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680" activeTab="0"/>
  </bookViews>
  <sheets>
    <sheet name="P02_Rozpis majetku" sheetId="1" r:id="rId1"/>
  </sheets>
  <definedNames/>
  <calcPr fullCalcOnLoad="1"/>
</workbook>
</file>

<file path=xl/sharedStrings.xml><?xml version="1.0" encoding="utf-8"?>
<sst xmlns="http://schemas.openxmlformats.org/spreadsheetml/2006/main" count="118" uniqueCount="62">
  <si>
    <t>Základní škola Železný Brod,</t>
  </si>
  <si>
    <t>Nábřeží Obránců míru 742</t>
  </si>
  <si>
    <t xml:space="preserve">příspěvková organizace </t>
  </si>
  <si>
    <t>tiskárna</t>
  </si>
  <si>
    <t>Název</t>
  </si>
  <si>
    <t>přizovací cena</t>
  </si>
  <si>
    <t>ks</t>
  </si>
  <si>
    <t>držák na dataprojektor</t>
  </si>
  <si>
    <t>laminovačka</t>
  </si>
  <si>
    <t>PC</t>
  </si>
  <si>
    <t>notebook</t>
  </si>
  <si>
    <t>řezačka</t>
  </si>
  <si>
    <t>psací stůl</t>
  </si>
  <si>
    <t>lavice</t>
  </si>
  <si>
    <t>židle</t>
  </si>
  <si>
    <t>pracovní stoly</t>
  </si>
  <si>
    <t>kombi stěrka</t>
  </si>
  <si>
    <t>stůl</t>
  </si>
  <si>
    <t>stůl lamino</t>
  </si>
  <si>
    <t>mikrovlnná trouba</t>
  </si>
  <si>
    <t>varná konvice</t>
  </si>
  <si>
    <t>PC 52xx</t>
  </si>
  <si>
    <t>bezdrátový telefon</t>
  </si>
  <si>
    <t>radiomagnetofon CD JVC</t>
  </si>
  <si>
    <t>fritovací hrnec</t>
  </si>
  <si>
    <t>sekačka Bolens</t>
  </si>
  <si>
    <t>klávesy Yamaha</t>
  </si>
  <si>
    <t>fotoaparát Canon</t>
  </si>
  <si>
    <t>notebook xx 154</t>
  </si>
  <si>
    <t>dataprojektor</t>
  </si>
  <si>
    <t>Příloha č. 1 darovací smlouvy</t>
  </si>
  <si>
    <t>autom. Pračka Gorenje</t>
  </si>
  <si>
    <t>PC žákovský</t>
  </si>
  <si>
    <t>tiskárna Phaser 3140</t>
  </si>
  <si>
    <t>fotoaparát Sony</t>
  </si>
  <si>
    <t>videokamera Toshiba</t>
  </si>
  <si>
    <t>PC učitel + monitor</t>
  </si>
  <si>
    <t>tiskárna Photo HP</t>
  </si>
  <si>
    <t>mikroskop ECX 61-50 USB</t>
  </si>
  <si>
    <t>koberec Goldreace</t>
  </si>
  <si>
    <t>skládací set Víkend</t>
  </si>
  <si>
    <t>lavičky k setu Lucie</t>
  </si>
  <si>
    <t>kytara Pasadena</t>
  </si>
  <si>
    <t>vysavač Eta Tiro 1700</t>
  </si>
  <si>
    <t>stolek pod kopírku</t>
  </si>
  <si>
    <t>PC APS</t>
  </si>
  <si>
    <t>kopírka (Tonercopy)</t>
  </si>
  <si>
    <t>interaktivní tabule</t>
  </si>
  <si>
    <t>Office</t>
  </si>
  <si>
    <t>Windows</t>
  </si>
  <si>
    <t>IČ:  60254246</t>
  </si>
  <si>
    <r>
      <t xml:space="preserve">                                          </t>
    </r>
    <r>
      <rPr>
        <b/>
        <i/>
        <sz val="14"/>
        <color indexed="8"/>
        <rFont val="Calibri"/>
        <family val="2"/>
      </rPr>
      <t>Inventární seznam majetku</t>
    </r>
  </si>
  <si>
    <t>028</t>
  </si>
  <si>
    <t>SÚ</t>
  </si>
  <si>
    <t>Součet za účet 028</t>
  </si>
  <si>
    <t>018</t>
  </si>
  <si>
    <t>Součet za účet 018</t>
  </si>
  <si>
    <t>022</t>
  </si>
  <si>
    <t>Součet za účet 022</t>
  </si>
  <si>
    <t>Součet předaného majetku</t>
  </si>
  <si>
    <t>oprávky</t>
  </si>
  <si>
    <t>zůstatková cena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</si>
</sst>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 applyProtection="1">
      <alignment/>
      <protection locked="0"/>
    </xf>
    <xf numFmtId="164" fontId="0" fillId="0" borderId="20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23" fillId="0" borderId="0" xfId="0" applyFont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0" fontId="23" fillId="0" borderId="32" xfId="0" applyFont="1" applyBorder="1" applyAlignment="1">
      <alignment/>
    </xf>
    <xf numFmtId="164" fontId="23" fillId="0" borderId="32" xfId="0" applyNumberFormat="1" applyFont="1" applyBorder="1" applyAlignment="1">
      <alignment/>
    </xf>
    <xf numFmtId="164" fontId="23" fillId="0" borderId="33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" fontId="0" fillId="0" borderId="24" xfId="0" applyNumberFormat="1" applyBorder="1" applyAlignment="1" applyProtection="1">
      <alignment horizontal="right"/>
      <protection locked="0"/>
    </xf>
    <xf numFmtId="164" fontId="0" fillId="0" borderId="34" xfId="0" applyNumberForma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0" fillId="0" borderId="21" xfId="0" applyNumberFormat="1" applyBorder="1" applyAlignment="1">
      <alignment/>
    </xf>
    <xf numFmtId="4" fontId="0" fillId="0" borderId="37" xfId="0" applyNumberFormat="1" applyBorder="1" applyAlignment="1" applyProtection="1">
      <alignment/>
      <protection locked="0"/>
    </xf>
    <xf numFmtId="4" fontId="23" fillId="0" borderId="38" xfId="0" applyNumberFormat="1" applyFont="1" applyBorder="1" applyAlignment="1">
      <alignment/>
    </xf>
    <xf numFmtId="4" fontId="23" fillId="0" borderId="33" xfId="0" applyNumberFormat="1" applyFont="1" applyBorder="1" applyAlignment="1">
      <alignment horizontal="center"/>
    </xf>
    <xf numFmtId="164" fontId="0" fillId="0" borderId="19" xfId="0" applyNumberFormat="1" applyBorder="1" applyAlignment="1">
      <alignment/>
    </xf>
    <xf numFmtId="4" fontId="23" fillId="0" borderId="32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2" fillId="0" borderId="39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23" fillId="0" borderId="38" xfId="0" applyNumberFormat="1" applyFont="1" applyBorder="1" applyAlignment="1">
      <alignment horizontal="center"/>
    </xf>
    <xf numFmtId="0" fontId="23" fillId="0" borderId="43" xfId="0" applyFont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H4" sqref="H3:H4"/>
    </sheetView>
  </sheetViews>
  <sheetFormatPr defaultColWidth="9.140625" defaultRowHeight="15"/>
  <cols>
    <col min="1" max="1" width="6.28125" style="28" customWidth="1"/>
    <col min="2" max="2" width="24.8515625" style="0" customWidth="1"/>
    <col min="3" max="3" width="8.7109375" style="0" customWidth="1"/>
    <col min="4" max="4" width="18.57421875" style="0" customWidth="1"/>
    <col min="5" max="5" width="18.421875" style="0" customWidth="1"/>
    <col min="6" max="6" width="18.140625" style="0" customWidth="1"/>
  </cols>
  <sheetData>
    <row r="1" spans="3:6" ht="15">
      <c r="C1" s="16"/>
      <c r="E1" s="16" t="s">
        <v>30</v>
      </c>
      <c r="F1" s="16"/>
    </row>
    <row r="3" ht="15">
      <c r="A3" s="29" t="s">
        <v>0</v>
      </c>
    </row>
    <row r="4" ht="15">
      <c r="A4" s="28" t="s">
        <v>1</v>
      </c>
    </row>
    <row r="5" ht="15">
      <c r="A5" s="28" t="s">
        <v>2</v>
      </c>
    </row>
    <row r="6" ht="15">
      <c r="A6" s="28" t="s">
        <v>50</v>
      </c>
    </row>
    <row r="7" ht="18.75">
      <c r="B7" t="s">
        <v>51</v>
      </c>
    </row>
    <row r="8" ht="15.75" thickBot="1"/>
    <row r="9" spans="1:6" ht="15">
      <c r="A9" s="30"/>
      <c r="B9" s="5"/>
      <c r="C9" s="5"/>
      <c r="D9" s="9"/>
      <c r="E9" s="8"/>
      <c r="F9" s="5"/>
    </row>
    <row r="10" spans="1:6" ht="15">
      <c r="A10" s="31" t="s">
        <v>53</v>
      </c>
      <c r="B10" s="10" t="s">
        <v>4</v>
      </c>
      <c r="C10" s="10" t="s">
        <v>6</v>
      </c>
      <c r="D10" s="11" t="s">
        <v>5</v>
      </c>
      <c r="E10" s="12" t="s">
        <v>60</v>
      </c>
      <c r="F10" s="10" t="s">
        <v>61</v>
      </c>
    </row>
    <row r="11" spans="1:6" ht="15.75" thickBot="1">
      <c r="A11" s="32"/>
      <c r="B11" s="7"/>
      <c r="C11" s="7"/>
      <c r="D11" s="4"/>
      <c r="E11" s="3"/>
      <c r="F11" s="7"/>
    </row>
    <row r="12" spans="1:6" ht="15">
      <c r="A12" s="66" t="s">
        <v>55</v>
      </c>
      <c r="B12" s="23" t="s">
        <v>48</v>
      </c>
      <c r="C12" s="17">
        <v>1</v>
      </c>
      <c r="D12" s="24">
        <v>8154.3</v>
      </c>
      <c r="E12" s="24">
        <v>8154.3</v>
      </c>
      <c r="F12" s="18">
        <f>(D12*C12)-E12</f>
        <v>0</v>
      </c>
    </row>
    <row r="13" spans="1:6" ht="15.75" thickBot="1">
      <c r="A13" s="67" t="s">
        <v>55</v>
      </c>
      <c r="B13" s="21" t="s">
        <v>49</v>
      </c>
      <c r="C13" s="22">
        <v>1</v>
      </c>
      <c r="D13" s="49">
        <v>3612</v>
      </c>
      <c r="E13" s="49">
        <v>3612</v>
      </c>
      <c r="F13" s="50">
        <f>(D13*C13)-E13</f>
        <v>0</v>
      </c>
    </row>
    <row r="14" spans="1:6" s="42" customFormat="1" ht="15.75" thickBot="1">
      <c r="A14" s="68" t="s">
        <v>56</v>
      </c>
      <c r="B14" s="69"/>
      <c r="C14" s="45"/>
      <c r="D14" s="57">
        <f>SUM(D12:D13)</f>
        <v>11766.3</v>
      </c>
      <c r="E14" s="56">
        <f>SUM(E12:E13)</f>
        <v>11766.3</v>
      </c>
      <c r="F14" s="46">
        <f>SUM(F12:F13)</f>
        <v>0</v>
      </c>
    </row>
    <row r="15" spans="1:6" ht="15">
      <c r="A15" s="33" t="s">
        <v>57</v>
      </c>
      <c r="B15" s="23" t="s">
        <v>9</v>
      </c>
      <c r="C15" s="17">
        <v>1</v>
      </c>
      <c r="D15" s="24">
        <v>44999.9</v>
      </c>
      <c r="E15" s="55">
        <v>44999.9</v>
      </c>
      <c r="F15" s="18">
        <f>(D15*C15)-E15</f>
        <v>0</v>
      </c>
    </row>
    <row r="16" spans="1:6" ht="15">
      <c r="A16" s="43" t="s">
        <v>57</v>
      </c>
      <c r="B16" s="20" t="s">
        <v>47</v>
      </c>
      <c r="C16" s="19">
        <v>1</v>
      </c>
      <c r="D16" s="25">
        <v>42000</v>
      </c>
      <c r="E16" s="55">
        <v>27950</v>
      </c>
      <c r="F16" s="18">
        <f>(D16*C16)-E16</f>
        <v>14050</v>
      </c>
    </row>
    <row r="17" spans="1:6" ht="15">
      <c r="A17" s="43" t="s">
        <v>57</v>
      </c>
      <c r="B17" s="20" t="s">
        <v>45</v>
      </c>
      <c r="C17" s="19">
        <v>1</v>
      </c>
      <c r="D17" s="25">
        <v>42279</v>
      </c>
      <c r="E17" s="55">
        <v>22880</v>
      </c>
      <c r="F17" s="18">
        <f>(D17*C17)-E17</f>
        <v>19399</v>
      </c>
    </row>
    <row r="18" spans="1:6" ht="15.75" thickBot="1">
      <c r="A18" s="41" t="s">
        <v>57</v>
      </c>
      <c r="B18" s="20" t="s">
        <v>46</v>
      </c>
      <c r="C18" s="19">
        <v>1</v>
      </c>
      <c r="D18" s="25">
        <v>53696</v>
      </c>
      <c r="E18" s="55">
        <v>35081.96</v>
      </c>
      <c r="F18" s="50">
        <f>(D18*C18)-E18</f>
        <v>18614.04</v>
      </c>
    </row>
    <row r="19" spans="1:6" s="42" customFormat="1" ht="15.75" thickBot="1">
      <c r="A19" s="68" t="s">
        <v>58</v>
      </c>
      <c r="B19" s="69"/>
      <c r="C19" s="45"/>
      <c r="D19" s="57">
        <f>SUM(D15:D18)</f>
        <v>182974.9</v>
      </c>
      <c r="E19" s="59">
        <f>SUM(E15:E18)</f>
        <v>130911.85999999999</v>
      </c>
      <c r="F19" s="46">
        <f>SUM(F15:F18)</f>
        <v>52063.04</v>
      </c>
    </row>
    <row r="20" spans="1:6" ht="15">
      <c r="A20" s="39" t="s">
        <v>52</v>
      </c>
      <c r="B20" s="9" t="s">
        <v>12</v>
      </c>
      <c r="C20" s="8">
        <v>1</v>
      </c>
      <c r="D20" s="63">
        <v>2440</v>
      </c>
      <c r="E20" s="58">
        <f aca="true" t="shared" si="0" ref="E20:E64">D20*C20</f>
        <v>2440</v>
      </c>
      <c r="F20" s="18">
        <f aca="true" t="shared" si="1" ref="F20:F64">(D20*C20)-E20</f>
        <v>0</v>
      </c>
    </row>
    <row r="21" spans="1:6" ht="15">
      <c r="A21" s="40" t="s">
        <v>52</v>
      </c>
      <c r="B21" s="37" t="s">
        <v>13</v>
      </c>
      <c r="C21" s="52">
        <v>10</v>
      </c>
      <c r="D21" s="54">
        <v>2119.99</v>
      </c>
      <c r="E21" s="54">
        <f t="shared" si="0"/>
        <v>21199.899999999998</v>
      </c>
      <c r="F21" s="18">
        <f t="shared" si="1"/>
        <v>0</v>
      </c>
    </row>
    <row r="22" spans="1:6" ht="15">
      <c r="A22" s="40" t="s">
        <v>52</v>
      </c>
      <c r="B22" s="37" t="s">
        <v>13</v>
      </c>
      <c r="C22" s="48">
        <v>10</v>
      </c>
      <c r="D22" s="54">
        <v>2525.9</v>
      </c>
      <c r="E22" s="54">
        <f t="shared" si="0"/>
        <v>25259</v>
      </c>
      <c r="F22" s="18">
        <f t="shared" si="1"/>
        <v>0</v>
      </c>
    </row>
    <row r="23" spans="1:6" ht="15">
      <c r="A23" s="40" t="s">
        <v>52</v>
      </c>
      <c r="B23" s="37" t="s">
        <v>13</v>
      </c>
      <c r="C23" s="52">
        <v>16</v>
      </c>
      <c r="D23" s="54">
        <v>2440</v>
      </c>
      <c r="E23" s="54">
        <f t="shared" si="0"/>
        <v>39040</v>
      </c>
      <c r="F23" s="18">
        <f t="shared" si="1"/>
        <v>0</v>
      </c>
    </row>
    <row r="24" spans="1:6" ht="15">
      <c r="A24" s="40" t="s">
        <v>52</v>
      </c>
      <c r="B24" s="38" t="s">
        <v>3</v>
      </c>
      <c r="C24" s="48">
        <v>1</v>
      </c>
      <c r="D24" s="64">
        <v>4468.48</v>
      </c>
      <c r="E24" s="54">
        <f t="shared" si="0"/>
        <v>4468.48</v>
      </c>
      <c r="F24" s="18">
        <f t="shared" si="1"/>
        <v>0</v>
      </c>
    </row>
    <row r="25" spans="1:6" ht="15">
      <c r="A25" s="40" t="s">
        <v>52</v>
      </c>
      <c r="B25" s="37" t="s">
        <v>14</v>
      </c>
      <c r="C25" s="52">
        <v>5</v>
      </c>
      <c r="D25" s="54">
        <v>1340</v>
      </c>
      <c r="E25" s="54">
        <f t="shared" si="0"/>
        <v>6700</v>
      </c>
      <c r="F25" s="18">
        <f t="shared" si="1"/>
        <v>0</v>
      </c>
    </row>
    <row r="26" spans="1:6" ht="15">
      <c r="A26" s="40" t="s">
        <v>52</v>
      </c>
      <c r="B26" s="38" t="s">
        <v>15</v>
      </c>
      <c r="C26" s="48">
        <v>5</v>
      </c>
      <c r="D26" s="64">
        <v>1400</v>
      </c>
      <c r="E26" s="54">
        <f t="shared" si="0"/>
        <v>7000</v>
      </c>
      <c r="F26" s="18">
        <f t="shared" si="1"/>
        <v>0</v>
      </c>
    </row>
    <row r="27" spans="1:6" ht="15">
      <c r="A27" s="40" t="s">
        <v>52</v>
      </c>
      <c r="B27" s="37" t="s">
        <v>12</v>
      </c>
      <c r="C27" s="52">
        <v>1</v>
      </c>
      <c r="D27" s="54">
        <v>2000</v>
      </c>
      <c r="E27" s="54">
        <f t="shared" si="0"/>
        <v>2000</v>
      </c>
      <c r="F27" s="18">
        <f t="shared" si="1"/>
        <v>0</v>
      </c>
    </row>
    <row r="28" spans="1:6" ht="15">
      <c r="A28" s="40" t="s">
        <v>52</v>
      </c>
      <c r="B28" s="38" t="s">
        <v>16</v>
      </c>
      <c r="C28" s="48">
        <v>1</v>
      </c>
      <c r="D28" s="64">
        <v>1590</v>
      </c>
      <c r="E28" s="54">
        <f t="shared" si="0"/>
        <v>1590</v>
      </c>
      <c r="F28" s="18">
        <f t="shared" si="1"/>
        <v>0</v>
      </c>
    </row>
    <row r="29" spans="1:6" ht="15">
      <c r="A29" s="40" t="s">
        <v>52</v>
      </c>
      <c r="B29" s="37" t="s">
        <v>13</v>
      </c>
      <c r="C29" s="52">
        <v>12</v>
      </c>
      <c r="D29" s="54">
        <v>2996</v>
      </c>
      <c r="E29" s="54">
        <f t="shared" si="0"/>
        <v>35952</v>
      </c>
      <c r="F29" s="18">
        <f t="shared" si="1"/>
        <v>0</v>
      </c>
    </row>
    <row r="30" spans="1:6" ht="15">
      <c r="A30" s="40" t="s">
        <v>52</v>
      </c>
      <c r="B30" s="37" t="s">
        <v>13</v>
      </c>
      <c r="C30" s="52">
        <v>8</v>
      </c>
      <c r="D30" s="54">
        <v>2995.88</v>
      </c>
      <c r="E30" s="54">
        <f t="shared" si="0"/>
        <v>23967.04</v>
      </c>
      <c r="F30" s="18">
        <f t="shared" si="1"/>
        <v>0</v>
      </c>
    </row>
    <row r="31" spans="1:6" ht="15">
      <c r="A31" s="40" t="s">
        <v>52</v>
      </c>
      <c r="B31" s="38" t="s">
        <v>3</v>
      </c>
      <c r="C31" s="48">
        <v>1</v>
      </c>
      <c r="D31" s="64">
        <v>2996.7</v>
      </c>
      <c r="E31" s="54">
        <f t="shared" si="0"/>
        <v>2996.7</v>
      </c>
      <c r="F31" s="18">
        <f t="shared" si="1"/>
        <v>0</v>
      </c>
    </row>
    <row r="32" spans="1:6" ht="15">
      <c r="A32" s="40" t="s">
        <v>52</v>
      </c>
      <c r="B32" s="37" t="s">
        <v>17</v>
      </c>
      <c r="C32" s="52">
        <v>1</v>
      </c>
      <c r="D32" s="54">
        <v>3439</v>
      </c>
      <c r="E32" s="54">
        <f t="shared" si="0"/>
        <v>3439</v>
      </c>
      <c r="F32" s="18">
        <f t="shared" si="1"/>
        <v>0</v>
      </c>
    </row>
    <row r="33" spans="1:6" ht="15">
      <c r="A33" s="40" t="s">
        <v>52</v>
      </c>
      <c r="B33" s="38" t="s">
        <v>18</v>
      </c>
      <c r="C33" s="48">
        <v>2</v>
      </c>
      <c r="D33" s="64">
        <v>2659.6</v>
      </c>
      <c r="E33" s="54">
        <f t="shared" si="0"/>
        <v>5319.2</v>
      </c>
      <c r="F33" s="18">
        <f t="shared" si="1"/>
        <v>0</v>
      </c>
    </row>
    <row r="34" spans="1:6" ht="15">
      <c r="A34" s="40" t="s">
        <v>52</v>
      </c>
      <c r="B34" s="37" t="s">
        <v>19</v>
      </c>
      <c r="C34" s="52">
        <v>1</v>
      </c>
      <c r="D34" s="54">
        <v>1590</v>
      </c>
      <c r="E34" s="54">
        <f t="shared" si="0"/>
        <v>1590</v>
      </c>
      <c r="F34" s="18">
        <f t="shared" si="1"/>
        <v>0</v>
      </c>
    </row>
    <row r="35" spans="1:6" ht="15">
      <c r="A35" s="40" t="s">
        <v>52</v>
      </c>
      <c r="B35" s="37" t="s">
        <v>20</v>
      </c>
      <c r="C35" s="52">
        <v>1</v>
      </c>
      <c r="D35" s="64">
        <v>1490</v>
      </c>
      <c r="E35" s="54">
        <f t="shared" si="0"/>
        <v>1490</v>
      </c>
      <c r="F35" s="18">
        <f t="shared" si="1"/>
        <v>0</v>
      </c>
    </row>
    <row r="36" spans="1:6" ht="15">
      <c r="A36" s="40" t="s">
        <v>52</v>
      </c>
      <c r="B36" s="37" t="s">
        <v>20</v>
      </c>
      <c r="C36" s="52">
        <v>1</v>
      </c>
      <c r="D36" s="54">
        <v>1390</v>
      </c>
      <c r="E36" s="54">
        <f t="shared" si="0"/>
        <v>1390</v>
      </c>
      <c r="F36" s="18">
        <f t="shared" si="1"/>
        <v>0</v>
      </c>
    </row>
    <row r="37" spans="1:6" ht="15">
      <c r="A37" s="40" t="s">
        <v>52</v>
      </c>
      <c r="B37" s="37" t="s">
        <v>21</v>
      </c>
      <c r="C37" s="52">
        <v>1</v>
      </c>
      <c r="D37" s="54">
        <v>34403</v>
      </c>
      <c r="E37" s="54">
        <f t="shared" si="0"/>
        <v>34403</v>
      </c>
      <c r="F37" s="18">
        <f t="shared" si="1"/>
        <v>0</v>
      </c>
    </row>
    <row r="38" spans="1:6" ht="15">
      <c r="A38" s="40" t="s">
        <v>52</v>
      </c>
      <c r="B38" s="38" t="s">
        <v>22</v>
      </c>
      <c r="C38" s="52">
        <v>1</v>
      </c>
      <c r="D38" s="64">
        <v>3128</v>
      </c>
      <c r="E38" s="54">
        <f t="shared" si="0"/>
        <v>3128</v>
      </c>
      <c r="F38" s="18">
        <f t="shared" si="1"/>
        <v>0</v>
      </c>
    </row>
    <row r="39" spans="1:6" ht="15">
      <c r="A39" s="40" t="s">
        <v>52</v>
      </c>
      <c r="B39" s="37" t="s">
        <v>23</v>
      </c>
      <c r="C39" s="52">
        <v>1</v>
      </c>
      <c r="D39" s="54">
        <v>1990</v>
      </c>
      <c r="E39" s="54">
        <f t="shared" si="0"/>
        <v>1990</v>
      </c>
      <c r="F39" s="18">
        <f t="shared" si="1"/>
        <v>0</v>
      </c>
    </row>
    <row r="40" spans="1:6" ht="15">
      <c r="A40" s="40" t="s">
        <v>52</v>
      </c>
      <c r="B40" s="38" t="s">
        <v>24</v>
      </c>
      <c r="C40" s="52">
        <v>1</v>
      </c>
      <c r="D40" s="64">
        <v>1290</v>
      </c>
      <c r="E40" s="54">
        <f t="shared" si="0"/>
        <v>1290</v>
      </c>
      <c r="F40" s="18">
        <f t="shared" si="1"/>
        <v>0</v>
      </c>
    </row>
    <row r="41" spans="1:6" ht="15">
      <c r="A41" s="40" t="s">
        <v>52</v>
      </c>
      <c r="B41" s="37" t="s">
        <v>25</v>
      </c>
      <c r="C41" s="52">
        <v>1</v>
      </c>
      <c r="D41" s="54">
        <v>3747</v>
      </c>
      <c r="E41" s="54">
        <f t="shared" si="0"/>
        <v>3747</v>
      </c>
      <c r="F41" s="18">
        <f t="shared" si="1"/>
        <v>0</v>
      </c>
    </row>
    <row r="42" spans="1:6" ht="15">
      <c r="A42" s="40" t="s">
        <v>52</v>
      </c>
      <c r="B42" s="37" t="s">
        <v>26</v>
      </c>
      <c r="C42" s="52">
        <v>1</v>
      </c>
      <c r="D42" s="54">
        <v>15400</v>
      </c>
      <c r="E42" s="54">
        <f t="shared" si="0"/>
        <v>15400</v>
      </c>
      <c r="F42" s="18">
        <f t="shared" si="1"/>
        <v>0</v>
      </c>
    </row>
    <row r="43" spans="1:6" ht="15">
      <c r="A43" s="40" t="s">
        <v>52</v>
      </c>
      <c r="B43" s="38" t="s">
        <v>27</v>
      </c>
      <c r="C43" s="52">
        <v>1</v>
      </c>
      <c r="D43" s="64">
        <v>8478</v>
      </c>
      <c r="E43" s="54">
        <f t="shared" si="0"/>
        <v>8478</v>
      </c>
      <c r="F43" s="18">
        <f t="shared" si="1"/>
        <v>0</v>
      </c>
    </row>
    <row r="44" spans="1:6" ht="15">
      <c r="A44" s="40" t="s">
        <v>52</v>
      </c>
      <c r="B44" s="37" t="s">
        <v>28</v>
      </c>
      <c r="C44" s="52">
        <v>1</v>
      </c>
      <c r="D44" s="54">
        <v>21408</v>
      </c>
      <c r="E44" s="54">
        <f t="shared" si="0"/>
        <v>21408</v>
      </c>
      <c r="F44" s="18">
        <f t="shared" si="1"/>
        <v>0</v>
      </c>
    </row>
    <row r="45" spans="1:6" ht="15">
      <c r="A45" s="40" t="s">
        <v>52</v>
      </c>
      <c r="B45" s="37" t="s">
        <v>29</v>
      </c>
      <c r="C45" s="52">
        <v>1</v>
      </c>
      <c r="D45" s="54">
        <v>26999</v>
      </c>
      <c r="E45" s="54">
        <f t="shared" si="0"/>
        <v>26999</v>
      </c>
      <c r="F45" s="18">
        <f t="shared" si="1"/>
        <v>0</v>
      </c>
    </row>
    <row r="46" spans="1:6" ht="15">
      <c r="A46" s="40" t="s">
        <v>52</v>
      </c>
      <c r="B46" s="37" t="s">
        <v>7</v>
      </c>
      <c r="C46" s="52">
        <v>1</v>
      </c>
      <c r="D46" s="54">
        <v>2844.1</v>
      </c>
      <c r="E46" s="54">
        <f t="shared" si="0"/>
        <v>2844.1</v>
      </c>
      <c r="F46" s="18">
        <f t="shared" si="1"/>
        <v>0</v>
      </c>
    </row>
    <row r="47" spans="1:6" ht="15">
      <c r="A47" s="40" t="s">
        <v>52</v>
      </c>
      <c r="B47" s="37" t="s">
        <v>43</v>
      </c>
      <c r="C47" s="52">
        <v>1</v>
      </c>
      <c r="D47" s="54">
        <v>2010</v>
      </c>
      <c r="E47" s="54">
        <f t="shared" si="0"/>
        <v>2010</v>
      </c>
      <c r="F47" s="18">
        <f t="shared" si="1"/>
        <v>0</v>
      </c>
    </row>
    <row r="48" spans="1:6" ht="15">
      <c r="A48" s="40" t="s">
        <v>52</v>
      </c>
      <c r="B48" s="37" t="s">
        <v>31</v>
      </c>
      <c r="C48" s="52">
        <v>1</v>
      </c>
      <c r="D48" s="54">
        <v>7080</v>
      </c>
      <c r="E48" s="54">
        <f t="shared" si="0"/>
        <v>7080</v>
      </c>
      <c r="F48" s="18">
        <f t="shared" si="1"/>
        <v>0</v>
      </c>
    </row>
    <row r="49" spans="1:6" ht="15">
      <c r="A49" s="40" t="s">
        <v>52</v>
      </c>
      <c r="B49" s="37" t="s">
        <v>44</v>
      </c>
      <c r="C49" s="52">
        <v>1</v>
      </c>
      <c r="D49" s="54">
        <v>4403</v>
      </c>
      <c r="E49" s="54">
        <f t="shared" si="0"/>
        <v>4403</v>
      </c>
      <c r="F49" s="18">
        <f t="shared" si="1"/>
        <v>0</v>
      </c>
    </row>
    <row r="50" spans="1:6" ht="15">
      <c r="A50" s="40" t="s">
        <v>52</v>
      </c>
      <c r="B50" s="37" t="s">
        <v>8</v>
      </c>
      <c r="C50" s="52">
        <v>1</v>
      </c>
      <c r="D50" s="54">
        <v>6652</v>
      </c>
      <c r="E50" s="54">
        <f t="shared" si="0"/>
        <v>6652</v>
      </c>
      <c r="F50" s="18">
        <f t="shared" si="1"/>
        <v>0</v>
      </c>
    </row>
    <row r="51" spans="1:6" ht="15">
      <c r="A51" s="40" t="s">
        <v>52</v>
      </c>
      <c r="B51" s="37" t="s">
        <v>32</v>
      </c>
      <c r="C51" s="52">
        <v>2</v>
      </c>
      <c r="D51" s="54">
        <v>3498.5</v>
      </c>
      <c r="E51" s="54">
        <f t="shared" si="0"/>
        <v>6997</v>
      </c>
      <c r="F51" s="18">
        <f t="shared" si="1"/>
        <v>0</v>
      </c>
    </row>
    <row r="52" spans="1:6" ht="15">
      <c r="A52" s="40" t="s">
        <v>52</v>
      </c>
      <c r="B52" s="37" t="s">
        <v>10</v>
      </c>
      <c r="C52" s="52">
        <v>1</v>
      </c>
      <c r="D52" s="54">
        <v>14994</v>
      </c>
      <c r="E52" s="54">
        <f t="shared" si="0"/>
        <v>14994</v>
      </c>
      <c r="F52" s="18">
        <f t="shared" si="1"/>
        <v>0</v>
      </c>
    </row>
    <row r="53" spans="1:6" ht="15">
      <c r="A53" s="40" t="s">
        <v>52</v>
      </c>
      <c r="B53" s="37" t="s">
        <v>36</v>
      </c>
      <c r="C53" s="52">
        <v>1</v>
      </c>
      <c r="D53" s="54">
        <v>25395</v>
      </c>
      <c r="E53" s="54">
        <f t="shared" si="0"/>
        <v>25395</v>
      </c>
      <c r="F53" s="18">
        <f t="shared" si="1"/>
        <v>0</v>
      </c>
    </row>
    <row r="54" spans="1:6" ht="15">
      <c r="A54" s="40" t="s">
        <v>52</v>
      </c>
      <c r="B54" s="37" t="s">
        <v>33</v>
      </c>
      <c r="C54" s="52">
        <v>1</v>
      </c>
      <c r="D54" s="54">
        <v>3582</v>
      </c>
      <c r="E54" s="54">
        <f t="shared" si="0"/>
        <v>3582</v>
      </c>
      <c r="F54" s="18">
        <f t="shared" si="1"/>
        <v>0</v>
      </c>
    </row>
    <row r="55" spans="1:6" ht="15">
      <c r="A55" s="40" t="s">
        <v>52</v>
      </c>
      <c r="B55" s="37" t="s">
        <v>34</v>
      </c>
      <c r="C55" s="52">
        <v>1</v>
      </c>
      <c r="D55" s="54">
        <v>10590</v>
      </c>
      <c r="E55" s="54">
        <f t="shared" si="0"/>
        <v>10590</v>
      </c>
      <c r="F55" s="18">
        <f t="shared" si="1"/>
        <v>0</v>
      </c>
    </row>
    <row r="56" spans="1:6" ht="15">
      <c r="A56" s="40" t="s">
        <v>52</v>
      </c>
      <c r="B56" s="37" t="s">
        <v>35</v>
      </c>
      <c r="C56" s="52">
        <v>1</v>
      </c>
      <c r="D56" s="54">
        <v>7388</v>
      </c>
      <c r="E56" s="54">
        <f t="shared" si="0"/>
        <v>7388</v>
      </c>
      <c r="F56" s="18">
        <f t="shared" si="1"/>
        <v>0</v>
      </c>
    </row>
    <row r="57" spans="1:6" ht="15">
      <c r="A57" s="40" t="s">
        <v>52</v>
      </c>
      <c r="B57" s="37" t="s">
        <v>36</v>
      </c>
      <c r="C57" s="52">
        <v>1</v>
      </c>
      <c r="D57" s="54">
        <v>18704.5</v>
      </c>
      <c r="E57" s="54">
        <f t="shared" si="0"/>
        <v>18704.5</v>
      </c>
      <c r="F57" s="18">
        <f t="shared" si="1"/>
        <v>0</v>
      </c>
    </row>
    <row r="58" spans="1:6" ht="15">
      <c r="A58" s="40" t="s">
        <v>52</v>
      </c>
      <c r="B58" s="37" t="s">
        <v>37</v>
      </c>
      <c r="C58" s="52">
        <v>1</v>
      </c>
      <c r="D58" s="54">
        <v>5295.5</v>
      </c>
      <c r="E58" s="54">
        <f t="shared" si="0"/>
        <v>5295.5</v>
      </c>
      <c r="F58" s="18">
        <f t="shared" si="1"/>
        <v>0</v>
      </c>
    </row>
    <row r="59" spans="1:6" ht="15">
      <c r="A59" s="40" t="s">
        <v>52</v>
      </c>
      <c r="B59" s="37" t="s">
        <v>11</v>
      </c>
      <c r="C59" s="52">
        <v>1</v>
      </c>
      <c r="D59" s="54">
        <v>1083</v>
      </c>
      <c r="E59" s="54">
        <f t="shared" si="0"/>
        <v>1083</v>
      </c>
      <c r="F59" s="18">
        <f t="shared" si="1"/>
        <v>0</v>
      </c>
    </row>
    <row r="60" spans="1:6" ht="15">
      <c r="A60" s="40" t="s">
        <v>52</v>
      </c>
      <c r="B60" s="37" t="s">
        <v>38</v>
      </c>
      <c r="C60" s="52">
        <v>1</v>
      </c>
      <c r="D60" s="54">
        <v>5370</v>
      </c>
      <c r="E60" s="54">
        <f t="shared" si="0"/>
        <v>5370</v>
      </c>
      <c r="F60" s="18">
        <f t="shared" si="1"/>
        <v>0</v>
      </c>
    </row>
    <row r="61" spans="1:6" ht="15">
      <c r="A61" s="40" t="s">
        <v>52</v>
      </c>
      <c r="B61" s="37" t="s">
        <v>39</v>
      </c>
      <c r="C61" s="52">
        <v>1</v>
      </c>
      <c r="D61" s="54">
        <v>2278</v>
      </c>
      <c r="E61" s="54">
        <f t="shared" si="0"/>
        <v>2278</v>
      </c>
      <c r="F61" s="18">
        <f t="shared" si="1"/>
        <v>0</v>
      </c>
    </row>
    <row r="62" spans="1:6" ht="15">
      <c r="A62" s="40" t="s">
        <v>52</v>
      </c>
      <c r="B62" s="37" t="s">
        <v>40</v>
      </c>
      <c r="C62" s="52">
        <v>1</v>
      </c>
      <c r="D62" s="54">
        <v>2170</v>
      </c>
      <c r="E62" s="54">
        <f t="shared" si="0"/>
        <v>2170</v>
      </c>
      <c r="F62" s="18">
        <f t="shared" si="1"/>
        <v>0</v>
      </c>
    </row>
    <row r="63" spans="1:6" ht="15">
      <c r="A63" s="40" t="s">
        <v>52</v>
      </c>
      <c r="B63" s="37" t="s">
        <v>41</v>
      </c>
      <c r="C63" s="52">
        <v>2</v>
      </c>
      <c r="D63" s="54">
        <v>1870</v>
      </c>
      <c r="E63" s="54">
        <f t="shared" si="0"/>
        <v>3740</v>
      </c>
      <c r="F63" s="18">
        <f t="shared" si="1"/>
        <v>0</v>
      </c>
    </row>
    <row r="64" spans="1:6" ht="15.75" thickBot="1">
      <c r="A64" s="43" t="s">
        <v>52</v>
      </c>
      <c r="B64" s="44" t="s">
        <v>42</v>
      </c>
      <c r="C64" s="53">
        <v>1</v>
      </c>
      <c r="D64" s="65">
        <v>2000</v>
      </c>
      <c r="E64" s="60">
        <f t="shared" si="0"/>
        <v>2000</v>
      </c>
      <c r="F64" s="18">
        <f t="shared" si="1"/>
        <v>0</v>
      </c>
    </row>
    <row r="65" spans="1:6" s="42" customFormat="1" ht="15.75" thickBot="1">
      <c r="A65" s="68" t="s">
        <v>54</v>
      </c>
      <c r="B65" s="69"/>
      <c r="C65" s="45"/>
      <c r="D65" s="47">
        <v>435260.42</v>
      </c>
      <c r="E65" s="46">
        <f>SUM(E20:E64)</f>
        <v>435260.42000000004</v>
      </c>
      <c r="F65" s="46">
        <f>SUM(F20:F64)</f>
        <v>0</v>
      </c>
    </row>
    <row r="66" spans="1:6" ht="15">
      <c r="A66" s="70"/>
      <c r="B66" s="71"/>
      <c r="C66" s="6"/>
      <c r="D66" s="2"/>
      <c r="E66" s="13"/>
      <c r="F66" s="14"/>
    </row>
    <row r="67" spans="1:6" ht="30.75" customHeight="1" thickBot="1">
      <c r="A67" s="72" t="s">
        <v>59</v>
      </c>
      <c r="B67" s="73"/>
      <c r="C67" s="62"/>
      <c r="D67" s="61">
        <f>D65+D19+D14</f>
        <v>630001.62</v>
      </c>
      <c r="E67" s="51">
        <f>E65+E19+E14</f>
        <v>577938.5800000001</v>
      </c>
      <c r="F67" s="51">
        <f>F14+F19+F65</f>
        <v>52063.04</v>
      </c>
    </row>
    <row r="68" spans="1:6" ht="15">
      <c r="A68" s="35"/>
      <c r="B68" s="26"/>
      <c r="C68" s="26"/>
      <c r="D68" s="27"/>
      <c r="E68" s="26"/>
      <c r="F68" s="27"/>
    </row>
    <row r="69" spans="1:6" ht="15">
      <c r="A69" s="35"/>
      <c r="B69" s="26"/>
      <c r="C69" s="26"/>
      <c r="D69" s="27"/>
      <c r="E69" s="26"/>
      <c r="F69" s="27"/>
    </row>
    <row r="70" spans="1:6" ht="15">
      <c r="A70" s="35"/>
      <c r="B70" s="26"/>
      <c r="C70" s="26"/>
      <c r="D70" s="27"/>
      <c r="E70" s="26"/>
      <c r="F70" s="27"/>
    </row>
    <row r="71" spans="1:6" ht="15">
      <c r="A71" s="35"/>
      <c r="B71" s="26"/>
      <c r="C71" s="26"/>
      <c r="D71" s="27"/>
      <c r="E71" s="26"/>
      <c r="F71" s="27"/>
    </row>
    <row r="72" spans="1:6" ht="15">
      <c r="A72" s="35"/>
      <c r="B72" s="26"/>
      <c r="C72" s="26"/>
      <c r="D72" s="27"/>
      <c r="E72" s="26"/>
      <c r="F72" s="27"/>
    </row>
    <row r="73" spans="1:6" ht="15">
      <c r="A73" s="35"/>
      <c r="B73" s="26"/>
      <c r="C73" s="26"/>
      <c r="D73" s="27"/>
      <c r="E73" s="26"/>
      <c r="F73" s="27"/>
    </row>
    <row r="74" spans="1:6" ht="15">
      <c r="A74" s="35"/>
      <c r="B74" s="26"/>
      <c r="C74" s="26"/>
      <c r="D74" s="27"/>
      <c r="E74" s="26"/>
      <c r="F74" s="27"/>
    </row>
    <row r="75" spans="1:6" ht="15">
      <c r="A75" s="34"/>
      <c r="B75" s="1"/>
      <c r="C75" s="1"/>
      <c r="D75" s="2"/>
      <c r="E75" s="15"/>
      <c r="F75" s="2"/>
    </row>
    <row r="76" spans="1:6" ht="15">
      <c r="A76" s="34"/>
      <c r="B76" s="1"/>
      <c r="C76" s="1"/>
      <c r="D76" s="1"/>
      <c r="E76" s="15"/>
      <c r="F76" s="2"/>
    </row>
    <row r="77" spans="1:6" ht="15">
      <c r="A77" s="34"/>
      <c r="B77" s="1"/>
      <c r="C77" s="1"/>
      <c r="D77" s="1"/>
      <c r="E77" s="15"/>
      <c r="F77" s="1"/>
    </row>
    <row r="78" spans="1:6" ht="15">
      <c r="A78" s="34"/>
      <c r="B78" s="1"/>
      <c r="C78" s="1"/>
      <c r="D78" s="1"/>
      <c r="E78" s="15"/>
      <c r="F78" s="1"/>
    </row>
    <row r="79" spans="1:6" ht="15">
      <c r="A79" s="34"/>
      <c r="B79" s="1"/>
      <c r="C79" s="1"/>
      <c r="D79" s="1"/>
      <c r="E79" s="15"/>
      <c r="F79" s="1"/>
    </row>
    <row r="80" spans="1:6" ht="15">
      <c r="A80" s="34"/>
      <c r="B80" s="1"/>
      <c r="C80" s="1"/>
      <c r="D80" s="1"/>
      <c r="E80" s="15"/>
      <c r="F80" s="1"/>
    </row>
    <row r="81" spans="1:6" ht="15">
      <c r="A81" s="34"/>
      <c r="B81" s="1"/>
      <c r="C81" s="1"/>
      <c r="D81" s="1"/>
      <c r="E81" s="15"/>
      <c r="F81" s="1"/>
    </row>
    <row r="82" ht="15">
      <c r="A82" s="36"/>
    </row>
    <row r="83" ht="15">
      <c r="A83" s="36"/>
    </row>
    <row r="84" ht="15">
      <c r="A84" s="36"/>
    </row>
    <row r="85" ht="15">
      <c r="A85" s="36"/>
    </row>
    <row r="86" ht="15">
      <c r="A86" s="36"/>
    </row>
    <row r="87" ht="15">
      <c r="A87" s="36"/>
    </row>
    <row r="88" ht="15">
      <c r="A88" s="36"/>
    </row>
    <row r="89" ht="15">
      <c r="A89" s="36"/>
    </row>
    <row r="90" ht="15">
      <c r="A90" s="36"/>
    </row>
    <row r="91" ht="15">
      <c r="A91" s="36"/>
    </row>
    <row r="92" ht="15">
      <c r="A92" s="36"/>
    </row>
    <row r="93" ht="15">
      <c r="A93" s="36"/>
    </row>
    <row r="94" ht="15">
      <c r="A94" s="36"/>
    </row>
    <row r="95" ht="15">
      <c r="A95" s="36"/>
    </row>
    <row r="96" ht="15">
      <c r="A96" s="36"/>
    </row>
    <row r="97" ht="15">
      <c r="A97" s="36"/>
    </row>
    <row r="98" ht="15">
      <c r="A98" s="36"/>
    </row>
    <row r="99" ht="15">
      <c r="A99" s="36"/>
    </row>
    <row r="100" ht="15">
      <c r="A100" s="36"/>
    </row>
    <row r="101" ht="15">
      <c r="A101" s="36"/>
    </row>
    <row r="102" ht="15">
      <c r="A102" s="36"/>
    </row>
    <row r="103" ht="15">
      <c r="A103" s="36"/>
    </row>
    <row r="104" ht="15">
      <c r="A104" s="36"/>
    </row>
    <row r="105" ht="15">
      <c r="A105" s="36"/>
    </row>
    <row r="106" ht="15">
      <c r="A106" s="36"/>
    </row>
    <row r="107" ht="15">
      <c r="A107" s="36"/>
    </row>
    <row r="108" ht="15">
      <c r="A108" s="36"/>
    </row>
    <row r="109" ht="15">
      <c r="A109" s="36"/>
    </row>
    <row r="110" ht="15">
      <c r="A110" s="36"/>
    </row>
    <row r="111" ht="15">
      <c r="A111" s="36"/>
    </row>
  </sheetData>
  <sheetProtection/>
  <mergeCells count="5">
    <mergeCell ref="A65:B65"/>
    <mergeCell ref="A14:B14"/>
    <mergeCell ref="A19:B19"/>
    <mergeCell ref="A66:B66"/>
    <mergeCell ref="A67:B6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Z. &amp;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Vandrovcovi</dc:creator>
  <cp:keywords/>
  <dc:description/>
  <cp:lastModifiedBy>Stribrna Michaela</cp:lastModifiedBy>
  <cp:lastPrinted>2012-10-08T08:25:16Z</cp:lastPrinted>
  <dcterms:created xsi:type="dcterms:W3CDTF">2012-08-07T06:34:16Z</dcterms:created>
  <dcterms:modified xsi:type="dcterms:W3CDTF">2012-10-18T12:29:47Z</dcterms:modified>
  <cp:category/>
  <cp:version/>
  <cp:contentType/>
  <cp:contentStatus/>
</cp:coreProperties>
</file>