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2" windowWidth="15900" windowHeight="9912"/>
  </bookViews>
  <sheets>
    <sheet name="P03 kap. 92605" sheetId="2" r:id="rId1"/>
  </sheets>
  <definedNames>
    <definedName name="_xlnm.Print_Titles" localSheetId="0">'P03 kap. 92605'!$10:$10</definedName>
    <definedName name="_xlnm.Print_Area" localSheetId="0">'P03 kap. 92605'!$A$2:$P$82</definedName>
  </definedNames>
  <calcPr calcId="145621"/>
</workbook>
</file>

<file path=xl/calcChain.xml><?xml version="1.0" encoding="utf-8"?>
<calcChain xmlns="http://schemas.openxmlformats.org/spreadsheetml/2006/main">
  <c r="O13" i="2" l="1"/>
  <c r="N70" i="2"/>
  <c r="P70" i="2" s="1"/>
  <c r="N69" i="2"/>
  <c r="P69" i="2" s="1"/>
  <c r="N68" i="2"/>
  <c r="P68" i="2" s="1"/>
  <c r="N67" i="2"/>
  <c r="P67" i="2" s="1"/>
  <c r="N66" i="2"/>
  <c r="P66" i="2" s="1"/>
  <c r="N65" i="2"/>
  <c r="P65" i="2" s="1"/>
  <c r="N64" i="2"/>
  <c r="P64" i="2" s="1"/>
  <c r="N63" i="2"/>
  <c r="P63" i="2" s="1"/>
  <c r="O81" i="2"/>
  <c r="O80" i="2" s="1"/>
  <c r="O72" i="2"/>
  <c r="O71" i="2"/>
  <c r="O14" i="2"/>
  <c r="O12" i="2" l="1"/>
  <c r="O11" i="2" s="1"/>
  <c r="J82" i="2"/>
  <c r="L82" i="2" s="1"/>
  <c r="N82" i="2" s="1"/>
  <c r="P82" i="2" s="1"/>
  <c r="M81" i="2"/>
  <c r="M80" i="2" s="1"/>
  <c r="K81" i="2"/>
  <c r="K80" i="2" s="1"/>
  <c r="I81" i="2"/>
  <c r="I80" i="2" s="1"/>
  <c r="H81" i="2"/>
  <c r="H80" i="2" s="1"/>
  <c r="N79" i="2"/>
  <c r="P79" i="2" s="1"/>
  <c r="N78" i="2"/>
  <c r="P78" i="2" s="1"/>
  <c r="N77" i="2"/>
  <c r="P77" i="2" s="1"/>
  <c r="N76" i="2"/>
  <c r="P76" i="2" s="1"/>
  <c r="N75" i="2"/>
  <c r="P75" i="2" s="1"/>
  <c r="N74" i="2"/>
  <c r="P74" i="2" s="1"/>
  <c r="J73" i="2"/>
  <c r="L73" i="2" s="1"/>
  <c r="N73" i="2" s="1"/>
  <c r="P73" i="2" s="1"/>
  <c r="M72" i="2"/>
  <c r="K72" i="2"/>
  <c r="K71" i="2" s="1"/>
  <c r="I72" i="2"/>
  <c r="H72" i="2"/>
  <c r="H71" i="2" s="1"/>
  <c r="M71" i="2"/>
  <c r="I71" i="2"/>
  <c r="J62" i="2"/>
  <c r="L62" i="2" s="1"/>
  <c r="N62" i="2" s="1"/>
  <c r="P62" i="2" s="1"/>
  <c r="J61" i="2"/>
  <c r="L61" i="2" s="1"/>
  <c r="N61" i="2" s="1"/>
  <c r="P61" i="2" s="1"/>
  <c r="J60" i="2"/>
  <c r="L60" i="2" s="1"/>
  <c r="N60" i="2" s="1"/>
  <c r="P60" i="2" s="1"/>
  <c r="J59" i="2"/>
  <c r="L59" i="2" s="1"/>
  <c r="N59" i="2" s="1"/>
  <c r="P59" i="2" s="1"/>
  <c r="J58" i="2"/>
  <c r="L58" i="2" s="1"/>
  <c r="N58" i="2" s="1"/>
  <c r="P58" i="2" s="1"/>
  <c r="J57" i="2"/>
  <c r="L57" i="2" s="1"/>
  <c r="N57" i="2" s="1"/>
  <c r="P57" i="2" s="1"/>
  <c r="J56" i="2"/>
  <c r="L56" i="2" s="1"/>
  <c r="N56" i="2" s="1"/>
  <c r="P56" i="2" s="1"/>
  <c r="J55" i="2"/>
  <c r="L55" i="2" s="1"/>
  <c r="N55" i="2" s="1"/>
  <c r="P55" i="2" s="1"/>
  <c r="J54" i="2"/>
  <c r="L54" i="2" s="1"/>
  <c r="N54" i="2" s="1"/>
  <c r="P54" i="2" s="1"/>
  <c r="J53" i="2"/>
  <c r="L53" i="2" s="1"/>
  <c r="N53" i="2" s="1"/>
  <c r="P53" i="2" s="1"/>
  <c r="J52" i="2"/>
  <c r="L52" i="2" s="1"/>
  <c r="N52" i="2" s="1"/>
  <c r="P52" i="2" s="1"/>
  <c r="J51" i="2"/>
  <c r="L51" i="2" s="1"/>
  <c r="N51" i="2" s="1"/>
  <c r="P51" i="2" s="1"/>
  <c r="J50" i="2"/>
  <c r="L50" i="2" s="1"/>
  <c r="N50" i="2" s="1"/>
  <c r="P50" i="2" s="1"/>
  <c r="J49" i="2"/>
  <c r="L49" i="2" s="1"/>
  <c r="N49" i="2" s="1"/>
  <c r="P49" i="2" s="1"/>
  <c r="J48" i="2"/>
  <c r="L48" i="2" s="1"/>
  <c r="N48" i="2" s="1"/>
  <c r="P48" i="2" s="1"/>
  <c r="J47" i="2"/>
  <c r="L47" i="2" s="1"/>
  <c r="N47" i="2" s="1"/>
  <c r="P47" i="2" s="1"/>
  <c r="J46" i="2"/>
  <c r="L46" i="2" s="1"/>
  <c r="N46" i="2" s="1"/>
  <c r="P46" i="2" s="1"/>
  <c r="J45" i="2"/>
  <c r="L45" i="2" s="1"/>
  <c r="N45" i="2" s="1"/>
  <c r="P45" i="2" s="1"/>
  <c r="J44" i="2"/>
  <c r="L44" i="2" s="1"/>
  <c r="N44" i="2" s="1"/>
  <c r="P44" i="2" s="1"/>
  <c r="J43" i="2"/>
  <c r="L43" i="2" s="1"/>
  <c r="N43" i="2" s="1"/>
  <c r="P43" i="2" s="1"/>
  <c r="J42" i="2"/>
  <c r="L42" i="2" s="1"/>
  <c r="N42" i="2" s="1"/>
  <c r="P42" i="2" s="1"/>
  <c r="J41" i="2"/>
  <c r="L41" i="2" s="1"/>
  <c r="N41" i="2" s="1"/>
  <c r="P41" i="2" s="1"/>
  <c r="J40" i="2"/>
  <c r="L40" i="2" s="1"/>
  <c r="N40" i="2" s="1"/>
  <c r="P40" i="2" s="1"/>
  <c r="J39" i="2"/>
  <c r="L39" i="2" s="1"/>
  <c r="N39" i="2" s="1"/>
  <c r="P39" i="2" s="1"/>
  <c r="J38" i="2"/>
  <c r="L38" i="2" s="1"/>
  <c r="N38" i="2" s="1"/>
  <c r="P38" i="2" s="1"/>
  <c r="J37" i="2"/>
  <c r="L37" i="2" s="1"/>
  <c r="N37" i="2" s="1"/>
  <c r="P37" i="2" s="1"/>
  <c r="J36" i="2"/>
  <c r="L36" i="2" s="1"/>
  <c r="N36" i="2" s="1"/>
  <c r="P36" i="2" s="1"/>
  <c r="J35" i="2"/>
  <c r="L35" i="2" s="1"/>
  <c r="N35" i="2" s="1"/>
  <c r="P35" i="2" s="1"/>
  <c r="J34" i="2"/>
  <c r="L34" i="2" s="1"/>
  <c r="N34" i="2" s="1"/>
  <c r="P34" i="2" s="1"/>
  <c r="J33" i="2"/>
  <c r="L33" i="2" s="1"/>
  <c r="N33" i="2" s="1"/>
  <c r="P33" i="2" s="1"/>
  <c r="J32" i="2"/>
  <c r="L32" i="2" s="1"/>
  <c r="N32" i="2" s="1"/>
  <c r="P32" i="2" s="1"/>
  <c r="J31" i="2"/>
  <c r="L31" i="2" s="1"/>
  <c r="N31" i="2" s="1"/>
  <c r="P31" i="2" s="1"/>
  <c r="J30" i="2"/>
  <c r="L30" i="2" s="1"/>
  <c r="N30" i="2" s="1"/>
  <c r="P30" i="2" s="1"/>
  <c r="J29" i="2"/>
  <c r="L29" i="2" s="1"/>
  <c r="N29" i="2" s="1"/>
  <c r="P29" i="2" s="1"/>
  <c r="L28" i="2"/>
  <c r="N28" i="2" s="1"/>
  <c r="P28" i="2" s="1"/>
  <c r="J28" i="2"/>
  <c r="J27" i="2"/>
  <c r="L27" i="2" s="1"/>
  <c r="N27" i="2" s="1"/>
  <c r="P27" i="2" s="1"/>
  <c r="J26" i="2"/>
  <c r="L26" i="2" s="1"/>
  <c r="N26" i="2" s="1"/>
  <c r="P26" i="2" s="1"/>
  <c r="J25" i="2"/>
  <c r="L25" i="2" s="1"/>
  <c r="N25" i="2" s="1"/>
  <c r="P25" i="2" s="1"/>
  <c r="J24" i="2"/>
  <c r="L24" i="2" s="1"/>
  <c r="N24" i="2" s="1"/>
  <c r="P24" i="2" s="1"/>
  <c r="J23" i="2"/>
  <c r="L23" i="2" s="1"/>
  <c r="N23" i="2" s="1"/>
  <c r="P23" i="2" s="1"/>
  <c r="J22" i="2"/>
  <c r="L22" i="2" s="1"/>
  <c r="N22" i="2" s="1"/>
  <c r="P22" i="2" s="1"/>
  <c r="J21" i="2"/>
  <c r="L21" i="2" s="1"/>
  <c r="N21" i="2" s="1"/>
  <c r="P21" i="2" s="1"/>
  <c r="J20" i="2"/>
  <c r="L20" i="2" s="1"/>
  <c r="N20" i="2" s="1"/>
  <c r="P20" i="2" s="1"/>
  <c r="J19" i="2"/>
  <c r="L19" i="2" s="1"/>
  <c r="N19" i="2" s="1"/>
  <c r="P19" i="2" s="1"/>
  <c r="J18" i="2"/>
  <c r="L18" i="2" s="1"/>
  <c r="N18" i="2" s="1"/>
  <c r="P18" i="2" s="1"/>
  <c r="J17" i="2"/>
  <c r="L17" i="2" s="1"/>
  <c r="N17" i="2" s="1"/>
  <c r="P17" i="2" s="1"/>
  <c r="J16" i="2"/>
  <c r="L16" i="2" s="1"/>
  <c r="N16" i="2" s="1"/>
  <c r="P16" i="2" s="1"/>
  <c r="J15" i="2"/>
  <c r="L15" i="2" s="1"/>
  <c r="N15" i="2" s="1"/>
  <c r="P15" i="2" s="1"/>
  <c r="M14" i="2"/>
  <c r="K14" i="2"/>
  <c r="I14" i="2"/>
  <c r="H14" i="2"/>
  <c r="M13" i="2"/>
  <c r="K13" i="2"/>
  <c r="I13" i="2"/>
  <c r="H13" i="2"/>
  <c r="J81" i="2" l="1"/>
  <c r="L81" i="2" s="1"/>
  <c r="N81" i="2" s="1"/>
  <c r="P81" i="2" s="1"/>
  <c r="H12" i="2"/>
  <c r="H11" i="2" s="1"/>
  <c r="J13" i="2"/>
  <c r="L13" i="2" s="1"/>
  <c r="N13" i="2" s="1"/>
  <c r="P13" i="2" s="1"/>
  <c r="I12" i="2"/>
  <c r="M12" i="2"/>
  <c r="M11" i="2" s="1"/>
  <c r="J80" i="2"/>
  <c r="J14" i="2"/>
  <c r="L14" i="2" s="1"/>
  <c r="N14" i="2" s="1"/>
  <c r="P14" i="2" s="1"/>
  <c r="J72" i="2"/>
  <c r="L72" i="2" s="1"/>
  <c r="N72" i="2" s="1"/>
  <c r="P72" i="2" s="1"/>
  <c r="J71" i="2"/>
  <c r="L71" i="2" s="1"/>
  <c r="N71" i="2" s="1"/>
  <c r="P71" i="2" s="1"/>
  <c r="K12" i="2"/>
  <c r="K11" i="2" s="1"/>
  <c r="L80" i="2"/>
  <c r="N80" i="2" s="1"/>
  <c r="P80" i="2" s="1"/>
  <c r="I11" i="2"/>
  <c r="J11" i="2" s="1"/>
  <c r="L11" i="2" l="1"/>
  <c r="J12" i="2"/>
  <c r="L12" i="2" s="1"/>
  <c r="N12" i="2" s="1"/>
  <c r="P12" i="2" s="1"/>
  <c r="N11" i="2"/>
  <c r="P11" i="2" s="1"/>
</calcChain>
</file>

<file path=xl/sharedStrings.xml><?xml version="1.0" encoding="utf-8"?>
<sst xmlns="http://schemas.openxmlformats.org/spreadsheetml/2006/main" count="191" uniqueCount="119">
  <si>
    <t>uk.</t>
  </si>
  <si>
    <t>č.a.</t>
  </si>
  <si>
    <t>§</t>
  </si>
  <si>
    <t>pol.</t>
  </si>
  <si>
    <t>SU</t>
  </si>
  <si>
    <t>x</t>
  </si>
  <si>
    <t>0000</t>
  </si>
  <si>
    <t>ROZPIS ROZPOČTU LIBERECKÉHO KRAJE 2013</t>
  </si>
  <si>
    <t>v tis. Kč</t>
  </si>
  <si>
    <t>Odbor sociálních věcí</t>
  </si>
  <si>
    <t>92605 - Dotační fond LK</t>
  </si>
  <si>
    <t>SR 2012</t>
  </si>
  <si>
    <t>ÚR</t>
  </si>
  <si>
    <t>ZU</t>
  </si>
  <si>
    <t>Výdaje dotačního fondu  resortu celkem</t>
  </si>
  <si>
    <t>D - 5</t>
  </si>
  <si>
    <t>Program na podporu sociálních věcí a služeb</t>
  </si>
  <si>
    <t>D - 5.1</t>
  </si>
  <si>
    <t>Podprogram na podporu sociálních služeb</t>
  </si>
  <si>
    <t>D - 5.2</t>
  </si>
  <si>
    <t>Podprogram na podporu nízkoprahových zařízení pro děti a mládež</t>
  </si>
  <si>
    <t>nespecifikované rezervy</t>
  </si>
  <si>
    <t>nerozepsaná finanční rezerva podprogramu</t>
  </si>
  <si>
    <t>Domov U Spasitele, středisko DaMCČSH - domovy pro seniory</t>
  </si>
  <si>
    <t>Most k naději - domy na půl cesty</t>
  </si>
  <si>
    <t>Středisko pro ranou péči Liberec,o.p.s. - raná péče</t>
  </si>
  <si>
    <t>Diakonie ČCE - středisko v Jablonci nad Nisou - pečovatelská služba</t>
  </si>
  <si>
    <t>Reva o.p.s. - osobní asistence</t>
  </si>
  <si>
    <t>REP - občanské sdružení - odborné sociální poradenství</t>
  </si>
  <si>
    <t>OBEC HORNÍ POLICE  - pečovatelská služba</t>
  </si>
  <si>
    <t>Obec Horní Branná - pečovatelská služba</t>
  </si>
  <si>
    <t>Oblastní charita Liberec - domovy pro seniory</t>
  </si>
  <si>
    <t>Oblastní charita Liberec - azylové domy ID 9958898</t>
  </si>
  <si>
    <t>Oblastní charita Liberec - azylové domy  ID 3146268</t>
  </si>
  <si>
    <t>MĚSTO RYCHNOV U JABLONCE NAD NISOU - pečovatelská služba</t>
  </si>
  <si>
    <t>NADĚJE o.s. - nízkoprahová denní centra</t>
  </si>
  <si>
    <t>FOKUS Liberec občanské sdružení - podpora somostatného bydlení</t>
  </si>
  <si>
    <t>MĚSTO JABLONNÉ V PODJEŠTĚDÍ - pečovatelská služba</t>
  </si>
  <si>
    <t>Centrum sociálních služeb Jablonec nad Nisou, p.o. - pečovatelská služba</t>
  </si>
  <si>
    <t>Centrum sociálních služeb Jablonec nad Nisou, p.o. - odlehčovací služba</t>
  </si>
  <si>
    <t>Město Lomnice nad Popelkou - pečovatelská služba</t>
  </si>
  <si>
    <t>Federace rodičů a přátel sluchově postižených, o.s. - raná péče</t>
  </si>
  <si>
    <t>DIAKONIE DUBÁ - sociální rehabilitace</t>
  </si>
  <si>
    <t>MĚSTO ŽELEZNÝ BROD - pečovatelská služba</t>
  </si>
  <si>
    <t>MĚSTO KAMENICKÝ ŠENOV - pečovatelská služba</t>
  </si>
  <si>
    <t>Město Jilemnice - pečovatelská služba</t>
  </si>
  <si>
    <t>MĚSTO NOVÉ MĚSTO POD SMRKEM - pečovatelská služba</t>
  </si>
  <si>
    <t>MĚSTO CHRASTAVA - pečovatelská služba</t>
  </si>
  <si>
    <t>Obec Poniklá - pečovatelská služba</t>
  </si>
  <si>
    <t>MĚSTO HODKOVICE NAD MOHELKOU - pečovatelská služba</t>
  </si>
  <si>
    <t>MĚSTO RASPENAVA - pečovatelská služba</t>
  </si>
  <si>
    <t>Rodina24 - osobní asistence</t>
  </si>
  <si>
    <t>"D" občanské sdružení - odborné sociální poradenství</t>
  </si>
  <si>
    <t>Diakonie Beránek o.s. - pečovatelská služba</t>
  </si>
  <si>
    <t>Farní charita Česká Lípa - azylové domy</t>
  </si>
  <si>
    <t>Rytmus Liberec, o.p.s. - sociální rehabilitace</t>
  </si>
  <si>
    <t>Dětské centrum Semily - denní stacionáře</t>
  </si>
  <si>
    <t>Hospicová péče sv. Zdislavy, o.p.s. - odborné sociální poradenství</t>
  </si>
  <si>
    <t>Sociální služby města Nový Bor, příspěvková organizace - denní stacionáře</t>
  </si>
  <si>
    <t>Spokojený domov o.p.s. - osobní asistence</t>
  </si>
  <si>
    <t>Spokojený domov o.p.s. - pečovatelská služba</t>
  </si>
  <si>
    <t>SLUNCE VŠEM - centra denních služeb</t>
  </si>
  <si>
    <t xml:space="preserve">SOCIÁLNÍ SLUŽBY SEMILY - domovy pro seniory </t>
  </si>
  <si>
    <t>Tyfloservis, o.p.s. - sociální rehabilitace</t>
  </si>
  <si>
    <t>Centrum zdravotní a sociální péče Liberec, příspěvková organizace - pečovatelská služba</t>
  </si>
  <si>
    <t>Centrum zdravotní a sociální péče Liberec, příspěvková organizace - odlehčovací služba</t>
  </si>
  <si>
    <t>Sociální služby města České Lípy, příspěvková organizace - azylové domy</t>
  </si>
  <si>
    <t>POCHODEŇ, občanské sdružení pro pomoc zdravotně postiženým - chráněné bydlení</t>
  </si>
  <si>
    <t>FOKUS Turnov-Sdružení pro péči o duševně nemocné a zdravotně postiž. - centra denních služeb</t>
  </si>
  <si>
    <t>4022</t>
  </si>
  <si>
    <t>5021</t>
  </si>
  <si>
    <t>3003</t>
  </si>
  <si>
    <t>2058</t>
  </si>
  <si>
    <t>3502</t>
  </si>
  <si>
    <t>5005</t>
  </si>
  <si>
    <t>3007</t>
  </si>
  <si>
    <t>4006</t>
  </si>
  <si>
    <t>5004</t>
  </si>
  <si>
    <t>2008</t>
  </si>
  <si>
    <t>5503</t>
  </si>
  <si>
    <t>2502</t>
  </si>
  <si>
    <t>2007</t>
  </si>
  <si>
    <t>5044</t>
  </si>
  <si>
    <t>2005</t>
  </si>
  <si>
    <t>2009</t>
  </si>
  <si>
    <t>4507</t>
  </si>
  <si>
    <t>5501</t>
  </si>
  <si>
    <t>4502</t>
  </si>
  <si>
    <t>ZR-RO č. 105/13</t>
  </si>
  <si>
    <t>Dolmen, o.p.s. Agentura pro chráněné bydlení - chráněné bydlení</t>
  </si>
  <si>
    <t>5010000</t>
  </si>
  <si>
    <t>5020000</t>
  </si>
  <si>
    <t>ZR-RO č. 194/13</t>
  </si>
  <si>
    <t>ZR-RO č. 222/13</t>
  </si>
  <si>
    <t>5020001</t>
  </si>
  <si>
    <t>Diakonie ČCE - středisko v Jablonci nad Nisou - Nízkoprahové zařízení pro děti a mládež Kruháč</t>
  </si>
  <si>
    <t>5020002</t>
  </si>
  <si>
    <t>Oblastní charita Most - Nizkoprahové zařízení pro děti a mládež Zákupák</t>
  </si>
  <si>
    <t>5020003</t>
  </si>
  <si>
    <t>Farní charita Česká Lípa - Klub Koule Nízkoprahové zařízení pro děti a mládež</t>
  </si>
  <si>
    <t>5020004</t>
  </si>
  <si>
    <t>Člověk v tísni - V Kleci</t>
  </si>
  <si>
    <t>5020005</t>
  </si>
  <si>
    <t>MAJÁK o.p.s. - NZDM ID 6899978</t>
  </si>
  <si>
    <t>5020006</t>
  </si>
  <si>
    <t>MAJÁK o.p.s. - NZDM ID 6714275</t>
  </si>
  <si>
    <t>D - 5.3</t>
  </si>
  <si>
    <t xml:space="preserve">Podprogram na podporu činností mateřských center </t>
  </si>
  <si>
    <t>5030000</t>
  </si>
  <si>
    <t>ZR-RO č.303/13</t>
  </si>
  <si>
    <t>Oblastní charita Liberec - azylové domy ID 3146268</t>
  </si>
  <si>
    <t>APPN, o.s. - sociální rehabilitace</t>
  </si>
  <si>
    <t>FOKUS Liberec občanské sdružení - SAS pro seniory</t>
  </si>
  <si>
    <t>FOKUS Turnov-Sdružení pro péči o duševně nemocné a zdravotně postiž. - sociálně terapeutické dílny</t>
  </si>
  <si>
    <t>Občanské sdružení D.R.A.K. - SAS pro seniory a osoby se ZP</t>
  </si>
  <si>
    <t>NADĚJE  - nízkoprahová denní centra</t>
  </si>
  <si>
    <t>FOKUS Semily - sociálně terapeutické dílny</t>
  </si>
  <si>
    <t xml:space="preserve">D O T A Č N Í  F O N D </t>
  </si>
  <si>
    <t>022_P02_rozpis_kapitoly_92605.XLS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</si>
</sst>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harset val="238"/>
    </font>
    <font>
      <sz val="10"/>
      <name val="Arial"/>
      <family val="2"/>
      <charset val="238"/>
    </font>
    <font>
      <b/>
      <sz val="12"/>
      <name val="Arial"/>
      <family val="2"/>
      <charset val="238"/>
    </font>
    <font>
      <b/>
      <sz val="8"/>
      <name val="Arial"/>
      <family val="2"/>
      <charset val="238"/>
    </font>
    <font>
      <b/>
      <sz val="10"/>
      <name val="Arial"/>
      <family val="2"/>
    </font>
    <font>
      <sz val="8"/>
      <name val="Arial"/>
      <family val="2"/>
      <charset val="238"/>
    </font>
    <font>
      <sz val="10"/>
      <name val="Arial CE"/>
      <charset val="238"/>
    </font>
    <font>
      <b/>
      <sz val="14"/>
      <name val="Arial CE"/>
      <charset val="238"/>
    </font>
    <font>
      <b/>
      <sz val="12"/>
      <name val="Arial CE"/>
      <charset val="238"/>
    </font>
    <font>
      <b/>
      <sz val="8"/>
      <name val="Arial"/>
      <family val="2"/>
    </font>
    <font>
      <b/>
      <sz val="8"/>
      <name val="Arial CE"/>
      <charset val="238"/>
    </font>
    <font>
      <b/>
      <sz val="10"/>
      <name val="Arial"/>
      <family val="2"/>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0" fontId="6" fillId="0" borderId="0"/>
    <xf numFmtId="0" fontId="1" fillId="0" borderId="0"/>
    <xf numFmtId="0" fontId="1" fillId="0" borderId="0"/>
    <xf numFmtId="0" fontId="6" fillId="0" borderId="0"/>
  </cellStyleXfs>
  <cellXfs count="65">
    <xf numFmtId="0" fontId="0" fillId="0" borderId="0" xfId="0"/>
    <xf numFmtId="0" fontId="1" fillId="0" borderId="0" xfId="2"/>
    <xf numFmtId="0" fontId="6" fillId="0" borderId="0" xfId="3"/>
    <xf numFmtId="0" fontId="1" fillId="0" borderId="0" xfId="4"/>
    <xf numFmtId="0" fontId="4" fillId="0" borderId="0" xfId="2" applyFont="1" applyAlignment="1">
      <alignment horizontal="center"/>
    </xf>
    <xf numFmtId="0" fontId="5" fillId="0" borderId="0" xfId="2" applyFont="1" applyAlignment="1">
      <alignment horizontal="right"/>
    </xf>
    <xf numFmtId="0" fontId="3" fillId="0" borderId="1" xfId="2" applyFont="1" applyBorder="1" applyAlignment="1">
      <alignment vertical="center" textRotation="90" wrapText="1"/>
    </xf>
    <xf numFmtId="0" fontId="9" fillId="0" borderId="1" xfId="2" applyFont="1" applyBorder="1" applyAlignment="1">
      <alignment vertical="center"/>
    </xf>
    <xf numFmtId="0" fontId="9" fillId="2" borderId="1" xfId="2" applyFont="1" applyFill="1" applyBorder="1" applyAlignment="1">
      <alignment horizontal="center" vertical="center"/>
    </xf>
    <xf numFmtId="49" fontId="3" fillId="0" borderId="1" xfId="5" applyNumberFormat="1" applyFont="1" applyFill="1" applyBorder="1" applyAlignment="1">
      <alignment horizontal="center" vertical="center" wrapText="1"/>
    </xf>
    <xf numFmtId="49" fontId="3" fillId="2" borderId="1" xfId="5" applyNumberFormat="1" applyFont="1" applyFill="1" applyBorder="1" applyAlignment="1">
      <alignment horizontal="center" vertical="center" wrapText="1"/>
    </xf>
    <xf numFmtId="0" fontId="3" fillId="2" borderId="1" xfId="2" applyFont="1" applyFill="1" applyBorder="1" applyAlignment="1">
      <alignment horizontal="left" vertical="center"/>
    </xf>
    <xf numFmtId="4" fontId="3" fillId="2" borderId="1" xfId="2" applyNumberFormat="1" applyFont="1" applyFill="1" applyBorder="1" applyAlignment="1">
      <alignment vertical="center"/>
    </xf>
    <xf numFmtId="0" fontId="1" fillId="0" borderId="0" xfId="2" applyAlignment="1">
      <alignment vertical="center"/>
    </xf>
    <xf numFmtId="0" fontId="10" fillId="2" borderId="1" xfId="6" applyFont="1" applyFill="1" applyBorder="1" applyAlignment="1">
      <alignment horizontal="left" vertical="center"/>
    </xf>
    <xf numFmtId="0" fontId="11" fillId="0" borderId="0" xfId="2" applyFont="1" applyAlignment="1">
      <alignment vertical="center"/>
    </xf>
    <xf numFmtId="0" fontId="5" fillId="2" borderId="2" xfId="2" applyFont="1" applyFill="1" applyBorder="1" applyAlignment="1">
      <alignment horizontal="center" vertical="center"/>
    </xf>
    <xf numFmtId="0" fontId="5" fillId="2" borderId="2" xfId="1" applyFont="1" applyFill="1" applyBorder="1" applyAlignment="1">
      <alignment vertical="center"/>
    </xf>
    <xf numFmtId="49" fontId="5" fillId="2" borderId="2" xfId="1" applyNumberFormat="1" applyFont="1" applyFill="1" applyBorder="1" applyAlignment="1">
      <alignment horizontal="center" vertical="center"/>
    </xf>
    <xf numFmtId="0" fontId="5" fillId="2" borderId="2" xfId="1" applyFont="1" applyFill="1" applyBorder="1" applyAlignment="1">
      <alignment horizontal="center" vertical="center"/>
    </xf>
    <xf numFmtId="4" fontId="5" fillId="2" borderId="2" xfId="2" applyNumberFormat="1" applyFont="1" applyFill="1" applyBorder="1" applyAlignment="1">
      <alignment vertical="center"/>
    </xf>
    <xf numFmtId="0" fontId="1" fillId="0" borderId="0" xfId="2" applyFont="1" applyAlignment="1">
      <alignment vertical="center"/>
    </xf>
    <xf numFmtId="0" fontId="5" fillId="2" borderId="1" xfId="2"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4" fontId="5" fillId="2" borderId="1" xfId="2" applyNumberFormat="1" applyFont="1" applyFill="1" applyBorder="1" applyAlignment="1">
      <alignment vertical="center"/>
    </xf>
    <xf numFmtId="0" fontId="5" fillId="2" borderId="1"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3" fillId="0" borderId="1" xfId="2" applyFont="1" applyBorder="1" applyAlignment="1">
      <alignment horizontal="center" vertical="center"/>
    </xf>
    <xf numFmtId="4" fontId="3" fillId="0" borderId="1" xfId="2" applyNumberFormat="1" applyFont="1" applyFill="1" applyBorder="1" applyAlignment="1">
      <alignment vertical="center"/>
    </xf>
    <xf numFmtId="49" fontId="3" fillId="0" borderId="1" xfId="2" applyNumberFormat="1" applyFont="1" applyFill="1" applyBorder="1" applyAlignment="1">
      <alignment horizontal="center" vertical="center"/>
    </xf>
    <xf numFmtId="0" fontId="3" fillId="0" borderId="1" xfId="2" applyFont="1" applyBorder="1" applyAlignment="1">
      <alignment horizontal="left" vertical="center"/>
    </xf>
    <xf numFmtId="0" fontId="5" fillId="0" borderId="1" xfId="2" applyFont="1" applyBorder="1" applyAlignment="1">
      <alignment horizontal="center" vertical="center"/>
    </xf>
    <xf numFmtId="49" fontId="5" fillId="0" borderId="1" xfId="2" applyNumberFormat="1"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2" applyFont="1" applyFill="1" applyBorder="1" applyAlignment="1">
      <alignment horizontal="left" vertical="center"/>
    </xf>
    <xf numFmtId="4" fontId="5" fillId="0" borderId="1" xfId="2" applyNumberFormat="1" applyFont="1" applyFill="1" applyBorder="1" applyAlignment="1">
      <alignment vertical="center"/>
    </xf>
    <xf numFmtId="4" fontId="1" fillId="0" borderId="0" xfId="2" applyNumberFormat="1"/>
    <xf numFmtId="0" fontId="3" fillId="2" borderId="2" xfId="2" applyFont="1" applyFill="1" applyBorder="1" applyAlignment="1">
      <alignment horizontal="center" vertical="center"/>
    </xf>
    <xf numFmtId="0" fontId="3" fillId="2" borderId="1" xfId="2" applyFont="1" applyFill="1" applyBorder="1" applyAlignment="1">
      <alignment horizontal="left" vertical="center" wrapText="1"/>
    </xf>
    <xf numFmtId="0" fontId="5" fillId="2" borderId="2" xfId="0" applyFont="1" applyFill="1" applyBorder="1" applyAlignment="1" applyProtection="1">
      <alignment vertical="center" wrapText="1"/>
      <protection locked="0"/>
    </xf>
    <xf numFmtId="0" fontId="3" fillId="2" borderId="1" xfId="2" applyFont="1" applyFill="1" applyBorder="1" applyAlignment="1">
      <alignment horizontal="center" vertical="center"/>
    </xf>
    <xf numFmtId="0" fontId="2" fillId="0" borderId="0" xfId="4" applyFont="1" applyFill="1" applyAlignment="1">
      <alignment horizontal="center"/>
    </xf>
    <xf numFmtId="0" fontId="9" fillId="0" borderId="1" xfId="2" applyFont="1" applyBorder="1" applyAlignment="1">
      <alignment horizontal="center" vertical="center"/>
    </xf>
    <xf numFmtId="0" fontId="1" fillId="2" borderId="0" xfId="2" applyFill="1"/>
    <xf numFmtId="0" fontId="6" fillId="2" borderId="0" xfId="3" applyFill="1"/>
    <xf numFmtId="0" fontId="2" fillId="2" borderId="0" xfId="4" applyFont="1" applyFill="1" applyAlignment="1">
      <alignment horizontal="center"/>
    </xf>
    <xf numFmtId="0" fontId="4" fillId="2" borderId="0" xfId="2" applyFont="1" applyFill="1" applyAlignment="1">
      <alignment horizontal="center"/>
    </xf>
    <xf numFmtId="49" fontId="3" fillId="2" borderId="1" xfId="2" applyNumberFormat="1" applyFont="1" applyFill="1" applyBorder="1" applyAlignment="1">
      <alignment horizontal="center" vertical="center"/>
    </xf>
    <xf numFmtId="49" fontId="5" fillId="2" borderId="1" xfId="2"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0" fontId="5" fillId="0" borderId="1" xfId="2" applyFont="1" applyFill="1" applyBorder="1" applyAlignment="1">
      <alignment horizontal="left" vertical="center" wrapText="1"/>
    </xf>
    <xf numFmtId="0" fontId="2" fillId="0" borderId="0" xfId="4" applyFont="1" applyFill="1" applyAlignment="1">
      <alignment horizontal="center"/>
    </xf>
    <xf numFmtId="4" fontId="1" fillId="0" borderId="0" xfId="2" applyNumberFormat="1" applyFont="1" applyAlignment="1">
      <alignment vertical="center"/>
    </xf>
    <xf numFmtId="0" fontId="9" fillId="0" borderId="1" xfId="2" applyFont="1" applyBorder="1" applyAlignment="1">
      <alignment horizontal="center" vertical="center"/>
    </xf>
    <xf numFmtId="0" fontId="7" fillId="0" borderId="0" xfId="3" applyFont="1" applyAlignment="1">
      <alignment horizontal="center"/>
    </xf>
    <xf numFmtId="0" fontId="1" fillId="0" borderId="0" xfId="2" applyAlignment="1">
      <alignment horizontal="right"/>
    </xf>
    <xf numFmtId="0" fontId="2" fillId="0" borderId="0" xfId="4" applyFont="1" applyFill="1" applyAlignment="1">
      <alignment horizontal="center"/>
    </xf>
    <xf numFmtId="0" fontId="8" fillId="0" borderId="0" xfId="3" applyFont="1" applyAlignment="1">
      <alignment horizontal="center"/>
    </xf>
    <xf numFmtId="0" fontId="3" fillId="2" borderId="1" xfId="2" applyFont="1" applyFill="1" applyBorder="1" applyAlignment="1">
      <alignment horizontal="center" vertical="center"/>
    </xf>
    <xf numFmtId="0" fontId="10" fillId="2" borderId="1" xfId="6"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10" fillId="0" borderId="1" xfId="6" applyFont="1" applyBorder="1" applyAlignment="1">
      <alignment horizontal="center" vertical="center"/>
    </xf>
    <xf numFmtId="0" fontId="3" fillId="0" borderId="1" xfId="2" applyFont="1" applyBorder="1" applyAlignment="1">
      <alignment horizontal="center" vertical="center" textRotation="90" wrapText="1"/>
    </xf>
  </cellXfs>
  <cellStyles count="7">
    <cellStyle name="Normální" xfId="0" builtinId="0"/>
    <cellStyle name="normální_04 - OSMTVS" xfId="5"/>
    <cellStyle name="normální_05 - OSVBPM" xfId="4"/>
    <cellStyle name="normální_2. Rozpočet 2007 - tabulky" xfId="3"/>
    <cellStyle name="normální_Rozpis výdajů 03 bez PO" xfId="1"/>
    <cellStyle name="normální_Rozpis výdajů 03 bez PO_05 - OSVBPM" xfId="2"/>
    <cellStyle name="normální_Rozpočet 2004 (ZK)"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2"/>
  <sheetViews>
    <sheetView tabSelected="1" workbookViewId="0">
      <selection activeCell="G2" sqref="G2:P2"/>
    </sheetView>
  </sheetViews>
  <sheetFormatPr defaultRowHeight="13.2" x14ac:dyDescent="0.25"/>
  <cols>
    <col min="1" max="2" width="3.109375" style="1" customWidth="1"/>
    <col min="3" max="3" width="7.88671875" style="1" customWidth="1"/>
    <col min="4" max="4" width="4.44140625" style="44" bestFit="1" customWidth="1"/>
    <col min="5" max="5" width="4.6640625" style="1" customWidth="1"/>
    <col min="6" max="6" width="5" style="1" customWidth="1"/>
    <col min="7" max="7" width="41" style="1" customWidth="1"/>
    <col min="8" max="8" width="6" style="37" hidden="1" customWidth="1"/>
    <col min="9" max="9" width="9" style="37" hidden="1" customWidth="1"/>
    <col min="10" max="10" width="8" style="37" hidden="1" customWidth="1"/>
    <col min="11" max="11" width="9" style="37" hidden="1" customWidth="1"/>
    <col min="12" max="12" width="8" style="37" hidden="1" customWidth="1"/>
    <col min="13" max="13" width="9" style="37" hidden="1" customWidth="1"/>
    <col min="14" max="14" width="8" style="37" customWidth="1"/>
    <col min="15" max="15" width="9" style="37" customWidth="1"/>
    <col min="16" max="16" width="8" style="37" customWidth="1"/>
    <col min="17" max="250" width="9.109375" style="1"/>
    <col min="251" max="252" width="3.109375" style="1" customWidth="1"/>
    <col min="253" max="253" width="6.109375" style="1" bestFit="1" customWidth="1"/>
    <col min="254" max="254" width="4.44140625" style="1" bestFit="1" customWidth="1"/>
    <col min="255" max="255" width="4.6640625" style="1" customWidth="1"/>
    <col min="256" max="256" width="5" style="1" customWidth="1"/>
    <col min="257" max="257" width="44.6640625" style="1" customWidth="1"/>
    <col min="258" max="261" width="0" style="1" hidden="1" customWidth="1"/>
    <col min="262" max="264" width="8.88671875" style="1" customWidth="1"/>
    <col min="265" max="506" width="9.109375" style="1"/>
    <col min="507" max="508" width="3.109375" style="1" customWidth="1"/>
    <col min="509" max="509" width="6.109375" style="1" bestFit="1" customWidth="1"/>
    <col min="510" max="510" width="4.44140625" style="1" bestFit="1" customWidth="1"/>
    <col min="511" max="511" width="4.6640625" style="1" customWidth="1"/>
    <col min="512" max="512" width="5" style="1" customWidth="1"/>
    <col min="513" max="513" width="44.6640625" style="1" customWidth="1"/>
    <col min="514" max="517" width="0" style="1" hidden="1" customWidth="1"/>
    <col min="518" max="520" width="8.88671875" style="1" customWidth="1"/>
    <col min="521" max="762" width="9.109375" style="1"/>
    <col min="763" max="764" width="3.109375" style="1" customWidth="1"/>
    <col min="765" max="765" width="6.109375" style="1" bestFit="1" customWidth="1"/>
    <col min="766" max="766" width="4.44140625" style="1" bestFit="1" customWidth="1"/>
    <col min="767" max="767" width="4.6640625" style="1" customWidth="1"/>
    <col min="768" max="768" width="5" style="1" customWidth="1"/>
    <col min="769" max="769" width="44.6640625" style="1" customWidth="1"/>
    <col min="770" max="773" width="0" style="1" hidden="1" customWidth="1"/>
    <col min="774" max="776" width="8.88671875" style="1" customWidth="1"/>
    <col min="777" max="1018" width="9.109375" style="1"/>
    <col min="1019" max="1020" width="3.109375" style="1" customWidth="1"/>
    <col min="1021" max="1021" width="6.109375" style="1" bestFit="1" customWidth="1"/>
    <col min="1022" max="1022" width="4.44140625" style="1" bestFit="1" customWidth="1"/>
    <col min="1023" max="1023" width="4.6640625" style="1" customWidth="1"/>
    <col min="1024" max="1024" width="5" style="1" customWidth="1"/>
    <col min="1025" max="1025" width="44.6640625" style="1" customWidth="1"/>
    <col min="1026" max="1029" width="0" style="1" hidden="1" customWidth="1"/>
    <col min="1030" max="1032" width="8.88671875" style="1" customWidth="1"/>
    <col min="1033" max="1274" width="9.109375" style="1"/>
    <col min="1275" max="1276" width="3.109375" style="1" customWidth="1"/>
    <col min="1277" max="1277" width="6.109375" style="1" bestFit="1" customWidth="1"/>
    <col min="1278" max="1278" width="4.44140625" style="1" bestFit="1" customWidth="1"/>
    <col min="1279" max="1279" width="4.6640625" style="1" customWidth="1"/>
    <col min="1280" max="1280" width="5" style="1" customWidth="1"/>
    <col min="1281" max="1281" width="44.6640625" style="1" customWidth="1"/>
    <col min="1282" max="1285" width="0" style="1" hidden="1" customWidth="1"/>
    <col min="1286" max="1288" width="8.88671875" style="1" customWidth="1"/>
    <col min="1289" max="1530" width="9.109375" style="1"/>
    <col min="1531" max="1532" width="3.109375" style="1" customWidth="1"/>
    <col min="1533" max="1533" width="6.109375" style="1" bestFit="1" customWidth="1"/>
    <col min="1534" max="1534" width="4.44140625" style="1" bestFit="1" customWidth="1"/>
    <col min="1535" max="1535" width="4.6640625" style="1" customWidth="1"/>
    <col min="1536" max="1536" width="5" style="1" customWidth="1"/>
    <col min="1537" max="1537" width="44.6640625" style="1" customWidth="1"/>
    <col min="1538" max="1541" width="0" style="1" hidden="1" customWidth="1"/>
    <col min="1542" max="1544" width="8.88671875" style="1" customWidth="1"/>
    <col min="1545" max="1786" width="9.109375" style="1"/>
    <col min="1787" max="1788" width="3.109375" style="1" customWidth="1"/>
    <col min="1789" max="1789" width="6.109375" style="1" bestFit="1" customWidth="1"/>
    <col min="1790" max="1790" width="4.44140625" style="1" bestFit="1" customWidth="1"/>
    <col min="1791" max="1791" width="4.6640625" style="1" customWidth="1"/>
    <col min="1792" max="1792" width="5" style="1" customWidth="1"/>
    <col min="1793" max="1793" width="44.6640625" style="1" customWidth="1"/>
    <col min="1794" max="1797" width="0" style="1" hidden="1" customWidth="1"/>
    <col min="1798" max="1800" width="8.88671875" style="1" customWidth="1"/>
    <col min="1801" max="2042" width="9.109375" style="1"/>
    <col min="2043" max="2044" width="3.109375" style="1" customWidth="1"/>
    <col min="2045" max="2045" width="6.109375" style="1" bestFit="1" customWidth="1"/>
    <col min="2046" max="2046" width="4.44140625" style="1" bestFit="1" customWidth="1"/>
    <col min="2047" max="2047" width="4.6640625" style="1" customWidth="1"/>
    <col min="2048" max="2048" width="5" style="1" customWidth="1"/>
    <col min="2049" max="2049" width="44.6640625" style="1" customWidth="1"/>
    <col min="2050" max="2053" width="0" style="1" hidden="1" customWidth="1"/>
    <col min="2054" max="2056" width="8.88671875" style="1" customWidth="1"/>
    <col min="2057" max="2298" width="9.109375" style="1"/>
    <col min="2299" max="2300" width="3.109375" style="1" customWidth="1"/>
    <col min="2301" max="2301" width="6.109375" style="1" bestFit="1" customWidth="1"/>
    <col min="2302" max="2302" width="4.44140625" style="1" bestFit="1" customWidth="1"/>
    <col min="2303" max="2303" width="4.6640625" style="1" customWidth="1"/>
    <col min="2304" max="2304" width="5" style="1" customWidth="1"/>
    <col min="2305" max="2305" width="44.6640625" style="1" customWidth="1"/>
    <col min="2306" max="2309" width="0" style="1" hidden="1" customWidth="1"/>
    <col min="2310" max="2312" width="8.88671875" style="1" customWidth="1"/>
    <col min="2313" max="2554" width="9.109375" style="1"/>
    <col min="2555" max="2556" width="3.109375" style="1" customWidth="1"/>
    <col min="2557" max="2557" width="6.109375" style="1" bestFit="1" customWidth="1"/>
    <col min="2558" max="2558" width="4.44140625" style="1" bestFit="1" customWidth="1"/>
    <col min="2559" max="2559" width="4.6640625" style="1" customWidth="1"/>
    <col min="2560" max="2560" width="5" style="1" customWidth="1"/>
    <col min="2561" max="2561" width="44.6640625" style="1" customWidth="1"/>
    <col min="2562" max="2565" width="0" style="1" hidden="1" customWidth="1"/>
    <col min="2566" max="2568" width="8.88671875" style="1" customWidth="1"/>
    <col min="2569" max="2810" width="9.109375" style="1"/>
    <col min="2811" max="2812" width="3.109375" style="1" customWidth="1"/>
    <col min="2813" max="2813" width="6.109375" style="1" bestFit="1" customWidth="1"/>
    <col min="2814" max="2814" width="4.44140625" style="1" bestFit="1" customWidth="1"/>
    <col min="2815" max="2815" width="4.6640625" style="1" customWidth="1"/>
    <col min="2816" max="2816" width="5" style="1" customWidth="1"/>
    <col min="2817" max="2817" width="44.6640625" style="1" customWidth="1"/>
    <col min="2818" max="2821" width="0" style="1" hidden="1" customWidth="1"/>
    <col min="2822" max="2824" width="8.88671875" style="1" customWidth="1"/>
    <col min="2825" max="3066" width="9.109375" style="1"/>
    <col min="3067" max="3068" width="3.109375" style="1" customWidth="1"/>
    <col min="3069" max="3069" width="6.109375" style="1" bestFit="1" customWidth="1"/>
    <col min="3070" max="3070" width="4.44140625" style="1" bestFit="1" customWidth="1"/>
    <col min="3071" max="3071" width="4.6640625" style="1" customWidth="1"/>
    <col min="3072" max="3072" width="5" style="1" customWidth="1"/>
    <col min="3073" max="3073" width="44.6640625" style="1" customWidth="1"/>
    <col min="3074" max="3077" width="0" style="1" hidden="1" customWidth="1"/>
    <col min="3078" max="3080" width="8.88671875" style="1" customWidth="1"/>
    <col min="3081" max="3322" width="9.109375" style="1"/>
    <col min="3323" max="3324" width="3.109375" style="1" customWidth="1"/>
    <col min="3325" max="3325" width="6.109375" style="1" bestFit="1" customWidth="1"/>
    <col min="3326" max="3326" width="4.44140625" style="1" bestFit="1" customWidth="1"/>
    <col min="3327" max="3327" width="4.6640625" style="1" customWidth="1"/>
    <col min="3328" max="3328" width="5" style="1" customWidth="1"/>
    <col min="3329" max="3329" width="44.6640625" style="1" customWidth="1"/>
    <col min="3330" max="3333" width="0" style="1" hidden="1" customWidth="1"/>
    <col min="3334" max="3336" width="8.88671875" style="1" customWidth="1"/>
    <col min="3337" max="3578" width="9.109375" style="1"/>
    <col min="3579" max="3580" width="3.109375" style="1" customWidth="1"/>
    <col min="3581" max="3581" width="6.109375" style="1" bestFit="1" customWidth="1"/>
    <col min="3582" max="3582" width="4.44140625" style="1" bestFit="1" customWidth="1"/>
    <col min="3583" max="3583" width="4.6640625" style="1" customWidth="1"/>
    <col min="3584" max="3584" width="5" style="1" customWidth="1"/>
    <col min="3585" max="3585" width="44.6640625" style="1" customWidth="1"/>
    <col min="3586" max="3589" width="0" style="1" hidden="1" customWidth="1"/>
    <col min="3590" max="3592" width="8.88671875" style="1" customWidth="1"/>
    <col min="3593" max="3834" width="9.109375" style="1"/>
    <col min="3835" max="3836" width="3.109375" style="1" customWidth="1"/>
    <col min="3837" max="3837" width="6.109375" style="1" bestFit="1" customWidth="1"/>
    <col min="3838" max="3838" width="4.44140625" style="1" bestFit="1" customWidth="1"/>
    <col min="3839" max="3839" width="4.6640625" style="1" customWidth="1"/>
    <col min="3840" max="3840" width="5" style="1" customWidth="1"/>
    <col min="3841" max="3841" width="44.6640625" style="1" customWidth="1"/>
    <col min="3842" max="3845" width="0" style="1" hidden="1" customWidth="1"/>
    <col min="3846" max="3848" width="8.88671875" style="1" customWidth="1"/>
    <col min="3849" max="4090" width="9.109375" style="1"/>
    <col min="4091" max="4092" width="3.109375" style="1" customWidth="1"/>
    <col min="4093" max="4093" width="6.109375" style="1" bestFit="1" customWidth="1"/>
    <col min="4094" max="4094" width="4.44140625" style="1" bestFit="1" customWidth="1"/>
    <col min="4095" max="4095" width="4.6640625" style="1" customWidth="1"/>
    <col min="4096" max="4096" width="5" style="1" customWidth="1"/>
    <col min="4097" max="4097" width="44.6640625" style="1" customWidth="1"/>
    <col min="4098" max="4101" width="0" style="1" hidden="1" customWidth="1"/>
    <col min="4102" max="4104" width="8.88671875" style="1" customWidth="1"/>
    <col min="4105" max="4346" width="9.109375" style="1"/>
    <col min="4347" max="4348" width="3.109375" style="1" customWidth="1"/>
    <col min="4349" max="4349" width="6.109375" style="1" bestFit="1" customWidth="1"/>
    <col min="4350" max="4350" width="4.44140625" style="1" bestFit="1" customWidth="1"/>
    <col min="4351" max="4351" width="4.6640625" style="1" customWidth="1"/>
    <col min="4352" max="4352" width="5" style="1" customWidth="1"/>
    <col min="4353" max="4353" width="44.6640625" style="1" customWidth="1"/>
    <col min="4354" max="4357" width="0" style="1" hidden="1" customWidth="1"/>
    <col min="4358" max="4360" width="8.88671875" style="1" customWidth="1"/>
    <col min="4361" max="4602" width="9.109375" style="1"/>
    <col min="4603" max="4604" width="3.109375" style="1" customWidth="1"/>
    <col min="4605" max="4605" width="6.109375" style="1" bestFit="1" customWidth="1"/>
    <col min="4606" max="4606" width="4.44140625" style="1" bestFit="1" customWidth="1"/>
    <col min="4607" max="4607" width="4.6640625" style="1" customWidth="1"/>
    <col min="4608" max="4608" width="5" style="1" customWidth="1"/>
    <col min="4609" max="4609" width="44.6640625" style="1" customWidth="1"/>
    <col min="4610" max="4613" width="0" style="1" hidden="1" customWidth="1"/>
    <col min="4614" max="4616" width="8.88671875" style="1" customWidth="1"/>
    <col min="4617" max="4858" width="9.109375" style="1"/>
    <col min="4859" max="4860" width="3.109375" style="1" customWidth="1"/>
    <col min="4861" max="4861" width="6.109375" style="1" bestFit="1" customWidth="1"/>
    <col min="4862" max="4862" width="4.44140625" style="1" bestFit="1" customWidth="1"/>
    <col min="4863" max="4863" width="4.6640625" style="1" customWidth="1"/>
    <col min="4864" max="4864" width="5" style="1" customWidth="1"/>
    <col min="4865" max="4865" width="44.6640625" style="1" customWidth="1"/>
    <col min="4866" max="4869" width="0" style="1" hidden="1" customWidth="1"/>
    <col min="4870" max="4872" width="8.88671875" style="1" customWidth="1"/>
    <col min="4873" max="5114" width="9.109375" style="1"/>
    <col min="5115" max="5116" width="3.109375" style="1" customWidth="1"/>
    <col min="5117" max="5117" width="6.109375" style="1" bestFit="1" customWidth="1"/>
    <col min="5118" max="5118" width="4.44140625" style="1" bestFit="1" customWidth="1"/>
    <col min="5119" max="5119" width="4.6640625" style="1" customWidth="1"/>
    <col min="5120" max="5120" width="5" style="1" customWidth="1"/>
    <col min="5121" max="5121" width="44.6640625" style="1" customWidth="1"/>
    <col min="5122" max="5125" width="0" style="1" hidden="1" customWidth="1"/>
    <col min="5126" max="5128" width="8.88671875" style="1" customWidth="1"/>
    <col min="5129" max="5370" width="9.109375" style="1"/>
    <col min="5371" max="5372" width="3.109375" style="1" customWidth="1"/>
    <col min="5373" max="5373" width="6.109375" style="1" bestFit="1" customWidth="1"/>
    <col min="5374" max="5374" width="4.44140625" style="1" bestFit="1" customWidth="1"/>
    <col min="5375" max="5375" width="4.6640625" style="1" customWidth="1"/>
    <col min="5376" max="5376" width="5" style="1" customWidth="1"/>
    <col min="5377" max="5377" width="44.6640625" style="1" customWidth="1"/>
    <col min="5378" max="5381" width="0" style="1" hidden="1" customWidth="1"/>
    <col min="5382" max="5384" width="8.88671875" style="1" customWidth="1"/>
    <col min="5385" max="5626" width="9.109375" style="1"/>
    <col min="5627" max="5628" width="3.109375" style="1" customWidth="1"/>
    <col min="5629" max="5629" width="6.109375" style="1" bestFit="1" customWidth="1"/>
    <col min="5630" max="5630" width="4.44140625" style="1" bestFit="1" customWidth="1"/>
    <col min="5631" max="5631" width="4.6640625" style="1" customWidth="1"/>
    <col min="5632" max="5632" width="5" style="1" customWidth="1"/>
    <col min="5633" max="5633" width="44.6640625" style="1" customWidth="1"/>
    <col min="5634" max="5637" width="0" style="1" hidden="1" customWidth="1"/>
    <col min="5638" max="5640" width="8.88671875" style="1" customWidth="1"/>
    <col min="5641" max="5882" width="9.109375" style="1"/>
    <col min="5883" max="5884" width="3.109375" style="1" customWidth="1"/>
    <col min="5885" max="5885" width="6.109375" style="1" bestFit="1" customWidth="1"/>
    <col min="5886" max="5886" width="4.44140625" style="1" bestFit="1" customWidth="1"/>
    <col min="5887" max="5887" width="4.6640625" style="1" customWidth="1"/>
    <col min="5888" max="5888" width="5" style="1" customWidth="1"/>
    <col min="5889" max="5889" width="44.6640625" style="1" customWidth="1"/>
    <col min="5890" max="5893" width="0" style="1" hidden="1" customWidth="1"/>
    <col min="5894" max="5896" width="8.88671875" style="1" customWidth="1"/>
    <col min="5897" max="6138" width="9.109375" style="1"/>
    <col min="6139" max="6140" width="3.109375" style="1" customWidth="1"/>
    <col min="6141" max="6141" width="6.109375" style="1" bestFit="1" customWidth="1"/>
    <col min="6142" max="6142" width="4.44140625" style="1" bestFit="1" customWidth="1"/>
    <col min="6143" max="6143" width="4.6640625" style="1" customWidth="1"/>
    <col min="6144" max="6144" width="5" style="1" customWidth="1"/>
    <col min="6145" max="6145" width="44.6640625" style="1" customWidth="1"/>
    <col min="6146" max="6149" width="0" style="1" hidden="1" customWidth="1"/>
    <col min="6150" max="6152" width="8.88671875" style="1" customWidth="1"/>
    <col min="6153" max="6394" width="9.109375" style="1"/>
    <col min="6395" max="6396" width="3.109375" style="1" customWidth="1"/>
    <col min="6397" max="6397" width="6.109375" style="1" bestFit="1" customWidth="1"/>
    <col min="6398" max="6398" width="4.44140625" style="1" bestFit="1" customWidth="1"/>
    <col min="6399" max="6399" width="4.6640625" style="1" customWidth="1"/>
    <col min="6400" max="6400" width="5" style="1" customWidth="1"/>
    <col min="6401" max="6401" width="44.6640625" style="1" customWidth="1"/>
    <col min="6402" max="6405" width="0" style="1" hidden="1" customWidth="1"/>
    <col min="6406" max="6408" width="8.88671875" style="1" customWidth="1"/>
    <col min="6409" max="6650" width="9.109375" style="1"/>
    <col min="6651" max="6652" width="3.109375" style="1" customWidth="1"/>
    <col min="6653" max="6653" width="6.109375" style="1" bestFit="1" customWidth="1"/>
    <col min="6654" max="6654" width="4.44140625" style="1" bestFit="1" customWidth="1"/>
    <col min="6655" max="6655" width="4.6640625" style="1" customWidth="1"/>
    <col min="6656" max="6656" width="5" style="1" customWidth="1"/>
    <col min="6657" max="6657" width="44.6640625" style="1" customWidth="1"/>
    <col min="6658" max="6661" width="0" style="1" hidden="1" customWidth="1"/>
    <col min="6662" max="6664" width="8.88671875" style="1" customWidth="1"/>
    <col min="6665" max="6906" width="9.109375" style="1"/>
    <col min="6907" max="6908" width="3.109375" style="1" customWidth="1"/>
    <col min="6909" max="6909" width="6.109375" style="1" bestFit="1" customWidth="1"/>
    <col min="6910" max="6910" width="4.44140625" style="1" bestFit="1" customWidth="1"/>
    <col min="6911" max="6911" width="4.6640625" style="1" customWidth="1"/>
    <col min="6912" max="6912" width="5" style="1" customWidth="1"/>
    <col min="6913" max="6913" width="44.6640625" style="1" customWidth="1"/>
    <col min="6914" max="6917" width="0" style="1" hidden="1" customWidth="1"/>
    <col min="6918" max="6920" width="8.88671875" style="1" customWidth="1"/>
    <col min="6921" max="7162" width="9.109375" style="1"/>
    <col min="7163" max="7164" width="3.109375" style="1" customWidth="1"/>
    <col min="7165" max="7165" width="6.109375" style="1" bestFit="1" customWidth="1"/>
    <col min="7166" max="7166" width="4.44140625" style="1" bestFit="1" customWidth="1"/>
    <col min="7167" max="7167" width="4.6640625" style="1" customWidth="1"/>
    <col min="7168" max="7168" width="5" style="1" customWidth="1"/>
    <col min="7169" max="7169" width="44.6640625" style="1" customWidth="1"/>
    <col min="7170" max="7173" width="0" style="1" hidden="1" customWidth="1"/>
    <col min="7174" max="7176" width="8.88671875" style="1" customWidth="1"/>
    <col min="7177" max="7418" width="9.109375" style="1"/>
    <col min="7419" max="7420" width="3.109375" style="1" customWidth="1"/>
    <col min="7421" max="7421" width="6.109375" style="1" bestFit="1" customWidth="1"/>
    <col min="7422" max="7422" width="4.44140625" style="1" bestFit="1" customWidth="1"/>
    <col min="7423" max="7423" width="4.6640625" style="1" customWidth="1"/>
    <col min="7424" max="7424" width="5" style="1" customWidth="1"/>
    <col min="7425" max="7425" width="44.6640625" style="1" customWidth="1"/>
    <col min="7426" max="7429" width="0" style="1" hidden="1" customWidth="1"/>
    <col min="7430" max="7432" width="8.88671875" style="1" customWidth="1"/>
    <col min="7433" max="7674" width="9.109375" style="1"/>
    <col min="7675" max="7676" width="3.109375" style="1" customWidth="1"/>
    <col min="7677" max="7677" width="6.109375" style="1" bestFit="1" customWidth="1"/>
    <col min="7678" max="7678" width="4.44140625" style="1" bestFit="1" customWidth="1"/>
    <col min="7679" max="7679" width="4.6640625" style="1" customWidth="1"/>
    <col min="7680" max="7680" width="5" style="1" customWidth="1"/>
    <col min="7681" max="7681" width="44.6640625" style="1" customWidth="1"/>
    <col min="7682" max="7685" width="0" style="1" hidden="1" customWidth="1"/>
    <col min="7686" max="7688" width="8.88671875" style="1" customWidth="1"/>
    <col min="7689" max="7930" width="9.109375" style="1"/>
    <col min="7931" max="7932" width="3.109375" style="1" customWidth="1"/>
    <col min="7933" max="7933" width="6.109375" style="1" bestFit="1" customWidth="1"/>
    <col min="7934" max="7934" width="4.44140625" style="1" bestFit="1" customWidth="1"/>
    <col min="7935" max="7935" width="4.6640625" style="1" customWidth="1"/>
    <col min="7936" max="7936" width="5" style="1" customWidth="1"/>
    <col min="7937" max="7937" width="44.6640625" style="1" customWidth="1"/>
    <col min="7938" max="7941" width="0" style="1" hidden="1" customWidth="1"/>
    <col min="7942" max="7944" width="8.88671875" style="1" customWidth="1"/>
    <col min="7945" max="8186" width="9.109375" style="1"/>
    <col min="8187" max="8188" width="3.109375" style="1" customWidth="1"/>
    <col min="8189" max="8189" width="6.109375" style="1" bestFit="1" customWidth="1"/>
    <col min="8190" max="8190" width="4.44140625" style="1" bestFit="1" customWidth="1"/>
    <col min="8191" max="8191" width="4.6640625" style="1" customWidth="1"/>
    <col min="8192" max="8192" width="5" style="1" customWidth="1"/>
    <col min="8193" max="8193" width="44.6640625" style="1" customWidth="1"/>
    <col min="8194" max="8197" width="0" style="1" hidden="1" customWidth="1"/>
    <col min="8198" max="8200" width="8.88671875" style="1" customWidth="1"/>
    <col min="8201" max="8442" width="9.109375" style="1"/>
    <col min="8443" max="8444" width="3.109375" style="1" customWidth="1"/>
    <col min="8445" max="8445" width="6.109375" style="1" bestFit="1" customWidth="1"/>
    <col min="8446" max="8446" width="4.44140625" style="1" bestFit="1" customWidth="1"/>
    <col min="8447" max="8447" width="4.6640625" style="1" customWidth="1"/>
    <col min="8448" max="8448" width="5" style="1" customWidth="1"/>
    <col min="8449" max="8449" width="44.6640625" style="1" customWidth="1"/>
    <col min="8450" max="8453" width="0" style="1" hidden="1" customWidth="1"/>
    <col min="8454" max="8456" width="8.88671875" style="1" customWidth="1"/>
    <col min="8457" max="8698" width="9.109375" style="1"/>
    <col min="8699" max="8700" width="3.109375" style="1" customWidth="1"/>
    <col min="8701" max="8701" width="6.109375" style="1" bestFit="1" customWidth="1"/>
    <col min="8702" max="8702" width="4.44140625" style="1" bestFit="1" customWidth="1"/>
    <col min="8703" max="8703" width="4.6640625" style="1" customWidth="1"/>
    <col min="8704" max="8704" width="5" style="1" customWidth="1"/>
    <col min="8705" max="8705" width="44.6640625" style="1" customWidth="1"/>
    <col min="8706" max="8709" width="0" style="1" hidden="1" customWidth="1"/>
    <col min="8710" max="8712" width="8.88671875" style="1" customWidth="1"/>
    <col min="8713" max="8954" width="9.109375" style="1"/>
    <col min="8955" max="8956" width="3.109375" style="1" customWidth="1"/>
    <col min="8957" max="8957" width="6.109375" style="1" bestFit="1" customWidth="1"/>
    <col min="8958" max="8958" width="4.44140625" style="1" bestFit="1" customWidth="1"/>
    <col min="8959" max="8959" width="4.6640625" style="1" customWidth="1"/>
    <col min="8960" max="8960" width="5" style="1" customWidth="1"/>
    <col min="8961" max="8961" width="44.6640625" style="1" customWidth="1"/>
    <col min="8962" max="8965" width="0" style="1" hidden="1" customWidth="1"/>
    <col min="8966" max="8968" width="8.88671875" style="1" customWidth="1"/>
    <col min="8969" max="9210" width="9.109375" style="1"/>
    <col min="9211" max="9212" width="3.109375" style="1" customWidth="1"/>
    <col min="9213" max="9213" width="6.109375" style="1" bestFit="1" customWidth="1"/>
    <col min="9214" max="9214" width="4.44140625" style="1" bestFit="1" customWidth="1"/>
    <col min="9215" max="9215" width="4.6640625" style="1" customWidth="1"/>
    <col min="9216" max="9216" width="5" style="1" customWidth="1"/>
    <col min="9217" max="9217" width="44.6640625" style="1" customWidth="1"/>
    <col min="9218" max="9221" width="0" style="1" hidden="1" customWidth="1"/>
    <col min="9222" max="9224" width="8.88671875" style="1" customWidth="1"/>
    <col min="9225" max="9466" width="9.109375" style="1"/>
    <col min="9467" max="9468" width="3.109375" style="1" customWidth="1"/>
    <col min="9469" max="9469" width="6.109375" style="1" bestFit="1" customWidth="1"/>
    <col min="9470" max="9470" width="4.44140625" style="1" bestFit="1" customWidth="1"/>
    <col min="9471" max="9471" width="4.6640625" style="1" customWidth="1"/>
    <col min="9472" max="9472" width="5" style="1" customWidth="1"/>
    <col min="9473" max="9473" width="44.6640625" style="1" customWidth="1"/>
    <col min="9474" max="9477" width="0" style="1" hidden="1" customWidth="1"/>
    <col min="9478" max="9480" width="8.88671875" style="1" customWidth="1"/>
    <col min="9481" max="9722" width="9.109375" style="1"/>
    <col min="9723" max="9724" width="3.109375" style="1" customWidth="1"/>
    <col min="9725" max="9725" width="6.109375" style="1" bestFit="1" customWidth="1"/>
    <col min="9726" max="9726" width="4.44140625" style="1" bestFit="1" customWidth="1"/>
    <col min="9727" max="9727" width="4.6640625" style="1" customWidth="1"/>
    <col min="9728" max="9728" width="5" style="1" customWidth="1"/>
    <col min="9729" max="9729" width="44.6640625" style="1" customWidth="1"/>
    <col min="9730" max="9733" width="0" style="1" hidden="1" customWidth="1"/>
    <col min="9734" max="9736" width="8.88671875" style="1" customWidth="1"/>
    <col min="9737" max="9978" width="9.109375" style="1"/>
    <col min="9979" max="9980" width="3.109375" style="1" customWidth="1"/>
    <col min="9981" max="9981" width="6.109375" style="1" bestFit="1" customWidth="1"/>
    <col min="9982" max="9982" width="4.44140625" style="1" bestFit="1" customWidth="1"/>
    <col min="9983" max="9983" width="4.6640625" style="1" customWidth="1"/>
    <col min="9984" max="9984" width="5" style="1" customWidth="1"/>
    <col min="9985" max="9985" width="44.6640625" style="1" customWidth="1"/>
    <col min="9986" max="9989" width="0" style="1" hidden="1" customWidth="1"/>
    <col min="9990" max="9992" width="8.88671875" style="1" customWidth="1"/>
    <col min="9993" max="10234" width="9.109375" style="1"/>
    <col min="10235" max="10236" width="3.109375" style="1" customWidth="1"/>
    <col min="10237" max="10237" width="6.109375" style="1" bestFit="1" customWidth="1"/>
    <col min="10238" max="10238" width="4.44140625" style="1" bestFit="1" customWidth="1"/>
    <col min="10239" max="10239" width="4.6640625" style="1" customWidth="1"/>
    <col min="10240" max="10240" width="5" style="1" customWidth="1"/>
    <col min="10241" max="10241" width="44.6640625" style="1" customWidth="1"/>
    <col min="10242" max="10245" width="0" style="1" hidden="1" customWidth="1"/>
    <col min="10246" max="10248" width="8.88671875" style="1" customWidth="1"/>
    <col min="10249" max="10490" width="9.109375" style="1"/>
    <col min="10491" max="10492" width="3.109375" style="1" customWidth="1"/>
    <col min="10493" max="10493" width="6.109375" style="1" bestFit="1" customWidth="1"/>
    <col min="10494" max="10494" width="4.44140625" style="1" bestFit="1" customWidth="1"/>
    <col min="10495" max="10495" width="4.6640625" style="1" customWidth="1"/>
    <col min="10496" max="10496" width="5" style="1" customWidth="1"/>
    <col min="10497" max="10497" width="44.6640625" style="1" customWidth="1"/>
    <col min="10498" max="10501" width="0" style="1" hidden="1" customWidth="1"/>
    <col min="10502" max="10504" width="8.88671875" style="1" customWidth="1"/>
    <col min="10505" max="10746" width="9.109375" style="1"/>
    <col min="10747" max="10748" width="3.109375" style="1" customWidth="1"/>
    <col min="10749" max="10749" width="6.109375" style="1" bestFit="1" customWidth="1"/>
    <col min="10750" max="10750" width="4.44140625" style="1" bestFit="1" customWidth="1"/>
    <col min="10751" max="10751" width="4.6640625" style="1" customWidth="1"/>
    <col min="10752" max="10752" width="5" style="1" customWidth="1"/>
    <col min="10753" max="10753" width="44.6640625" style="1" customWidth="1"/>
    <col min="10754" max="10757" width="0" style="1" hidden="1" customWidth="1"/>
    <col min="10758" max="10760" width="8.88671875" style="1" customWidth="1"/>
    <col min="10761" max="11002" width="9.109375" style="1"/>
    <col min="11003" max="11004" width="3.109375" style="1" customWidth="1"/>
    <col min="11005" max="11005" width="6.109375" style="1" bestFit="1" customWidth="1"/>
    <col min="11006" max="11006" width="4.44140625" style="1" bestFit="1" customWidth="1"/>
    <col min="11007" max="11007" width="4.6640625" style="1" customWidth="1"/>
    <col min="11008" max="11008" width="5" style="1" customWidth="1"/>
    <col min="11009" max="11009" width="44.6640625" style="1" customWidth="1"/>
    <col min="11010" max="11013" width="0" style="1" hidden="1" customWidth="1"/>
    <col min="11014" max="11016" width="8.88671875" style="1" customWidth="1"/>
    <col min="11017" max="11258" width="9.109375" style="1"/>
    <col min="11259" max="11260" width="3.109375" style="1" customWidth="1"/>
    <col min="11261" max="11261" width="6.109375" style="1" bestFit="1" customWidth="1"/>
    <col min="11262" max="11262" width="4.44140625" style="1" bestFit="1" customWidth="1"/>
    <col min="11263" max="11263" width="4.6640625" style="1" customWidth="1"/>
    <col min="11264" max="11264" width="5" style="1" customWidth="1"/>
    <col min="11265" max="11265" width="44.6640625" style="1" customWidth="1"/>
    <col min="11266" max="11269" width="0" style="1" hidden="1" customWidth="1"/>
    <col min="11270" max="11272" width="8.88671875" style="1" customWidth="1"/>
    <col min="11273" max="11514" width="9.109375" style="1"/>
    <col min="11515" max="11516" width="3.109375" style="1" customWidth="1"/>
    <col min="11517" max="11517" width="6.109375" style="1" bestFit="1" customWidth="1"/>
    <col min="11518" max="11518" width="4.44140625" style="1" bestFit="1" customWidth="1"/>
    <col min="11519" max="11519" width="4.6640625" style="1" customWidth="1"/>
    <col min="11520" max="11520" width="5" style="1" customWidth="1"/>
    <col min="11521" max="11521" width="44.6640625" style="1" customWidth="1"/>
    <col min="11522" max="11525" width="0" style="1" hidden="1" customWidth="1"/>
    <col min="11526" max="11528" width="8.88671875" style="1" customWidth="1"/>
    <col min="11529" max="11770" width="9.109375" style="1"/>
    <col min="11771" max="11772" width="3.109375" style="1" customWidth="1"/>
    <col min="11773" max="11773" width="6.109375" style="1" bestFit="1" customWidth="1"/>
    <col min="11774" max="11774" width="4.44140625" style="1" bestFit="1" customWidth="1"/>
    <col min="11775" max="11775" width="4.6640625" style="1" customWidth="1"/>
    <col min="11776" max="11776" width="5" style="1" customWidth="1"/>
    <col min="11777" max="11777" width="44.6640625" style="1" customWidth="1"/>
    <col min="11778" max="11781" width="0" style="1" hidden="1" customWidth="1"/>
    <col min="11782" max="11784" width="8.88671875" style="1" customWidth="1"/>
    <col min="11785" max="12026" width="9.109375" style="1"/>
    <col min="12027" max="12028" width="3.109375" style="1" customWidth="1"/>
    <col min="12029" max="12029" width="6.109375" style="1" bestFit="1" customWidth="1"/>
    <col min="12030" max="12030" width="4.44140625" style="1" bestFit="1" customWidth="1"/>
    <col min="12031" max="12031" width="4.6640625" style="1" customWidth="1"/>
    <col min="12032" max="12032" width="5" style="1" customWidth="1"/>
    <col min="12033" max="12033" width="44.6640625" style="1" customWidth="1"/>
    <col min="12034" max="12037" width="0" style="1" hidden="1" customWidth="1"/>
    <col min="12038" max="12040" width="8.88671875" style="1" customWidth="1"/>
    <col min="12041" max="12282" width="9.109375" style="1"/>
    <col min="12283" max="12284" width="3.109375" style="1" customWidth="1"/>
    <col min="12285" max="12285" width="6.109375" style="1" bestFit="1" customWidth="1"/>
    <col min="12286" max="12286" width="4.44140625" style="1" bestFit="1" customWidth="1"/>
    <col min="12287" max="12287" width="4.6640625" style="1" customWidth="1"/>
    <col min="12288" max="12288" width="5" style="1" customWidth="1"/>
    <col min="12289" max="12289" width="44.6640625" style="1" customWidth="1"/>
    <col min="12290" max="12293" width="0" style="1" hidden="1" customWidth="1"/>
    <col min="12294" max="12296" width="8.88671875" style="1" customWidth="1"/>
    <col min="12297" max="12538" width="9.109375" style="1"/>
    <col min="12539" max="12540" width="3.109375" style="1" customWidth="1"/>
    <col min="12541" max="12541" width="6.109375" style="1" bestFit="1" customWidth="1"/>
    <col min="12542" max="12542" width="4.44140625" style="1" bestFit="1" customWidth="1"/>
    <col min="12543" max="12543" width="4.6640625" style="1" customWidth="1"/>
    <col min="12544" max="12544" width="5" style="1" customWidth="1"/>
    <col min="12545" max="12545" width="44.6640625" style="1" customWidth="1"/>
    <col min="12546" max="12549" width="0" style="1" hidden="1" customWidth="1"/>
    <col min="12550" max="12552" width="8.88671875" style="1" customWidth="1"/>
    <col min="12553" max="12794" width="9.109375" style="1"/>
    <col min="12795" max="12796" width="3.109375" style="1" customWidth="1"/>
    <col min="12797" max="12797" width="6.109375" style="1" bestFit="1" customWidth="1"/>
    <col min="12798" max="12798" width="4.44140625" style="1" bestFit="1" customWidth="1"/>
    <col min="12799" max="12799" width="4.6640625" style="1" customWidth="1"/>
    <col min="12800" max="12800" width="5" style="1" customWidth="1"/>
    <col min="12801" max="12801" width="44.6640625" style="1" customWidth="1"/>
    <col min="12802" max="12805" width="0" style="1" hidden="1" customWidth="1"/>
    <col min="12806" max="12808" width="8.88671875" style="1" customWidth="1"/>
    <col min="12809" max="13050" width="9.109375" style="1"/>
    <col min="13051" max="13052" width="3.109375" style="1" customWidth="1"/>
    <col min="13053" max="13053" width="6.109375" style="1" bestFit="1" customWidth="1"/>
    <col min="13054" max="13054" width="4.44140625" style="1" bestFit="1" customWidth="1"/>
    <col min="13055" max="13055" width="4.6640625" style="1" customWidth="1"/>
    <col min="13056" max="13056" width="5" style="1" customWidth="1"/>
    <col min="13057" max="13057" width="44.6640625" style="1" customWidth="1"/>
    <col min="13058" max="13061" width="0" style="1" hidden="1" customWidth="1"/>
    <col min="13062" max="13064" width="8.88671875" style="1" customWidth="1"/>
    <col min="13065" max="13306" width="9.109375" style="1"/>
    <col min="13307" max="13308" width="3.109375" style="1" customWidth="1"/>
    <col min="13309" max="13309" width="6.109375" style="1" bestFit="1" customWidth="1"/>
    <col min="13310" max="13310" width="4.44140625" style="1" bestFit="1" customWidth="1"/>
    <col min="13311" max="13311" width="4.6640625" style="1" customWidth="1"/>
    <col min="13312" max="13312" width="5" style="1" customWidth="1"/>
    <col min="13313" max="13313" width="44.6640625" style="1" customWidth="1"/>
    <col min="13314" max="13317" width="0" style="1" hidden="1" customWidth="1"/>
    <col min="13318" max="13320" width="8.88671875" style="1" customWidth="1"/>
    <col min="13321" max="13562" width="9.109375" style="1"/>
    <col min="13563" max="13564" width="3.109375" style="1" customWidth="1"/>
    <col min="13565" max="13565" width="6.109375" style="1" bestFit="1" customWidth="1"/>
    <col min="13566" max="13566" width="4.44140625" style="1" bestFit="1" customWidth="1"/>
    <col min="13567" max="13567" width="4.6640625" style="1" customWidth="1"/>
    <col min="13568" max="13568" width="5" style="1" customWidth="1"/>
    <col min="13569" max="13569" width="44.6640625" style="1" customWidth="1"/>
    <col min="13570" max="13573" width="0" style="1" hidden="1" customWidth="1"/>
    <col min="13574" max="13576" width="8.88671875" style="1" customWidth="1"/>
    <col min="13577" max="13818" width="9.109375" style="1"/>
    <col min="13819" max="13820" width="3.109375" style="1" customWidth="1"/>
    <col min="13821" max="13821" width="6.109375" style="1" bestFit="1" customWidth="1"/>
    <col min="13822" max="13822" width="4.44140625" style="1" bestFit="1" customWidth="1"/>
    <col min="13823" max="13823" width="4.6640625" style="1" customWidth="1"/>
    <col min="13824" max="13824" width="5" style="1" customWidth="1"/>
    <col min="13825" max="13825" width="44.6640625" style="1" customWidth="1"/>
    <col min="13826" max="13829" width="0" style="1" hidden="1" customWidth="1"/>
    <col min="13830" max="13832" width="8.88671875" style="1" customWidth="1"/>
    <col min="13833" max="14074" width="9.109375" style="1"/>
    <col min="14075" max="14076" width="3.109375" style="1" customWidth="1"/>
    <col min="14077" max="14077" width="6.109375" style="1" bestFit="1" customWidth="1"/>
    <col min="14078" max="14078" width="4.44140625" style="1" bestFit="1" customWidth="1"/>
    <col min="14079" max="14079" width="4.6640625" style="1" customWidth="1"/>
    <col min="14080" max="14080" width="5" style="1" customWidth="1"/>
    <col min="14081" max="14081" width="44.6640625" style="1" customWidth="1"/>
    <col min="14082" max="14085" width="0" style="1" hidden="1" customWidth="1"/>
    <col min="14086" max="14088" width="8.88671875" style="1" customWidth="1"/>
    <col min="14089" max="14330" width="9.109375" style="1"/>
    <col min="14331" max="14332" width="3.109375" style="1" customWidth="1"/>
    <col min="14333" max="14333" width="6.109375" style="1" bestFit="1" customWidth="1"/>
    <col min="14334" max="14334" width="4.44140625" style="1" bestFit="1" customWidth="1"/>
    <col min="14335" max="14335" width="4.6640625" style="1" customWidth="1"/>
    <col min="14336" max="14336" width="5" style="1" customWidth="1"/>
    <col min="14337" max="14337" width="44.6640625" style="1" customWidth="1"/>
    <col min="14338" max="14341" width="0" style="1" hidden="1" customWidth="1"/>
    <col min="14342" max="14344" width="8.88671875" style="1" customWidth="1"/>
    <col min="14345" max="14586" width="9.109375" style="1"/>
    <col min="14587" max="14588" width="3.109375" style="1" customWidth="1"/>
    <col min="14589" max="14589" width="6.109375" style="1" bestFit="1" customWidth="1"/>
    <col min="14590" max="14590" width="4.44140625" style="1" bestFit="1" customWidth="1"/>
    <col min="14591" max="14591" width="4.6640625" style="1" customWidth="1"/>
    <col min="14592" max="14592" width="5" style="1" customWidth="1"/>
    <col min="14593" max="14593" width="44.6640625" style="1" customWidth="1"/>
    <col min="14594" max="14597" width="0" style="1" hidden="1" customWidth="1"/>
    <col min="14598" max="14600" width="8.88671875" style="1" customWidth="1"/>
    <col min="14601" max="14842" width="9.109375" style="1"/>
    <col min="14843" max="14844" width="3.109375" style="1" customWidth="1"/>
    <col min="14845" max="14845" width="6.109375" style="1" bestFit="1" customWidth="1"/>
    <col min="14846" max="14846" width="4.44140625" style="1" bestFit="1" customWidth="1"/>
    <col min="14847" max="14847" width="4.6640625" style="1" customWidth="1"/>
    <col min="14848" max="14848" width="5" style="1" customWidth="1"/>
    <col min="14849" max="14849" width="44.6640625" style="1" customWidth="1"/>
    <col min="14850" max="14853" width="0" style="1" hidden="1" customWidth="1"/>
    <col min="14854" max="14856" width="8.88671875" style="1" customWidth="1"/>
    <col min="14857" max="15098" width="9.109375" style="1"/>
    <col min="15099" max="15100" width="3.109375" style="1" customWidth="1"/>
    <col min="15101" max="15101" width="6.109375" style="1" bestFit="1" customWidth="1"/>
    <col min="15102" max="15102" width="4.44140625" style="1" bestFit="1" customWidth="1"/>
    <col min="15103" max="15103" width="4.6640625" style="1" customWidth="1"/>
    <col min="15104" max="15104" width="5" style="1" customWidth="1"/>
    <col min="15105" max="15105" width="44.6640625" style="1" customWidth="1"/>
    <col min="15106" max="15109" width="0" style="1" hidden="1" customWidth="1"/>
    <col min="15110" max="15112" width="8.88671875" style="1" customWidth="1"/>
    <col min="15113" max="15354" width="9.109375" style="1"/>
    <col min="15355" max="15356" width="3.109375" style="1" customWidth="1"/>
    <col min="15357" max="15357" width="6.109375" style="1" bestFit="1" customWidth="1"/>
    <col min="15358" max="15358" width="4.44140625" style="1" bestFit="1" customWidth="1"/>
    <col min="15359" max="15359" width="4.6640625" style="1" customWidth="1"/>
    <col min="15360" max="15360" width="5" style="1" customWidth="1"/>
    <col min="15361" max="15361" width="44.6640625" style="1" customWidth="1"/>
    <col min="15362" max="15365" width="0" style="1" hidden="1" customWidth="1"/>
    <col min="15366" max="15368" width="8.88671875" style="1" customWidth="1"/>
    <col min="15369" max="15610" width="9.109375" style="1"/>
    <col min="15611" max="15612" width="3.109375" style="1" customWidth="1"/>
    <col min="15613" max="15613" width="6.109375" style="1" bestFit="1" customWidth="1"/>
    <col min="15614" max="15614" width="4.44140625" style="1" bestFit="1" customWidth="1"/>
    <col min="15615" max="15615" width="4.6640625" style="1" customWidth="1"/>
    <col min="15616" max="15616" width="5" style="1" customWidth="1"/>
    <col min="15617" max="15617" width="44.6640625" style="1" customWidth="1"/>
    <col min="15618" max="15621" width="0" style="1" hidden="1" customWidth="1"/>
    <col min="15622" max="15624" width="8.88671875" style="1" customWidth="1"/>
    <col min="15625" max="15866" width="9.109375" style="1"/>
    <col min="15867" max="15868" width="3.109375" style="1" customWidth="1"/>
    <col min="15869" max="15869" width="6.109375" style="1" bestFit="1" customWidth="1"/>
    <col min="15870" max="15870" width="4.44140625" style="1" bestFit="1" customWidth="1"/>
    <col min="15871" max="15871" width="4.6640625" style="1" customWidth="1"/>
    <col min="15872" max="15872" width="5" style="1" customWidth="1"/>
    <col min="15873" max="15873" width="44.6640625" style="1" customWidth="1"/>
    <col min="15874" max="15877" width="0" style="1" hidden="1" customWidth="1"/>
    <col min="15878" max="15880" width="8.88671875" style="1" customWidth="1"/>
    <col min="15881" max="16122" width="9.109375" style="1"/>
    <col min="16123" max="16124" width="3.109375" style="1" customWidth="1"/>
    <col min="16125" max="16125" width="6.109375" style="1" bestFit="1" customWidth="1"/>
    <col min="16126" max="16126" width="4.44140625" style="1" bestFit="1" customWidth="1"/>
    <col min="16127" max="16127" width="4.6640625" style="1" customWidth="1"/>
    <col min="16128" max="16128" width="5" style="1" customWidth="1"/>
    <col min="16129" max="16129" width="44.6640625" style="1" customWidth="1"/>
    <col min="16130" max="16133" width="0" style="1" hidden="1" customWidth="1"/>
    <col min="16134" max="16136" width="8.88671875" style="1" customWidth="1"/>
    <col min="16137" max="16384" width="9.109375" style="1"/>
  </cols>
  <sheetData>
    <row r="2" spans="1:16" x14ac:dyDescent="0.25">
      <c r="G2" s="56" t="s">
        <v>118</v>
      </c>
      <c r="H2" s="56"/>
      <c r="I2" s="56"/>
      <c r="J2" s="56"/>
      <c r="K2" s="56"/>
      <c r="L2" s="56"/>
      <c r="M2" s="56"/>
      <c r="N2" s="56"/>
      <c r="O2" s="56"/>
      <c r="P2" s="56"/>
    </row>
    <row r="3" spans="1:16" ht="6" customHeight="1" x14ac:dyDescent="0.25">
      <c r="A3" s="2"/>
      <c r="B3" s="2"/>
      <c r="C3" s="2"/>
      <c r="D3" s="45"/>
      <c r="E3" s="2"/>
      <c r="F3" s="2"/>
      <c r="G3" s="2"/>
      <c r="H3" s="3"/>
      <c r="I3" s="3"/>
      <c r="J3" s="3"/>
      <c r="K3" s="3"/>
      <c r="L3" s="3"/>
      <c r="M3" s="3"/>
      <c r="N3" s="3"/>
      <c r="O3" s="3"/>
      <c r="P3" s="3"/>
    </row>
    <row r="4" spans="1:16" ht="17.399999999999999" x14ac:dyDescent="0.3">
      <c r="A4" s="55" t="s">
        <v>7</v>
      </c>
      <c r="B4" s="55"/>
      <c r="C4" s="55"/>
      <c r="D4" s="55"/>
      <c r="E4" s="55"/>
      <c r="F4" s="55"/>
      <c r="G4" s="55"/>
      <c r="H4" s="55"/>
      <c r="I4" s="55"/>
      <c r="J4" s="55"/>
      <c r="K4" s="55"/>
      <c r="L4" s="55"/>
      <c r="M4" s="55"/>
      <c r="N4" s="55"/>
      <c r="O4" s="55"/>
      <c r="P4" s="55"/>
    </row>
    <row r="5" spans="1:16" ht="4.5" customHeight="1" x14ac:dyDescent="0.25">
      <c r="A5" s="2"/>
      <c r="B5" s="2"/>
      <c r="C5" s="2"/>
      <c r="D5" s="45"/>
      <c r="E5" s="2"/>
      <c r="F5" s="2"/>
      <c r="G5" s="2"/>
      <c r="H5" s="2"/>
      <c r="I5" s="2"/>
      <c r="J5" s="2"/>
      <c r="K5" s="2"/>
      <c r="L5" s="2"/>
      <c r="M5" s="2"/>
      <c r="N5" s="2"/>
      <c r="O5" s="2"/>
      <c r="P5" s="2"/>
    </row>
    <row r="6" spans="1:16" ht="15.6" x14ac:dyDescent="0.3">
      <c r="A6" s="57" t="s">
        <v>9</v>
      </c>
      <c r="B6" s="57"/>
      <c r="C6" s="57"/>
      <c r="D6" s="57"/>
      <c r="E6" s="57"/>
      <c r="F6" s="57"/>
      <c r="G6" s="57"/>
      <c r="H6" s="57"/>
      <c r="I6" s="57"/>
      <c r="J6" s="57"/>
      <c r="K6" s="57"/>
      <c r="L6" s="57"/>
      <c r="M6" s="57"/>
      <c r="N6" s="57"/>
      <c r="O6" s="57"/>
      <c r="P6" s="57"/>
    </row>
    <row r="7" spans="1:16" ht="5.25" customHeight="1" x14ac:dyDescent="0.3">
      <c r="A7" s="42"/>
      <c r="B7" s="42"/>
      <c r="C7" s="42"/>
      <c r="D7" s="46"/>
      <c r="E7" s="42"/>
      <c r="F7" s="42"/>
      <c r="G7" s="42"/>
      <c r="H7" s="42"/>
      <c r="I7" s="42"/>
      <c r="J7" s="42"/>
      <c r="K7" s="42"/>
      <c r="L7" s="42"/>
      <c r="M7" s="42"/>
      <c r="N7" s="42"/>
      <c r="O7" s="52"/>
      <c r="P7" s="52"/>
    </row>
    <row r="8" spans="1:16" ht="15.6" x14ac:dyDescent="0.3">
      <c r="A8" s="58" t="s">
        <v>10</v>
      </c>
      <c r="B8" s="58"/>
      <c r="C8" s="58"/>
      <c r="D8" s="58"/>
      <c r="E8" s="58"/>
      <c r="F8" s="58"/>
      <c r="G8" s="58"/>
      <c r="H8" s="58"/>
      <c r="I8" s="58"/>
      <c r="J8" s="58"/>
      <c r="K8" s="58"/>
      <c r="L8" s="58"/>
      <c r="M8" s="58"/>
      <c r="N8" s="58"/>
      <c r="O8" s="58"/>
      <c r="P8" s="58"/>
    </row>
    <row r="9" spans="1:16" x14ac:dyDescent="0.25">
      <c r="A9" s="4"/>
      <c r="B9" s="4"/>
      <c r="C9" s="4"/>
      <c r="D9" s="47"/>
      <c r="E9" s="4"/>
      <c r="F9" s="4"/>
      <c r="G9" s="4"/>
      <c r="H9" s="1"/>
      <c r="I9" s="1"/>
      <c r="J9" s="5"/>
      <c r="K9" s="1"/>
      <c r="L9" s="5"/>
      <c r="M9" s="1"/>
      <c r="N9" s="5"/>
      <c r="O9" s="1"/>
      <c r="P9" s="5" t="s">
        <v>8</v>
      </c>
    </row>
    <row r="10" spans="1:16" ht="20.399999999999999" x14ac:dyDescent="0.25">
      <c r="A10" s="6"/>
      <c r="B10" s="7" t="s">
        <v>0</v>
      </c>
      <c r="C10" s="54" t="s">
        <v>1</v>
      </c>
      <c r="D10" s="54"/>
      <c r="E10" s="43" t="s">
        <v>2</v>
      </c>
      <c r="F10" s="43" t="s">
        <v>3</v>
      </c>
      <c r="G10" s="8" t="s">
        <v>117</v>
      </c>
      <c r="H10" s="9" t="s">
        <v>11</v>
      </c>
      <c r="I10" s="10" t="s">
        <v>88</v>
      </c>
      <c r="J10" s="9" t="s">
        <v>12</v>
      </c>
      <c r="K10" s="10" t="s">
        <v>92</v>
      </c>
      <c r="L10" s="9" t="s">
        <v>12</v>
      </c>
      <c r="M10" s="10" t="s">
        <v>93</v>
      </c>
      <c r="N10" s="9" t="s">
        <v>12</v>
      </c>
      <c r="O10" s="10" t="s">
        <v>109</v>
      </c>
      <c r="P10" s="9" t="s">
        <v>12</v>
      </c>
    </row>
    <row r="11" spans="1:16" s="13" customFormat="1" ht="12.75" customHeight="1" x14ac:dyDescent="0.25">
      <c r="A11" s="64">
        <v>92605</v>
      </c>
      <c r="B11" s="41" t="s">
        <v>13</v>
      </c>
      <c r="C11" s="59" t="s">
        <v>5</v>
      </c>
      <c r="D11" s="59"/>
      <c r="E11" s="41" t="s">
        <v>5</v>
      </c>
      <c r="F11" s="41" t="s">
        <v>5</v>
      </c>
      <c r="G11" s="11" t="s">
        <v>14</v>
      </c>
      <c r="H11" s="12">
        <f>H12</f>
        <v>0</v>
      </c>
      <c r="I11" s="12">
        <f>I12</f>
        <v>5000</v>
      </c>
      <c r="J11" s="12">
        <f t="shared" ref="J11:J73" si="0">H11+I11</f>
        <v>5000</v>
      </c>
      <c r="K11" s="12">
        <f>K12</f>
        <v>2500</v>
      </c>
      <c r="L11" s="12">
        <f t="shared" ref="L11:L73" si="1">J11+K11</f>
        <v>7500</v>
      </c>
      <c r="M11" s="12">
        <f>M12</f>
        <v>0</v>
      </c>
      <c r="N11" s="12">
        <f t="shared" ref="N11:N82" si="2">L11+M11</f>
        <v>7500</v>
      </c>
      <c r="O11" s="12">
        <f>O12</f>
        <v>0</v>
      </c>
      <c r="P11" s="12">
        <f t="shared" ref="P11:P82" si="3">N11+O11</f>
        <v>7500</v>
      </c>
    </row>
    <row r="12" spans="1:16" s="13" customFormat="1" x14ac:dyDescent="0.25">
      <c r="A12" s="64"/>
      <c r="B12" s="41" t="s">
        <v>4</v>
      </c>
      <c r="C12" s="60" t="s">
        <v>15</v>
      </c>
      <c r="D12" s="60"/>
      <c r="E12" s="41" t="s">
        <v>5</v>
      </c>
      <c r="F12" s="41" t="s">
        <v>5</v>
      </c>
      <c r="G12" s="14" t="s">
        <v>16</v>
      </c>
      <c r="H12" s="12">
        <f>H13+H71</f>
        <v>0</v>
      </c>
      <c r="I12" s="12">
        <f>I13+I71</f>
        <v>5000</v>
      </c>
      <c r="J12" s="12">
        <f t="shared" si="0"/>
        <v>5000</v>
      </c>
      <c r="K12" s="12">
        <f>K13+K71+K80</f>
        <v>2500</v>
      </c>
      <c r="L12" s="12">
        <f t="shared" si="1"/>
        <v>7500</v>
      </c>
      <c r="M12" s="12">
        <f>M13+M71+M80</f>
        <v>0</v>
      </c>
      <c r="N12" s="12">
        <f t="shared" si="2"/>
        <v>7500</v>
      </c>
      <c r="O12" s="12">
        <f>O13+O71+O80</f>
        <v>0</v>
      </c>
      <c r="P12" s="12">
        <f t="shared" si="3"/>
        <v>7500</v>
      </c>
    </row>
    <row r="13" spans="1:16" s="15" customFormat="1" x14ac:dyDescent="0.25">
      <c r="A13" s="64"/>
      <c r="B13" s="41"/>
      <c r="C13" s="61" t="s">
        <v>17</v>
      </c>
      <c r="D13" s="62"/>
      <c r="E13" s="41" t="s">
        <v>5</v>
      </c>
      <c r="F13" s="41" t="s">
        <v>5</v>
      </c>
      <c r="G13" s="11" t="s">
        <v>18</v>
      </c>
      <c r="H13" s="12">
        <f>SUM(H16:H62)</f>
        <v>0</v>
      </c>
      <c r="I13" s="12">
        <f>SUM(I15:I62)</f>
        <v>4600</v>
      </c>
      <c r="J13" s="12">
        <f t="shared" si="0"/>
        <v>4600</v>
      </c>
      <c r="K13" s="12">
        <f>SUM(K15:K62)</f>
        <v>1000</v>
      </c>
      <c r="L13" s="12">
        <f t="shared" si="1"/>
        <v>5600</v>
      </c>
      <c r="M13" s="12">
        <f>SUM(M15:M62)</f>
        <v>0</v>
      </c>
      <c r="N13" s="12">
        <f t="shared" si="2"/>
        <v>5600</v>
      </c>
      <c r="O13" s="12">
        <f>SUM(O15:O70)</f>
        <v>0</v>
      </c>
      <c r="P13" s="12">
        <f t="shared" si="3"/>
        <v>5600</v>
      </c>
    </row>
    <row r="14" spans="1:16" s="15" customFormat="1" x14ac:dyDescent="0.25">
      <c r="A14" s="64"/>
      <c r="B14" s="38"/>
      <c r="C14" s="30" t="s">
        <v>90</v>
      </c>
      <c r="D14" s="48" t="s">
        <v>6</v>
      </c>
      <c r="E14" s="28" t="s">
        <v>5</v>
      </c>
      <c r="F14" s="28" t="s">
        <v>5</v>
      </c>
      <c r="G14" s="31" t="s">
        <v>22</v>
      </c>
      <c r="H14" s="29">
        <f>H15</f>
        <v>0</v>
      </c>
      <c r="I14" s="29">
        <f>I15</f>
        <v>6</v>
      </c>
      <c r="J14" s="29">
        <f t="shared" si="0"/>
        <v>6</v>
      </c>
      <c r="K14" s="29">
        <f>K15</f>
        <v>1000</v>
      </c>
      <c r="L14" s="29">
        <f t="shared" si="1"/>
        <v>1006</v>
      </c>
      <c r="M14" s="29">
        <f>M15</f>
        <v>0</v>
      </c>
      <c r="N14" s="29">
        <f t="shared" si="2"/>
        <v>1006</v>
      </c>
      <c r="O14" s="29">
        <f>O15</f>
        <v>-540</v>
      </c>
      <c r="P14" s="29">
        <f t="shared" si="3"/>
        <v>466</v>
      </c>
    </row>
    <row r="15" spans="1:16" s="15" customFormat="1" x14ac:dyDescent="0.25">
      <c r="A15" s="64"/>
      <c r="B15" s="38"/>
      <c r="C15" s="33"/>
      <c r="D15" s="49"/>
      <c r="E15" s="34">
        <v>3545</v>
      </c>
      <c r="F15" s="34">
        <v>5901</v>
      </c>
      <c r="G15" s="35" t="s">
        <v>21</v>
      </c>
      <c r="H15" s="36"/>
      <c r="I15" s="36">
        <v>6</v>
      </c>
      <c r="J15" s="36">
        <f t="shared" si="0"/>
        <v>6</v>
      </c>
      <c r="K15" s="36">
        <v>1000</v>
      </c>
      <c r="L15" s="36">
        <f t="shared" si="1"/>
        <v>1006</v>
      </c>
      <c r="M15" s="36"/>
      <c r="N15" s="36">
        <f t="shared" si="2"/>
        <v>1006</v>
      </c>
      <c r="O15" s="36">
        <v>-540</v>
      </c>
      <c r="P15" s="36">
        <f t="shared" si="3"/>
        <v>466</v>
      </c>
    </row>
    <row r="16" spans="1:16" s="21" customFormat="1" ht="21" customHeight="1" x14ac:dyDescent="0.25">
      <c r="A16" s="64"/>
      <c r="B16" s="16"/>
      <c r="C16" s="17">
        <v>5010001</v>
      </c>
      <c r="D16" s="18" t="s">
        <v>6</v>
      </c>
      <c r="E16" s="19">
        <v>4350</v>
      </c>
      <c r="F16" s="19">
        <v>5223</v>
      </c>
      <c r="G16" s="40" t="s">
        <v>23</v>
      </c>
      <c r="H16" s="20"/>
      <c r="I16" s="20">
        <v>104</v>
      </c>
      <c r="J16" s="20">
        <f t="shared" si="0"/>
        <v>104</v>
      </c>
      <c r="K16" s="20"/>
      <c r="L16" s="20">
        <f t="shared" si="1"/>
        <v>104</v>
      </c>
      <c r="M16" s="20"/>
      <c r="N16" s="20">
        <f t="shared" si="2"/>
        <v>104</v>
      </c>
      <c r="O16" s="20"/>
      <c r="P16" s="20">
        <f t="shared" si="3"/>
        <v>104</v>
      </c>
    </row>
    <row r="17" spans="1:16" s="21" customFormat="1" x14ac:dyDescent="0.25">
      <c r="A17" s="64"/>
      <c r="B17" s="22"/>
      <c r="C17" s="17">
        <v>5010002</v>
      </c>
      <c r="D17" s="18" t="s">
        <v>6</v>
      </c>
      <c r="E17" s="23">
        <v>4373</v>
      </c>
      <c r="F17" s="23">
        <v>5222</v>
      </c>
      <c r="G17" s="24" t="s">
        <v>24</v>
      </c>
      <c r="H17" s="25"/>
      <c r="I17" s="25">
        <v>150</v>
      </c>
      <c r="J17" s="25">
        <f t="shared" si="0"/>
        <v>150</v>
      </c>
      <c r="K17" s="25"/>
      <c r="L17" s="25">
        <f t="shared" si="1"/>
        <v>150</v>
      </c>
      <c r="M17" s="25"/>
      <c r="N17" s="25">
        <f t="shared" si="2"/>
        <v>150</v>
      </c>
      <c r="O17" s="25"/>
      <c r="P17" s="25">
        <f t="shared" si="3"/>
        <v>150</v>
      </c>
    </row>
    <row r="18" spans="1:16" s="21" customFormat="1" x14ac:dyDescent="0.25">
      <c r="A18" s="64"/>
      <c r="B18" s="22"/>
      <c r="C18" s="17">
        <v>5010003</v>
      </c>
      <c r="D18" s="18" t="s">
        <v>6</v>
      </c>
      <c r="E18" s="23">
        <v>4371</v>
      </c>
      <c r="F18" s="23">
        <v>5221</v>
      </c>
      <c r="G18" s="24" t="s">
        <v>25</v>
      </c>
      <c r="H18" s="25"/>
      <c r="I18" s="25">
        <v>120</v>
      </c>
      <c r="J18" s="25">
        <f t="shared" si="0"/>
        <v>120</v>
      </c>
      <c r="K18" s="25"/>
      <c r="L18" s="25">
        <f t="shared" si="1"/>
        <v>120</v>
      </c>
      <c r="M18" s="25"/>
      <c r="N18" s="25">
        <f t="shared" si="2"/>
        <v>120</v>
      </c>
      <c r="O18" s="25"/>
      <c r="P18" s="25">
        <f t="shared" si="3"/>
        <v>120</v>
      </c>
    </row>
    <row r="19" spans="1:16" s="21" customFormat="1" ht="20.399999999999999" x14ac:dyDescent="0.25">
      <c r="A19" s="64"/>
      <c r="B19" s="22"/>
      <c r="C19" s="17">
        <v>5010004</v>
      </c>
      <c r="D19" s="18" t="s">
        <v>6</v>
      </c>
      <c r="E19" s="23">
        <v>4351</v>
      </c>
      <c r="F19" s="23">
        <v>5223</v>
      </c>
      <c r="G19" s="24" t="s">
        <v>26</v>
      </c>
      <c r="H19" s="25"/>
      <c r="I19" s="25">
        <v>30</v>
      </c>
      <c r="J19" s="25">
        <f t="shared" si="0"/>
        <v>30</v>
      </c>
      <c r="K19" s="25"/>
      <c r="L19" s="25">
        <f t="shared" si="1"/>
        <v>30</v>
      </c>
      <c r="M19" s="25"/>
      <c r="N19" s="25">
        <f t="shared" si="2"/>
        <v>30</v>
      </c>
      <c r="O19" s="25"/>
      <c r="P19" s="25">
        <f t="shared" si="3"/>
        <v>30</v>
      </c>
    </row>
    <row r="20" spans="1:16" s="21" customFormat="1" x14ac:dyDescent="0.25">
      <c r="A20" s="64"/>
      <c r="B20" s="22"/>
      <c r="C20" s="17">
        <v>5010005</v>
      </c>
      <c r="D20" s="18" t="s">
        <v>6</v>
      </c>
      <c r="E20" s="23">
        <v>4351</v>
      </c>
      <c r="F20" s="23">
        <v>5221</v>
      </c>
      <c r="G20" s="24" t="s">
        <v>27</v>
      </c>
      <c r="H20" s="25"/>
      <c r="I20" s="25">
        <v>104</v>
      </c>
      <c r="J20" s="25">
        <f t="shared" si="0"/>
        <v>104</v>
      </c>
      <c r="K20" s="25"/>
      <c r="L20" s="25">
        <f t="shared" si="1"/>
        <v>104</v>
      </c>
      <c r="M20" s="25"/>
      <c r="N20" s="25">
        <f t="shared" si="2"/>
        <v>104</v>
      </c>
      <c r="O20" s="25"/>
      <c r="P20" s="25">
        <f t="shared" si="3"/>
        <v>104</v>
      </c>
    </row>
    <row r="21" spans="1:16" s="21" customFormat="1" x14ac:dyDescent="0.25">
      <c r="A21" s="64"/>
      <c r="B21" s="22"/>
      <c r="C21" s="17">
        <v>5010006</v>
      </c>
      <c r="D21" s="18" t="s">
        <v>6</v>
      </c>
      <c r="E21" s="23">
        <v>4312</v>
      </c>
      <c r="F21" s="23">
        <v>5222</v>
      </c>
      <c r="G21" s="24" t="s">
        <v>28</v>
      </c>
      <c r="H21" s="25"/>
      <c r="I21" s="25">
        <v>131</v>
      </c>
      <c r="J21" s="25">
        <f t="shared" si="0"/>
        <v>131</v>
      </c>
      <c r="K21" s="25"/>
      <c r="L21" s="25">
        <f t="shared" si="1"/>
        <v>131</v>
      </c>
      <c r="M21" s="25"/>
      <c r="N21" s="25">
        <f t="shared" si="2"/>
        <v>131</v>
      </c>
      <c r="O21" s="25"/>
      <c r="P21" s="25">
        <f t="shared" si="3"/>
        <v>131</v>
      </c>
    </row>
    <row r="22" spans="1:16" s="21" customFormat="1" x14ac:dyDescent="0.25">
      <c r="A22" s="64"/>
      <c r="B22" s="22"/>
      <c r="C22" s="17">
        <v>5010007</v>
      </c>
      <c r="D22" s="50" t="s">
        <v>69</v>
      </c>
      <c r="E22" s="23">
        <v>4351</v>
      </c>
      <c r="F22" s="23">
        <v>5321</v>
      </c>
      <c r="G22" s="24" t="s">
        <v>29</v>
      </c>
      <c r="H22" s="25"/>
      <c r="I22" s="25">
        <v>77</v>
      </c>
      <c r="J22" s="25">
        <f t="shared" si="0"/>
        <v>77</v>
      </c>
      <c r="K22" s="25"/>
      <c r="L22" s="25">
        <f t="shared" si="1"/>
        <v>77</v>
      </c>
      <c r="M22" s="25"/>
      <c r="N22" s="25">
        <f t="shared" si="2"/>
        <v>77</v>
      </c>
      <c r="O22" s="25"/>
      <c r="P22" s="25">
        <f t="shared" si="3"/>
        <v>77</v>
      </c>
    </row>
    <row r="23" spans="1:16" s="21" customFormat="1" x14ac:dyDescent="0.25">
      <c r="A23" s="64"/>
      <c r="B23" s="22"/>
      <c r="C23" s="17">
        <v>5010008</v>
      </c>
      <c r="D23" s="50" t="s">
        <v>70</v>
      </c>
      <c r="E23" s="23">
        <v>4351</v>
      </c>
      <c r="F23" s="23">
        <v>5321</v>
      </c>
      <c r="G23" s="24" t="s">
        <v>30</v>
      </c>
      <c r="H23" s="25"/>
      <c r="I23" s="25">
        <v>90</v>
      </c>
      <c r="J23" s="25">
        <f t="shared" si="0"/>
        <v>90</v>
      </c>
      <c r="K23" s="25"/>
      <c r="L23" s="25">
        <f t="shared" si="1"/>
        <v>90</v>
      </c>
      <c r="M23" s="25"/>
      <c r="N23" s="25">
        <f t="shared" si="2"/>
        <v>90</v>
      </c>
      <c r="O23" s="25"/>
      <c r="P23" s="25">
        <f t="shared" si="3"/>
        <v>90</v>
      </c>
    </row>
    <row r="24" spans="1:16" s="21" customFormat="1" ht="20.399999999999999" x14ac:dyDescent="0.25">
      <c r="A24" s="64"/>
      <c r="B24" s="22"/>
      <c r="C24" s="17">
        <v>5010009</v>
      </c>
      <c r="D24" s="18" t="s">
        <v>6</v>
      </c>
      <c r="E24" s="23">
        <v>4356</v>
      </c>
      <c r="F24" s="23">
        <v>5222</v>
      </c>
      <c r="G24" s="24" t="s">
        <v>68</v>
      </c>
      <c r="H24" s="25"/>
      <c r="I24" s="25">
        <v>140</v>
      </c>
      <c r="J24" s="25">
        <f t="shared" si="0"/>
        <v>140</v>
      </c>
      <c r="K24" s="25"/>
      <c r="L24" s="25">
        <f t="shared" si="1"/>
        <v>140</v>
      </c>
      <c r="M24" s="25"/>
      <c r="N24" s="25">
        <f t="shared" si="2"/>
        <v>140</v>
      </c>
      <c r="O24" s="25"/>
      <c r="P24" s="25">
        <f t="shared" si="3"/>
        <v>140</v>
      </c>
    </row>
    <row r="25" spans="1:16" s="21" customFormat="1" x14ac:dyDescent="0.25">
      <c r="A25" s="64"/>
      <c r="B25" s="22"/>
      <c r="C25" s="17">
        <v>5010010</v>
      </c>
      <c r="D25" s="18" t="s">
        <v>6</v>
      </c>
      <c r="E25" s="23">
        <v>4374</v>
      </c>
      <c r="F25" s="23">
        <v>5223</v>
      </c>
      <c r="G25" s="24" t="s">
        <v>32</v>
      </c>
      <c r="H25" s="25"/>
      <c r="I25" s="25">
        <v>122</v>
      </c>
      <c r="J25" s="25">
        <f t="shared" si="0"/>
        <v>122</v>
      </c>
      <c r="K25" s="25"/>
      <c r="L25" s="25">
        <f t="shared" si="1"/>
        <v>122</v>
      </c>
      <c r="M25" s="25"/>
      <c r="N25" s="25">
        <f t="shared" si="2"/>
        <v>122</v>
      </c>
      <c r="O25" s="25"/>
      <c r="P25" s="25">
        <f t="shared" si="3"/>
        <v>122</v>
      </c>
    </row>
    <row r="26" spans="1:16" s="21" customFormat="1" x14ac:dyDescent="0.25">
      <c r="A26" s="64"/>
      <c r="B26" s="22"/>
      <c r="C26" s="17">
        <v>5010011</v>
      </c>
      <c r="D26" s="18" t="s">
        <v>6</v>
      </c>
      <c r="E26" s="23">
        <v>4374</v>
      </c>
      <c r="F26" s="23">
        <v>5223</v>
      </c>
      <c r="G26" s="24" t="s">
        <v>33</v>
      </c>
      <c r="H26" s="25"/>
      <c r="I26" s="25">
        <v>122</v>
      </c>
      <c r="J26" s="25">
        <f t="shared" si="0"/>
        <v>122</v>
      </c>
      <c r="K26" s="25"/>
      <c r="L26" s="25">
        <f t="shared" si="1"/>
        <v>122</v>
      </c>
      <c r="M26" s="25"/>
      <c r="N26" s="25">
        <f t="shared" si="2"/>
        <v>122</v>
      </c>
      <c r="O26" s="25"/>
      <c r="P26" s="25">
        <f t="shared" si="3"/>
        <v>122</v>
      </c>
    </row>
    <row r="27" spans="1:16" s="21" customFormat="1" x14ac:dyDescent="0.25">
      <c r="A27" s="64"/>
      <c r="B27" s="22"/>
      <c r="C27" s="17">
        <v>5010012</v>
      </c>
      <c r="D27" s="18" t="s">
        <v>6</v>
      </c>
      <c r="E27" s="19">
        <v>4350</v>
      </c>
      <c r="F27" s="23">
        <v>5223</v>
      </c>
      <c r="G27" s="24" t="s">
        <v>31</v>
      </c>
      <c r="H27" s="25"/>
      <c r="I27" s="25">
        <v>50</v>
      </c>
      <c r="J27" s="25">
        <f t="shared" si="0"/>
        <v>50</v>
      </c>
      <c r="K27" s="25"/>
      <c r="L27" s="25">
        <f t="shared" si="1"/>
        <v>50</v>
      </c>
      <c r="M27" s="25"/>
      <c r="N27" s="25">
        <f t="shared" si="2"/>
        <v>50</v>
      </c>
      <c r="O27" s="25"/>
      <c r="P27" s="25">
        <f t="shared" si="3"/>
        <v>50</v>
      </c>
    </row>
    <row r="28" spans="1:16" s="21" customFormat="1" ht="20.399999999999999" x14ac:dyDescent="0.25">
      <c r="A28" s="64"/>
      <c r="B28" s="22"/>
      <c r="C28" s="17">
        <v>5010013</v>
      </c>
      <c r="D28" s="50" t="s">
        <v>71</v>
      </c>
      <c r="E28" s="23">
        <v>4351</v>
      </c>
      <c r="F28" s="23">
        <v>5321</v>
      </c>
      <c r="G28" s="26" t="s">
        <v>34</v>
      </c>
      <c r="H28" s="25"/>
      <c r="I28" s="25">
        <v>100</v>
      </c>
      <c r="J28" s="25">
        <f t="shared" si="0"/>
        <v>100</v>
      </c>
      <c r="K28" s="25"/>
      <c r="L28" s="25">
        <f t="shared" si="1"/>
        <v>100</v>
      </c>
      <c r="M28" s="25"/>
      <c r="N28" s="25">
        <f t="shared" si="2"/>
        <v>100</v>
      </c>
      <c r="O28" s="25"/>
      <c r="P28" s="25">
        <f t="shared" si="3"/>
        <v>100</v>
      </c>
    </row>
    <row r="29" spans="1:16" s="21" customFormat="1" x14ac:dyDescent="0.25">
      <c r="A29" s="64"/>
      <c r="B29" s="22"/>
      <c r="C29" s="17">
        <v>5010014</v>
      </c>
      <c r="D29" s="18" t="s">
        <v>6</v>
      </c>
      <c r="E29" s="23">
        <v>4374</v>
      </c>
      <c r="F29" s="23">
        <v>5222</v>
      </c>
      <c r="G29" s="26" t="s">
        <v>35</v>
      </c>
      <c r="H29" s="25"/>
      <c r="I29" s="25">
        <v>100</v>
      </c>
      <c r="J29" s="25">
        <f t="shared" si="0"/>
        <v>100</v>
      </c>
      <c r="K29" s="25"/>
      <c r="L29" s="25">
        <f t="shared" si="1"/>
        <v>100</v>
      </c>
      <c r="M29" s="25"/>
      <c r="N29" s="25">
        <f t="shared" si="2"/>
        <v>100</v>
      </c>
      <c r="O29" s="25"/>
      <c r="P29" s="25">
        <f t="shared" si="3"/>
        <v>100</v>
      </c>
    </row>
    <row r="30" spans="1:16" s="21" customFormat="1" ht="20.399999999999999" x14ac:dyDescent="0.25">
      <c r="A30" s="64"/>
      <c r="B30" s="22"/>
      <c r="C30" s="17">
        <v>5010015</v>
      </c>
      <c r="D30" s="18" t="s">
        <v>6</v>
      </c>
      <c r="E30" s="23">
        <v>4351</v>
      </c>
      <c r="F30" s="23">
        <v>5222</v>
      </c>
      <c r="G30" s="26" t="s">
        <v>36</v>
      </c>
      <c r="H30" s="25"/>
      <c r="I30" s="25">
        <v>150</v>
      </c>
      <c r="J30" s="25">
        <f t="shared" si="0"/>
        <v>150</v>
      </c>
      <c r="K30" s="25"/>
      <c r="L30" s="25">
        <f t="shared" si="1"/>
        <v>150</v>
      </c>
      <c r="M30" s="25"/>
      <c r="N30" s="25">
        <f t="shared" si="2"/>
        <v>150</v>
      </c>
      <c r="O30" s="25"/>
      <c r="P30" s="25">
        <f t="shared" si="3"/>
        <v>150</v>
      </c>
    </row>
    <row r="31" spans="1:16" s="21" customFormat="1" x14ac:dyDescent="0.25">
      <c r="A31" s="64"/>
      <c r="B31" s="22"/>
      <c r="C31" s="17">
        <v>5010016</v>
      </c>
      <c r="D31" s="50" t="s">
        <v>72</v>
      </c>
      <c r="E31" s="23">
        <v>4351</v>
      </c>
      <c r="F31" s="23">
        <v>5321</v>
      </c>
      <c r="G31" s="26" t="s">
        <v>37</v>
      </c>
      <c r="H31" s="25"/>
      <c r="I31" s="25">
        <v>100</v>
      </c>
      <c r="J31" s="25">
        <f t="shared" si="0"/>
        <v>100</v>
      </c>
      <c r="K31" s="25"/>
      <c r="L31" s="25">
        <f t="shared" si="1"/>
        <v>100</v>
      </c>
      <c r="M31" s="25"/>
      <c r="N31" s="25">
        <f t="shared" si="2"/>
        <v>100</v>
      </c>
      <c r="O31" s="25"/>
      <c r="P31" s="25">
        <f t="shared" si="3"/>
        <v>100</v>
      </c>
    </row>
    <row r="32" spans="1:16" s="21" customFormat="1" ht="20.399999999999999" x14ac:dyDescent="0.25">
      <c r="A32" s="64"/>
      <c r="B32" s="22"/>
      <c r="C32" s="17">
        <v>5010017</v>
      </c>
      <c r="D32" s="50" t="s">
        <v>73</v>
      </c>
      <c r="E32" s="23">
        <v>4351</v>
      </c>
      <c r="F32" s="23">
        <v>5321</v>
      </c>
      <c r="G32" s="26" t="s">
        <v>38</v>
      </c>
      <c r="H32" s="25"/>
      <c r="I32" s="25">
        <v>95</v>
      </c>
      <c r="J32" s="25">
        <f t="shared" si="0"/>
        <v>95</v>
      </c>
      <c r="K32" s="25"/>
      <c r="L32" s="25">
        <f t="shared" si="1"/>
        <v>95</v>
      </c>
      <c r="M32" s="25"/>
      <c r="N32" s="25">
        <f t="shared" si="2"/>
        <v>95</v>
      </c>
      <c r="O32" s="25"/>
      <c r="P32" s="25">
        <f t="shared" si="3"/>
        <v>95</v>
      </c>
    </row>
    <row r="33" spans="1:16" s="21" customFormat="1" ht="20.399999999999999" x14ac:dyDescent="0.25">
      <c r="A33" s="64"/>
      <c r="B33" s="22"/>
      <c r="C33" s="17">
        <v>5010018</v>
      </c>
      <c r="D33" s="50" t="s">
        <v>73</v>
      </c>
      <c r="E33" s="23">
        <v>4359</v>
      </c>
      <c r="F33" s="23">
        <v>5321</v>
      </c>
      <c r="G33" s="26" t="s">
        <v>39</v>
      </c>
      <c r="H33" s="25"/>
      <c r="I33" s="25">
        <v>40</v>
      </c>
      <c r="J33" s="25">
        <f t="shared" si="0"/>
        <v>40</v>
      </c>
      <c r="K33" s="25"/>
      <c r="L33" s="25">
        <f t="shared" si="1"/>
        <v>40</v>
      </c>
      <c r="M33" s="25"/>
      <c r="N33" s="25">
        <f t="shared" si="2"/>
        <v>40</v>
      </c>
      <c r="O33" s="25"/>
      <c r="P33" s="25">
        <f t="shared" si="3"/>
        <v>40</v>
      </c>
    </row>
    <row r="34" spans="1:16" s="21" customFormat="1" x14ac:dyDescent="0.25">
      <c r="A34" s="64"/>
      <c r="B34" s="22"/>
      <c r="C34" s="17">
        <v>5010019</v>
      </c>
      <c r="D34" s="50" t="s">
        <v>74</v>
      </c>
      <c r="E34" s="23">
        <v>4351</v>
      </c>
      <c r="F34" s="23">
        <v>5321</v>
      </c>
      <c r="G34" s="26" t="s">
        <v>40</v>
      </c>
      <c r="H34" s="25"/>
      <c r="I34" s="25">
        <v>100</v>
      </c>
      <c r="J34" s="25">
        <f t="shared" si="0"/>
        <v>100</v>
      </c>
      <c r="K34" s="25"/>
      <c r="L34" s="25">
        <f t="shared" si="1"/>
        <v>100</v>
      </c>
      <c r="M34" s="25"/>
      <c r="N34" s="25">
        <f t="shared" si="2"/>
        <v>100</v>
      </c>
      <c r="O34" s="25"/>
      <c r="P34" s="25">
        <f t="shared" si="3"/>
        <v>100</v>
      </c>
    </row>
    <row r="35" spans="1:16" s="21" customFormat="1" ht="20.399999999999999" x14ac:dyDescent="0.25">
      <c r="A35" s="64"/>
      <c r="B35" s="22"/>
      <c r="C35" s="17">
        <v>5010020</v>
      </c>
      <c r="D35" s="18" t="s">
        <v>6</v>
      </c>
      <c r="E35" s="23">
        <v>4371</v>
      </c>
      <c r="F35" s="23">
        <v>5222</v>
      </c>
      <c r="G35" s="26" t="s">
        <v>41</v>
      </c>
      <c r="H35" s="25"/>
      <c r="I35" s="25">
        <v>122</v>
      </c>
      <c r="J35" s="25">
        <f t="shared" si="0"/>
        <v>122</v>
      </c>
      <c r="K35" s="25"/>
      <c r="L35" s="25">
        <f t="shared" si="1"/>
        <v>122</v>
      </c>
      <c r="M35" s="25"/>
      <c r="N35" s="25">
        <f t="shared" si="2"/>
        <v>122</v>
      </c>
      <c r="O35" s="25"/>
      <c r="P35" s="25">
        <f t="shared" si="3"/>
        <v>122</v>
      </c>
    </row>
    <row r="36" spans="1:16" s="21" customFormat="1" x14ac:dyDescent="0.25">
      <c r="A36" s="64"/>
      <c r="B36" s="22"/>
      <c r="C36" s="17">
        <v>5010021</v>
      </c>
      <c r="D36" s="18" t="s">
        <v>6</v>
      </c>
      <c r="E36" s="23">
        <v>4379</v>
      </c>
      <c r="F36" s="23">
        <v>5222</v>
      </c>
      <c r="G36" s="26" t="s">
        <v>42</v>
      </c>
      <c r="H36" s="25"/>
      <c r="I36" s="25">
        <v>113</v>
      </c>
      <c r="J36" s="25">
        <f t="shared" si="0"/>
        <v>113</v>
      </c>
      <c r="K36" s="25"/>
      <c r="L36" s="25">
        <f t="shared" si="1"/>
        <v>113</v>
      </c>
      <c r="M36" s="25"/>
      <c r="N36" s="25">
        <f t="shared" si="2"/>
        <v>113</v>
      </c>
      <c r="O36" s="25"/>
      <c r="P36" s="25">
        <f t="shared" si="3"/>
        <v>113</v>
      </c>
    </row>
    <row r="37" spans="1:16" s="21" customFormat="1" ht="20.399999999999999" x14ac:dyDescent="0.25">
      <c r="A37" s="64"/>
      <c r="B37" s="22"/>
      <c r="C37" s="17">
        <v>5010022</v>
      </c>
      <c r="D37" s="18" t="s">
        <v>6</v>
      </c>
      <c r="E37" s="23">
        <v>4354</v>
      </c>
      <c r="F37" s="23">
        <v>5221</v>
      </c>
      <c r="G37" s="26" t="s">
        <v>89</v>
      </c>
      <c r="H37" s="25"/>
      <c r="I37" s="25">
        <v>77</v>
      </c>
      <c r="J37" s="25">
        <f t="shared" si="0"/>
        <v>77</v>
      </c>
      <c r="K37" s="25"/>
      <c r="L37" s="25">
        <f t="shared" si="1"/>
        <v>77</v>
      </c>
      <c r="M37" s="25"/>
      <c r="N37" s="25">
        <f t="shared" si="2"/>
        <v>77</v>
      </c>
      <c r="O37" s="25"/>
      <c r="P37" s="25">
        <f t="shared" si="3"/>
        <v>77</v>
      </c>
    </row>
    <row r="38" spans="1:16" s="21" customFormat="1" x14ac:dyDescent="0.25">
      <c r="A38" s="64"/>
      <c r="B38" s="22"/>
      <c r="C38" s="17">
        <v>5010023</v>
      </c>
      <c r="D38" s="50" t="s">
        <v>75</v>
      </c>
      <c r="E38" s="23">
        <v>4351</v>
      </c>
      <c r="F38" s="23">
        <v>5321</v>
      </c>
      <c r="G38" s="26" t="s">
        <v>43</v>
      </c>
      <c r="H38" s="25"/>
      <c r="I38" s="25">
        <v>104</v>
      </c>
      <c r="J38" s="25">
        <f t="shared" si="0"/>
        <v>104</v>
      </c>
      <c r="K38" s="25"/>
      <c r="L38" s="25">
        <f t="shared" si="1"/>
        <v>104</v>
      </c>
      <c r="M38" s="25"/>
      <c r="N38" s="25">
        <f t="shared" si="2"/>
        <v>104</v>
      </c>
      <c r="O38" s="25"/>
      <c r="P38" s="25">
        <f t="shared" si="3"/>
        <v>104</v>
      </c>
    </row>
    <row r="39" spans="1:16" s="21" customFormat="1" x14ac:dyDescent="0.25">
      <c r="A39" s="64"/>
      <c r="B39" s="22"/>
      <c r="C39" s="17">
        <v>5010024</v>
      </c>
      <c r="D39" s="50" t="s">
        <v>76</v>
      </c>
      <c r="E39" s="23">
        <v>4351</v>
      </c>
      <c r="F39" s="23">
        <v>5321</v>
      </c>
      <c r="G39" s="26" t="s">
        <v>44</v>
      </c>
      <c r="H39" s="25"/>
      <c r="I39" s="25">
        <v>30</v>
      </c>
      <c r="J39" s="25">
        <f t="shared" si="0"/>
        <v>30</v>
      </c>
      <c r="K39" s="25"/>
      <c r="L39" s="25">
        <f t="shared" si="1"/>
        <v>30</v>
      </c>
      <c r="M39" s="25"/>
      <c r="N39" s="25">
        <f t="shared" si="2"/>
        <v>30</v>
      </c>
      <c r="O39" s="25"/>
      <c r="P39" s="25">
        <f t="shared" si="3"/>
        <v>30</v>
      </c>
    </row>
    <row r="40" spans="1:16" s="21" customFormat="1" x14ac:dyDescent="0.25">
      <c r="A40" s="64"/>
      <c r="B40" s="22"/>
      <c r="C40" s="17">
        <v>5010025</v>
      </c>
      <c r="D40" s="50" t="s">
        <v>77</v>
      </c>
      <c r="E40" s="23">
        <v>4351</v>
      </c>
      <c r="F40" s="23">
        <v>5321</v>
      </c>
      <c r="G40" s="26" t="s">
        <v>45</v>
      </c>
      <c r="H40" s="25"/>
      <c r="I40" s="25">
        <v>104</v>
      </c>
      <c r="J40" s="25">
        <f t="shared" si="0"/>
        <v>104</v>
      </c>
      <c r="K40" s="25"/>
      <c r="L40" s="25">
        <f t="shared" si="1"/>
        <v>104</v>
      </c>
      <c r="M40" s="25"/>
      <c r="N40" s="25">
        <f t="shared" si="2"/>
        <v>104</v>
      </c>
      <c r="O40" s="25"/>
      <c r="P40" s="25">
        <f t="shared" si="3"/>
        <v>104</v>
      </c>
    </row>
    <row r="41" spans="1:16" s="21" customFormat="1" ht="23.25" customHeight="1" x14ac:dyDescent="0.25">
      <c r="A41" s="64"/>
      <c r="B41" s="22"/>
      <c r="C41" s="17">
        <v>5010026</v>
      </c>
      <c r="D41" s="50" t="s">
        <v>78</v>
      </c>
      <c r="E41" s="23">
        <v>4351</v>
      </c>
      <c r="F41" s="23">
        <v>5321</v>
      </c>
      <c r="G41" s="26" t="s">
        <v>46</v>
      </c>
      <c r="H41" s="25"/>
      <c r="I41" s="25">
        <v>104</v>
      </c>
      <c r="J41" s="25">
        <f t="shared" si="0"/>
        <v>104</v>
      </c>
      <c r="K41" s="25"/>
      <c r="L41" s="25">
        <f t="shared" si="1"/>
        <v>104</v>
      </c>
      <c r="M41" s="25"/>
      <c r="N41" s="25">
        <f t="shared" si="2"/>
        <v>104</v>
      </c>
      <c r="O41" s="25"/>
      <c r="P41" s="25">
        <f t="shared" si="3"/>
        <v>104</v>
      </c>
    </row>
    <row r="42" spans="1:16" s="21" customFormat="1" ht="20.399999999999999" x14ac:dyDescent="0.25">
      <c r="A42" s="64"/>
      <c r="B42" s="22"/>
      <c r="C42" s="17">
        <v>5010027</v>
      </c>
      <c r="D42" s="18" t="s">
        <v>6</v>
      </c>
      <c r="E42" s="23">
        <v>4354</v>
      </c>
      <c r="F42" s="23">
        <v>5222</v>
      </c>
      <c r="G42" s="26" t="s">
        <v>67</v>
      </c>
      <c r="H42" s="25"/>
      <c r="I42" s="25">
        <v>104</v>
      </c>
      <c r="J42" s="25">
        <f t="shared" si="0"/>
        <v>104</v>
      </c>
      <c r="K42" s="25"/>
      <c r="L42" s="25">
        <f t="shared" si="1"/>
        <v>104</v>
      </c>
      <c r="M42" s="25"/>
      <c r="N42" s="25">
        <f t="shared" si="2"/>
        <v>104</v>
      </c>
      <c r="O42" s="25"/>
      <c r="P42" s="25">
        <f t="shared" si="3"/>
        <v>104</v>
      </c>
    </row>
    <row r="43" spans="1:16" s="21" customFormat="1" ht="20.399999999999999" x14ac:dyDescent="0.25">
      <c r="A43" s="64"/>
      <c r="B43" s="22"/>
      <c r="C43" s="17">
        <v>5010028</v>
      </c>
      <c r="D43" s="50" t="s">
        <v>87</v>
      </c>
      <c r="E43" s="23">
        <v>4374</v>
      </c>
      <c r="F43" s="23">
        <v>5321</v>
      </c>
      <c r="G43" s="26" t="s">
        <v>66</v>
      </c>
      <c r="H43" s="25"/>
      <c r="I43" s="25">
        <v>113</v>
      </c>
      <c r="J43" s="25">
        <f t="shared" si="0"/>
        <v>113</v>
      </c>
      <c r="K43" s="25"/>
      <c r="L43" s="25">
        <f t="shared" si="1"/>
        <v>113</v>
      </c>
      <c r="M43" s="25"/>
      <c r="N43" s="25">
        <f t="shared" si="2"/>
        <v>113</v>
      </c>
      <c r="O43" s="25"/>
      <c r="P43" s="25">
        <f t="shared" si="3"/>
        <v>113</v>
      </c>
    </row>
    <row r="44" spans="1:16" s="21" customFormat="1" ht="20.399999999999999" x14ac:dyDescent="0.25">
      <c r="A44" s="64"/>
      <c r="B44" s="22"/>
      <c r="C44" s="17">
        <v>5010029</v>
      </c>
      <c r="D44" s="50" t="s">
        <v>80</v>
      </c>
      <c r="E44" s="23">
        <v>4359</v>
      </c>
      <c r="F44" s="23">
        <v>5321</v>
      </c>
      <c r="G44" s="26" t="s">
        <v>65</v>
      </c>
      <c r="H44" s="25"/>
      <c r="I44" s="25">
        <v>95</v>
      </c>
      <c r="J44" s="25">
        <f t="shared" si="0"/>
        <v>95</v>
      </c>
      <c r="K44" s="25"/>
      <c r="L44" s="25">
        <f t="shared" si="1"/>
        <v>95</v>
      </c>
      <c r="M44" s="25"/>
      <c r="N44" s="25">
        <f t="shared" si="2"/>
        <v>95</v>
      </c>
      <c r="O44" s="25"/>
      <c r="P44" s="25">
        <f t="shared" si="3"/>
        <v>95</v>
      </c>
    </row>
    <row r="45" spans="1:16" s="21" customFormat="1" ht="20.399999999999999" x14ac:dyDescent="0.25">
      <c r="A45" s="64"/>
      <c r="B45" s="22"/>
      <c r="C45" s="17">
        <v>5010030</v>
      </c>
      <c r="D45" s="50" t="s">
        <v>80</v>
      </c>
      <c r="E45" s="23">
        <v>4351</v>
      </c>
      <c r="F45" s="23">
        <v>5321</v>
      </c>
      <c r="G45" s="24" t="s">
        <v>64</v>
      </c>
      <c r="H45" s="25"/>
      <c r="I45" s="25">
        <v>95</v>
      </c>
      <c r="J45" s="25">
        <f t="shared" si="0"/>
        <v>95</v>
      </c>
      <c r="K45" s="25"/>
      <c r="L45" s="25">
        <f t="shared" si="1"/>
        <v>95</v>
      </c>
      <c r="M45" s="25"/>
      <c r="N45" s="25">
        <f t="shared" si="2"/>
        <v>95</v>
      </c>
      <c r="O45" s="25"/>
      <c r="P45" s="25">
        <f t="shared" si="3"/>
        <v>95</v>
      </c>
    </row>
    <row r="46" spans="1:16" s="21" customFormat="1" x14ac:dyDescent="0.25">
      <c r="A46" s="64"/>
      <c r="B46" s="22"/>
      <c r="C46" s="17">
        <v>5010031</v>
      </c>
      <c r="D46" s="18" t="s">
        <v>6</v>
      </c>
      <c r="E46" s="23">
        <v>4379</v>
      </c>
      <c r="F46" s="23">
        <v>5221</v>
      </c>
      <c r="G46" s="24" t="s">
        <v>63</v>
      </c>
      <c r="H46" s="25"/>
      <c r="I46" s="25">
        <v>126</v>
      </c>
      <c r="J46" s="25">
        <f t="shared" si="0"/>
        <v>126</v>
      </c>
      <c r="K46" s="25"/>
      <c r="L46" s="25">
        <f t="shared" si="1"/>
        <v>126</v>
      </c>
      <c r="M46" s="25"/>
      <c r="N46" s="25">
        <f t="shared" si="2"/>
        <v>126</v>
      </c>
      <c r="O46" s="25"/>
      <c r="P46" s="25">
        <f t="shared" si="3"/>
        <v>126</v>
      </c>
    </row>
    <row r="47" spans="1:16" s="21" customFormat="1" x14ac:dyDescent="0.25">
      <c r="A47" s="64"/>
      <c r="B47" s="22"/>
      <c r="C47" s="17">
        <v>5010032</v>
      </c>
      <c r="D47" s="50" t="s">
        <v>81</v>
      </c>
      <c r="E47" s="23">
        <v>4351</v>
      </c>
      <c r="F47" s="23">
        <v>5321</v>
      </c>
      <c r="G47" s="24" t="s">
        <v>47</v>
      </c>
      <c r="H47" s="25"/>
      <c r="I47" s="25">
        <v>104</v>
      </c>
      <c r="J47" s="25">
        <f t="shared" si="0"/>
        <v>104</v>
      </c>
      <c r="K47" s="25"/>
      <c r="L47" s="25">
        <f t="shared" si="1"/>
        <v>104</v>
      </c>
      <c r="M47" s="25"/>
      <c r="N47" s="25">
        <f t="shared" si="2"/>
        <v>104</v>
      </c>
      <c r="O47" s="25"/>
      <c r="P47" s="25">
        <f t="shared" si="3"/>
        <v>104</v>
      </c>
    </row>
    <row r="48" spans="1:16" s="21" customFormat="1" x14ac:dyDescent="0.25">
      <c r="A48" s="64"/>
      <c r="B48" s="22"/>
      <c r="C48" s="17">
        <v>5010033</v>
      </c>
      <c r="D48" s="50" t="s">
        <v>82</v>
      </c>
      <c r="E48" s="23">
        <v>4351</v>
      </c>
      <c r="F48" s="23">
        <v>5321</v>
      </c>
      <c r="G48" s="26" t="s">
        <v>48</v>
      </c>
      <c r="H48" s="25"/>
      <c r="I48" s="25">
        <v>77</v>
      </c>
      <c r="J48" s="25">
        <f t="shared" si="0"/>
        <v>77</v>
      </c>
      <c r="K48" s="25"/>
      <c r="L48" s="25">
        <f t="shared" si="1"/>
        <v>77</v>
      </c>
      <c r="M48" s="25"/>
      <c r="N48" s="25">
        <f t="shared" si="2"/>
        <v>77</v>
      </c>
      <c r="O48" s="25"/>
      <c r="P48" s="25">
        <f t="shared" si="3"/>
        <v>77</v>
      </c>
    </row>
    <row r="49" spans="1:16" s="21" customFormat="1" x14ac:dyDescent="0.25">
      <c r="A49" s="64"/>
      <c r="B49" s="22"/>
      <c r="C49" s="17">
        <v>5010034</v>
      </c>
      <c r="D49" s="50" t="s">
        <v>79</v>
      </c>
      <c r="E49" s="23">
        <v>4350</v>
      </c>
      <c r="F49" s="23">
        <v>5321</v>
      </c>
      <c r="G49" s="26" t="s">
        <v>62</v>
      </c>
      <c r="H49" s="25"/>
      <c r="I49" s="25">
        <v>68</v>
      </c>
      <c r="J49" s="25">
        <f t="shared" si="0"/>
        <v>68</v>
      </c>
      <c r="K49" s="25"/>
      <c r="L49" s="25">
        <f t="shared" si="1"/>
        <v>68</v>
      </c>
      <c r="M49" s="25"/>
      <c r="N49" s="25">
        <f t="shared" si="2"/>
        <v>68</v>
      </c>
      <c r="O49" s="25"/>
      <c r="P49" s="25">
        <f t="shared" si="3"/>
        <v>68</v>
      </c>
    </row>
    <row r="50" spans="1:16" s="21" customFormat="1" ht="20.399999999999999" x14ac:dyDescent="0.25">
      <c r="A50" s="64"/>
      <c r="B50" s="22"/>
      <c r="C50" s="17">
        <v>5010035</v>
      </c>
      <c r="D50" s="50" t="s">
        <v>83</v>
      </c>
      <c r="E50" s="23">
        <v>4351</v>
      </c>
      <c r="F50" s="23">
        <v>5321</v>
      </c>
      <c r="G50" s="26" t="s">
        <v>49</v>
      </c>
      <c r="H50" s="25"/>
      <c r="I50" s="25">
        <v>60</v>
      </c>
      <c r="J50" s="25">
        <f t="shared" si="0"/>
        <v>60</v>
      </c>
      <c r="K50" s="25"/>
      <c r="L50" s="25">
        <f t="shared" si="1"/>
        <v>60</v>
      </c>
      <c r="M50" s="25"/>
      <c r="N50" s="25">
        <f t="shared" si="2"/>
        <v>60</v>
      </c>
      <c r="O50" s="25"/>
      <c r="P50" s="25">
        <f t="shared" si="3"/>
        <v>60</v>
      </c>
    </row>
    <row r="51" spans="1:16" s="21" customFormat="1" x14ac:dyDescent="0.25">
      <c r="A51" s="64"/>
      <c r="B51" s="22"/>
      <c r="C51" s="17">
        <v>5010036</v>
      </c>
      <c r="D51" s="18" t="s">
        <v>6</v>
      </c>
      <c r="E51" s="23">
        <v>4356</v>
      </c>
      <c r="F51" s="23">
        <v>5222</v>
      </c>
      <c r="G51" s="26" t="s">
        <v>61</v>
      </c>
      <c r="H51" s="25"/>
      <c r="I51" s="25">
        <v>50</v>
      </c>
      <c r="J51" s="25">
        <f t="shared" si="0"/>
        <v>50</v>
      </c>
      <c r="K51" s="25"/>
      <c r="L51" s="25">
        <f t="shared" si="1"/>
        <v>50</v>
      </c>
      <c r="M51" s="25"/>
      <c r="N51" s="25">
        <f t="shared" si="2"/>
        <v>50</v>
      </c>
      <c r="O51" s="25"/>
      <c r="P51" s="25">
        <f t="shared" si="3"/>
        <v>50</v>
      </c>
    </row>
    <row r="52" spans="1:16" s="21" customFormat="1" x14ac:dyDescent="0.25">
      <c r="A52" s="64"/>
      <c r="B52" s="22"/>
      <c r="C52" s="17">
        <v>5010037</v>
      </c>
      <c r="D52" s="18" t="s">
        <v>6</v>
      </c>
      <c r="E52" s="23">
        <v>4351</v>
      </c>
      <c r="F52" s="23">
        <v>5221</v>
      </c>
      <c r="G52" s="26" t="s">
        <v>60</v>
      </c>
      <c r="H52" s="25"/>
      <c r="I52" s="25">
        <v>100</v>
      </c>
      <c r="J52" s="25">
        <f t="shared" si="0"/>
        <v>100</v>
      </c>
      <c r="K52" s="25"/>
      <c r="L52" s="25">
        <f t="shared" si="1"/>
        <v>100</v>
      </c>
      <c r="M52" s="25"/>
      <c r="N52" s="25">
        <f t="shared" si="2"/>
        <v>100</v>
      </c>
      <c r="O52" s="25"/>
      <c r="P52" s="25">
        <f t="shared" si="3"/>
        <v>100</v>
      </c>
    </row>
    <row r="53" spans="1:16" s="21" customFormat="1" x14ac:dyDescent="0.25">
      <c r="A53" s="64"/>
      <c r="B53" s="22"/>
      <c r="C53" s="17">
        <v>5010038</v>
      </c>
      <c r="D53" s="18" t="s">
        <v>6</v>
      </c>
      <c r="E53" s="23">
        <v>4351</v>
      </c>
      <c r="F53" s="23">
        <v>5221</v>
      </c>
      <c r="G53" s="26" t="s">
        <v>59</v>
      </c>
      <c r="H53" s="25"/>
      <c r="I53" s="25">
        <v>50</v>
      </c>
      <c r="J53" s="25">
        <f t="shared" si="0"/>
        <v>50</v>
      </c>
      <c r="K53" s="25"/>
      <c r="L53" s="25">
        <f t="shared" si="1"/>
        <v>50</v>
      </c>
      <c r="M53" s="25"/>
      <c r="N53" s="25">
        <f t="shared" si="2"/>
        <v>50</v>
      </c>
      <c r="O53" s="25"/>
      <c r="P53" s="25">
        <f t="shared" si="3"/>
        <v>50</v>
      </c>
    </row>
    <row r="54" spans="1:16" s="21" customFormat="1" ht="20.399999999999999" x14ac:dyDescent="0.25">
      <c r="A54" s="64"/>
      <c r="B54" s="22"/>
      <c r="C54" s="17">
        <v>5010039</v>
      </c>
      <c r="D54" s="50" t="s">
        <v>85</v>
      </c>
      <c r="E54" s="23">
        <v>4356</v>
      </c>
      <c r="F54" s="23">
        <v>5321</v>
      </c>
      <c r="G54" s="27" t="s">
        <v>58</v>
      </c>
      <c r="H54" s="25"/>
      <c r="I54" s="25">
        <v>131</v>
      </c>
      <c r="J54" s="25">
        <f t="shared" si="0"/>
        <v>131</v>
      </c>
      <c r="K54" s="25"/>
      <c r="L54" s="25">
        <f t="shared" si="1"/>
        <v>131</v>
      </c>
      <c r="M54" s="25"/>
      <c r="N54" s="25">
        <f t="shared" si="2"/>
        <v>131</v>
      </c>
      <c r="O54" s="25"/>
      <c r="P54" s="25">
        <f t="shared" si="3"/>
        <v>131</v>
      </c>
    </row>
    <row r="55" spans="1:16" s="21" customFormat="1" ht="20.399999999999999" x14ac:dyDescent="0.25">
      <c r="A55" s="64"/>
      <c r="B55" s="22"/>
      <c r="C55" s="17">
        <v>5010040</v>
      </c>
      <c r="D55" s="18" t="s">
        <v>6</v>
      </c>
      <c r="E55" s="23">
        <v>4312</v>
      </c>
      <c r="F55" s="23">
        <v>5221</v>
      </c>
      <c r="G55" s="27" t="s">
        <v>57</v>
      </c>
      <c r="H55" s="25"/>
      <c r="I55" s="25">
        <v>60</v>
      </c>
      <c r="J55" s="25">
        <f t="shared" si="0"/>
        <v>60</v>
      </c>
      <c r="K55" s="25"/>
      <c r="L55" s="25">
        <f t="shared" si="1"/>
        <v>60</v>
      </c>
      <c r="M55" s="25"/>
      <c r="N55" s="25">
        <f t="shared" si="2"/>
        <v>60</v>
      </c>
      <c r="O55" s="25"/>
      <c r="P55" s="25">
        <f t="shared" si="3"/>
        <v>60</v>
      </c>
    </row>
    <row r="56" spans="1:16" s="21" customFormat="1" x14ac:dyDescent="0.25">
      <c r="A56" s="64"/>
      <c r="B56" s="22"/>
      <c r="C56" s="17">
        <v>5010041</v>
      </c>
      <c r="D56" s="50" t="s">
        <v>86</v>
      </c>
      <c r="E56" s="23">
        <v>4356</v>
      </c>
      <c r="F56" s="23">
        <v>5321</v>
      </c>
      <c r="G56" s="27" t="s">
        <v>56</v>
      </c>
      <c r="H56" s="25"/>
      <c r="I56" s="25">
        <v>104</v>
      </c>
      <c r="J56" s="25">
        <f t="shared" si="0"/>
        <v>104</v>
      </c>
      <c r="K56" s="25"/>
      <c r="L56" s="25">
        <f t="shared" si="1"/>
        <v>104</v>
      </c>
      <c r="M56" s="25"/>
      <c r="N56" s="25">
        <f t="shared" si="2"/>
        <v>104</v>
      </c>
      <c r="O56" s="25"/>
      <c r="P56" s="25">
        <f t="shared" si="3"/>
        <v>104</v>
      </c>
    </row>
    <row r="57" spans="1:16" s="21" customFormat="1" x14ac:dyDescent="0.25">
      <c r="A57" s="64"/>
      <c r="B57" s="22"/>
      <c r="C57" s="17">
        <v>5010042</v>
      </c>
      <c r="D57" s="18" t="s">
        <v>6</v>
      </c>
      <c r="E57" s="23">
        <v>4379</v>
      </c>
      <c r="F57" s="23">
        <v>5221</v>
      </c>
      <c r="G57" s="27" t="s">
        <v>55</v>
      </c>
      <c r="H57" s="25"/>
      <c r="I57" s="25">
        <v>140</v>
      </c>
      <c r="J57" s="25">
        <f t="shared" si="0"/>
        <v>140</v>
      </c>
      <c r="K57" s="25"/>
      <c r="L57" s="25">
        <f t="shared" si="1"/>
        <v>140</v>
      </c>
      <c r="M57" s="25"/>
      <c r="N57" s="25">
        <f t="shared" si="2"/>
        <v>140</v>
      </c>
      <c r="O57" s="25"/>
      <c r="P57" s="25">
        <f t="shared" si="3"/>
        <v>140</v>
      </c>
    </row>
    <row r="58" spans="1:16" s="21" customFormat="1" x14ac:dyDescent="0.25">
      <c r="A58" s="64"/>
      <c r="B58" s="22"/>
      <c r="C58" s="17">
        <v>5010043</v>
      </c>
      <c r="D58" s="18" t="s">
        <v>6</v>
      </c>
      <c r="E58" s="23">
        <v>4374</v>
      </c>
      <c r="F58" s="23">
        <v>5223</v>
      </c>
      <c r="G58" s="27" t="s">
        <v>54</v>
      </c>
      <c r="H58" s="25"/>
      <c r="I58" s="25">
        <v>122</v>
      </c>
      <c r="J58" s="25">
        <f t="shared" si="0"/>
        <v>122</v>
      </c>
      <c r="K58" s="25"/>
      <c r="L58" s="25">
        <f t="shared" si="1"/>
        <v>122</v>
      </c>
      <c r="M58" s="25"/>
      <c r="N58" s="25">
        <f t="shared" si="2"/>
        <v>122</v>
      </c>
      <c r="O58" s="25"/>
      <c r="P58" s="25">
        <f t="shared" si="3"/>
        <v>122</v>
      </c>
    </row>
    <row r="59" spans="1:16" s="21" customFormat="1" x14ac:dyDescent="0.25">
      <c r="A59" s="64"/>
      <c r="B59" s="22"/>
      <c r="C59" s="17">
        <v>5010044</v>
      </c>
      <c r="D59" s="18" t="s">
        <v>6</v>
      </c>
      <c r="E59" s="23">
        <v>4351</v>
      </c>
      <c r="F59" s="23">
        <v>5222</v>
      </c>
      <c r="G59" s="27" t="s">
        <v>53</v>
      </c>
      <c r="H59" s="25"/>
      <c r="I59" s="25">
        <v>104</v>
      </c>
      <c r="J59" s="25">
        <f t="shared" si="0"/>
        <v>104</v>
      </c>
      <c r="K59" s="25"/>
      <c r="L59" s="25">
        <f t="shared" si="1"/>
        <v>104</v>
      </c>
      <c r="M59" s="25"/>
      <c r="N59" s="25">
        <f t="shared" si="2"/>
        <v>104</v>
      </c>
      <c r="O59" s="25"/>
      <c r="P59" s="25">
        <f t="shared" si="3"/>
        <v>104</v>
      </c>
    </row>
    <row r="60" spans="1:16" s="21" customFormat="1" x14ac:dyDescent="0.25">
      <c r="A60" s="64"/>
      <c r="B60" s="22"/>
      <c r="C60" s="17">
        <v>5010045</v>
      </c>
      <c r="D60" s="18" t="s">
        <v>6</v>
      </c>
      <c r="E60" s="23">
        <v>4312</v>
      </c>
      <c r="F60" s="23">
        <v>5222</v>
      </c>
      <c r="G60" s="27" t="s">
        <v>52</v>
      </c>
      <c r="H60" s="25"/>
      <c r="I60" s="25">
        <v>131</v>
      </c>
      <c r="J60" s="25">
        <f t="shared" si="0"/>
        <v>131</v>
      </c>
      <c r="K60" s="25"/>
      <c r="L60" s="25">
        <f t="shared" si="1"/>
        <v>131</v>
      </c>
      <c r="M60" s="25"/>
      <c r="N60" s="25">
        <f t="shared" si="2"/>
        <v>131</v>
      </c>
      <c r="O60" s="25"/>
      <c r="P60" s="25">
        <f t="shared" si="3"/>
        <v>131</v>
      </c>
    </row>
    <row r="61" spans="1:16" s="21" customFormat="1" x14ac:dyDescent="0.25">
      <c r="A61" s="64"/>
      <c r="B61" s="22"/>
      <c r="C61" s="17">
        <v>5010046</v>
      </c>
      <c r="D61" s="50" t="s">
        <v>84</v>
      </c>
      <c r="E61" s="23">
        <v>4351</v>
      </c>
      <c r="F61" s="23">
        <v>5321</v>
      </c>
      <c r="G61" s="27" t="s">
        <v>50</v>
      </c>
      <c r="H61" s="25"/>
      <c r="I61" s="25">
        <v>77</v>
      </c>
      <c r="J61" s="25">
        <f t="shared" si="0"/>
        <v>77</v>
      </c>
      <c r="K61" s="25"/>
      <c r="L61" s="25">
        <f t="shared" si="1"/>
        <v>77</v>
      </c>
      <c r="M61" s="25"/>
      <c r="N61" s="25">
        <f t="shared" si="2"/>
        <v>77</v>
      </c>
      <c r="O61" s="25"/>
      <c r="P61" s="25">
        <f t="shared" si="3"/>
        <v>77</v>
      </c>
    </row>
    <row r="62" spans="1:16" s="21" customFormat="1" x14ac:dyDescent="0.25">
      <c r="A62" s="64"/>
      <c r="B62" s="22"/>
      <c r="C62" s="17">
        <v>5010047</v>
      </c>
      <c r="D62" s="18" t="s">
        <v>6</v>
      </c>
      <c r="E62" s="23">
        <v>4351</v>
      </c>
      <c r="F62" s="23">
        <v>5222</v>
      </c>
      <c r="G62" s="27" t="s">
        <v>51</v>
      </c>
      <c r="H62" s="25"/>
      <c r="I62" s="25">
        <v>104</v>
      </c>
      <c r="J62" s="25">
        <f t="shared" si="0"/>
        <v>104</v>
      </c>
      <c r="K62" s="25"/>
      <c r="L62" s="25">
        <f t="shared" si="1"/>
        <v>104</v>
      </c>
      <c r="M62" s="25"/>
      <c r="N62" s="25">
        <f t="shared" si="2"/>
        <v>104</v>
      </c>
      <c r="O62" s="25"/>
      <c r="P62" s="25">
        <f t="shared" ref="P62" si="4">N62+O62</f>
        <v>104</v>
      </c>
    </row>
    <row r="63" spans="1:16" s="21" customFormat="1" x14ac:dyDescent="0.25">
      <c r="A63" s="64"/>
      <c r="B63" s="22"/>
      <c r="C63" s="17">
        <v>5010048</v>
      </c>
      <c r="D63" s="18" t="s">
        <v>6</v>
      </c>
      <c r="E63" s="23">
        <v>4374</v>
      </c>
      <c r="F63" s="23">
        <v>5223</v>
      </c>
      <c r="G63" s="27" t="s">
        <v>32</v>
      </c>
      <c r="H63" s="25"/>
      <c r="I63" s="25"/>
      <c r="J63" s="25"/>
      <c r="K63" s="25"/>
      <c r="L63" s="25"/>
      <c r="M63" s="25"/>
      <c r="N63" s="25">
        <f t="shared" si="2"/>
        <v>0</v>
      </c>
      <c r="O63" s="25">
        <v>40</v>
      </c>
      <c r="P63" s="25">
        <f t="shared" ref="P63:P70" si="5">N63+O63</f>
        <v>40</v>
      </c>
    </row>
    <row r="64" spans="1:16" s="21" customFormat="1" x14ac:dyDescent="0.25">
      <c r="A64" s="64"/>
      <c r="B64" s="22"/>
      <c r="C64" s="17">
        <v>5010049</v>
      </c>
      <c r="D64" s="18" t="s">
        <v>6</v>
      </c>
      <c r="E64" s="23">
        <v>4374</v>
      </c>
      <c r="F64" s="23">
        <v>5223</v>
      </c>
      <c r="G64" s="27" t="s">
        <v>110</v>
      </c>
      <c r="H64" s="25"/>
      <c r="I64" s="25"/>
      <c r="J64" s="25"/>
      <c r="K64" s="25"/>
      <c r="L64" s="25"/>
      <c r="M64" s="25"/>
      <c r="N64" s="25">
        <f t="shared" si="2"/>
        <v>0</v>
      </c>
      <c r="O64" s="25">
        <v>40</v>
      </c>
      <c r="P64" s="25">
        <f t="shared" si="5"/>
        <v>40</v>
      </c>
    </row>
    <row r="65" spans="1:18" s="21" customFormat="1" x14ac:dyDescent="0.25">
      <c r="A65" s="64"/>
      <c r="B65" s="22"/>
      <c r="C65" s="17">
        <v>5010050</v>
      </c>
      <c r="D65" s="18" t="s">
        <v>6</v>
      </c>
      <c r="E65" s="23">
        <v>4379</v>
      </c>
      <c r="F65" s="23">
        <v>5222</v>
      </c>
      <c r="G65" s="27" t="s">
        <v>111</v>
      </c>
      <c r="H65" s="25"/>
      <c r="I65" s="25"/>
      <c r="J65" s="25"/>
      <c r="K65" s="25"/>
      <c r="L65" s="25"/>
      <c r="M65" s="25"/>
      <c r="N65" s="25">
        <f t="shared" si="2"/>
        <v>0</v>
      </c>
      <c r="O65" s="25">
        <v>80</v>
      </c>
      <c r="P65" s="25">
        <f t="shared" si="5"/>
        <v>80</v>
      </c>
    </row>
    <row r="66" spans="1:18" s="21" customFormat="1" x14ac:dyDescent="0.25">
      <c r="A66" s="64"/>
      <c r="B66" s="22"/>
      <c r="C66" s="17">
        <v>5010051</v>
      </c>
      <c r="D66" s="18" t="s">
        <v>6</v>
      </c>
      <c r="E66" s="23">
        <v>4379</v>
      </c>
      <c r="F66" s="23">
        <v>5222</v>
      </c>
      <c r="G66" s="27" t="s">
        <v>112</v>
      </c>
      <c r="H66" s="25"/>
      <c r="I66" s="25"/>
      <c r="J66" s="25"/>
      <c r="K66" s="25"/>
      <c r="L66" s="25"/>
      <c r="M66" s="25"/>
      <c r="N66" s="25">
        <f t="shared" si="2"/>
        <v>0</v>
      </c>
      <c r="O66" s="25">
        <v>80</v>
      </c>
      <c r="P66" s="25">
        <f t="shared" si="5"/>
        <v>80</v>
      </c>
    </row>
    <row r="67" spans="1:18" s="21" customFormat="1" x14ac:dyDescent="0.25">
      <c r="A67" s="64"/>
      <c r="B67" s="22"/>
      <c r="C67" s="17">
        <v>5010052</v>
      </c>
      <c r="D67" s="18" t="s">
        <v>6</v>
      </c>
      <c r="E67" s="23">
        <v>4374</v>
      </c>
      <c r="F67" s="23">
        <v>5222</v>
      </c>
      <c r="G67" s="27" t="s">
        <v>115</v>
      </c>
      <c r="H67" s="25"/>
      <c r="I67" s="25"/>
      <c r="J67" s="25"/>
      <c r="K67" s="25"/>
      <c r="L67" s="25"/>
      <c r="M67" s="25"/>
      <c r="N67" s="25">
        <f t="shared" si="2"/>
        <v>0</v>
      </c>
      <c r="O67" s="25">
        <v>80</v>
      </c>
      <c r="P67" s="25">
        <f t="shared" si="5"/>
        <v>80</v>
      </c>
    </row>
    <row r="68" spans="1:18" s="21" customFormat="1" x14ac:dyDescent="0.25">
      <c r="A68" s="64"/>
      <c r="B68" s="22"/>
      <c r="C68" s="17">
        <v>5010053</v>
      </c>
      <c r="D68" s="18" t="s">
        <v>6</v>
      </c>
      <c r="E68" s="23">
        <v>4377</v>
      </c>
      <c r="F68" s="23">
        <v>5222</v>
      </c>
      <c r="G68" s="27" t="s">
        <v>116</v>
      </c>
      <c r="H68" s="25"/>
      <c r="I68" s="25"/>
      <c r="J68" s="25"/>
      <c r="K68" s="25"/>
      <c r="L68" s="25"/>
      <c r="M68" s="25"/>
      <c r="N68" s="25">
        <f t="shared" si="2"/>
        <v>0</v>
      </c>
      <c r="O68" s="25">
        <v>80</v>
      </c>
      <c r="P68" s="25">
        <f t="shared" si="5"/>
        <v>80</v>
      </c>
    </row>
    <row r="69" spans="1:18" s="21" customFormat="1" ht="20.399999999999999" x14ac:dyDescent="0.25">
      <c r="A69" s="64"/>
      <c r="B69" s="22"/>
      <c r="C69" s="17">
        <v>5010054</v>
      </c>
      <c r="D69" s="18" t="s">
        <v>6</v>
      </c>
      <c r="E69" s="23">
        <v>4377</v>
      </c>
      <c r="F69" s="23">
        <v>5222</v>
      </c>
      <c r="G69" s="27" t="s">
        <v>113</v>
      </c>
      <c r="H69" s="25"/>
      <c r="I69" s="25"/>
      <c r="J69" s="25"/>
      <c r="K69" s="25"/>
      <c r="L69" s="25"/>
      <c r="M69" s="25"/>
      <c r="N69" s="25">
        <f t="shared" si="2"/>
        <v>0</v>
      </c>
      <c r="O69" s="25">
        <v>70</v>
      </c>
      <c r="P69" s="25">
        <f t="shared" si="5"/>
        <v>70</v>
      </c>
    </row>
    <row r="70" spans="1:18" s="21" customFormat="1" ht="20.399999999999999" x14ac:dyDescent="0.25">
      <c r="A70" s="64"/>
      <c r="B70" s="22"/>
      <c r="C70" s="17">
        <v>5010055</v>
      </c>
      <c r="D70" s="18" t="s">
        <v>6</v>
      </c>
      <c r="E70" s="23">
        <v>4379</v>
      </c>
      <c r="F70" s="23">
        <v>5222</v>
      </c>
      <c r="G70" s="27" t="s">
        <v>114</v>
      </c>
      <c r="H70" s="25"/>
      <c r="I70" s="25"/>
      <c r="J70" s="25"/>
      <c r="K70" s="25"/>
      <c r="L70" s="25"/>
      <c r="M70" s="25"/>
      <c r="N70" s="25">
        <f t="shared" si="2"/>
        <v>0</v>
      </c>
      <c r="O70" s="25">
        <v>70</v>
      </c>
      <c r="P70" s="25">
        <f t="shared" si="5"/>
        <v>70</v>
      </c>
      <c r="R70" s="53"/>
    </row>
    <row r="71" spans="1:18" s="13" customFormat="1" ht="20.399999999999999" x14ac:dyDescent="0.25">
      <c r="A71" s="64"/>
      <c r="B71" s="28" t="s">
        <v>4</v>
      </c>
      <c r="C71" s="63" t="s">
        <v>19</v>
      </c>
      <c r="D71" s="63"/>
      <c r="E71" s="28" t="s">
        <v>5</v>
      </c>
      <c r="F71" s="28" t="s">
        <v>5</v>
      </c>
      <c r="G71" s="39" t="s">
        <v>20</v>
      </c>
      <c r="H71" s="29">
        <f>H72</f>
        <v>0</v>
      </c>
      <c r="I71" s="29">
        <f>I72</f>
        <v>400</v>
      </c>
      <c r="J71" s="29">
        <f t="shared" si="0"/>
        <v>400</v>
      </c>
      <c r="K71" s="29">
        <f>K72</f>
        <v>0</v>
      </c>
      <c r="L71" s="29">
        <f t="shared" si="1"/>
        <v>400</v>
      </c>
      <c r="M71" s="29">
        <f>SUM(M73:M79)</f>
        <v>0</v>
      </c>
      <c r="N71" s="29">
        <f t="shared" si="2"/>
        <v>400</v>
      </c>
      <c r="O71" s="29">
        <f>SUM(O73:O79)</f>
        <v>0</v>
      </c>
      <c r="P71" s="29">
        <f t="shared" si="3"/>
        <v>400</v>
      </c>
    </row>
    <row r="72" spans="1:18" s="13" customFormat="1" x14ac:dyDescent="0.25">
      <c r="A72" s="64"/>
      <c r="B72" s="28" t="s">
        <v>4</v>
      </c>
      <c r="C72" s="30" t="s">
        <v>91</v>
      </c>
      <c r="D72" s="48" t="s">
        <v>6</v>
      </c>
      <c r="E72" s="28" t="s">
        <v>5</v>
      </c>
      <c r="F72" s="28" t="s">
        <v>5</v>
      </c>
      <c r="G72" s="31" t="s">
        <v>22</v>
      </c>
      <c r="H72" s="29">
        <f>H73</f>
        <v>0</v>
      </c>
      <c r="I72" s="29">
        <f>I73</f>
        <v>400</v>
      </c>
      <c r="J72" s="29">
        <f t="shared" si="0"/>
        <v>400</v>
      </c>
      <c r="K72" s="29">
        <f>K73</f>
        <v>0</v>
      </c>
      <c r="L72" s="29">
        <f t="shared" si="1"/>
        <v>400</v>
      </c>
      <c r="M72" s="29">
        <f>M73</f>
        <v>-250</v>
      </c>
      <c r="N72" s="29">
        <f t="shared" si="2"/>
        <v>150</v>
      </c>
      <c r="O72" s="29">
        <f>O73</f>
        <v>0</v>
      </c>
      <c r="P72" s="29">
        <f t="shared" si="3"/>
        <v>150</v>
      </c>
    </row>
    <row r="73" spans="1:18" s="13" customFormat="1" x14ac:dyDescent="0.25">
      <c r="A73" s="64"/>
      <c r="B73" s="32"/>
      <c r="C73" s="33"/>
      <c r="D73" s="49"/>
      <c r="E73" s="34">
        <v>3545</v>
      </c>
      <c r="F73" s="34">
        <v>5901</v>
      </c>
      <c r="G73" s="35" t="s">
        <v>21</v>
      </c>
      <c r="H73" s="36"/>
      <c r="I73" s="36">
        <v>400</v>
      </c>
      <c r="J73" s="36">
        <f t="shared" si="0"/>
        <v>400</v>
      </c>
      <c r="K73" s="36"/>
      <c r="L73" s="36">
        <f t="shared" si="1"/>
        <v>400</v>
      </c>
      <c r="M73" s="36">
        <v>-250</v>
      </c>
      <c r="N73" s="36">
        <f t="shared" si="2"/>
        <v>150</v>
      </c>
      <c r="O73" s="36"/>
      <c r="P73" s="36">
        <f t="shared" si="3"/>
        <v>150</v>
      </c>
    </row>
    <row r="74" spans="1:18" s="13" customFormat="1" ht="20.399999999999999" x14ac:dyDescent="0.25">
      <c r="A74" s="64"/>
      <c r="B74" s="32"/>
      <c r="C74" s="33" t="s">
        <v>94</v>
      </c>
      <c r="D74" s="49" t="s">
        <v>6</v>
      </c>
      <c r="E74" s="34">
        <v>4375</v>
      </c>
      <c r="F74" s="34">
        <v>5223</v>
      </c>
      <c r="G74" s="24" t="s">
        <v>95</v>
      </c>
      <c r="H74" s="36"/>
      <c r="I74" s="36"/>
      <c r="J74" s="36"/>
      <c r="K74" s="36"/>
      <c r="L74" s="36"/>
      <c r="M74" s="36">
        <v>50</v>
      </c>
      <c r="N74" s="25">
        <f t="shared" si="2"/>
        <v>50</v>
      </c>
      <c r="O74" s="36"/>
      <c r="P74" s="25">
        <f t="shared" si="3"/>
        <v>50</v>
      </c>
    </row>
    <row r="75" spans="1:18" s="13" customFormat="1" ht="20.399999999999999" x14ac:dyDescent="0.25">
      <c r="A75" s="64"/>
      <c r="B75" s="32"/>
      <c r="C75" s="33" t="s">
        <v>96</v>
      </c>
      <c r="D75" s="49" t="s">
        <v>6</v>
      </c>
      <c r="E75" s="34">
        <v>4375</v>
      </c>
      <c r="F75" s="34">
        <v>5223</v>
      </c>
      <c r="G75" s="51" t="s">
        <v>97</v>
      </c>
      <c r="H75" s="36"/>
      <c r="I75" s="36"/>
      <c r="J75" s="36"/>
      <c r="K75" s="36"/>
      <c r="L75" s="36"/>
      <c r="M75" s="36">
        <v>50</v>
      </c>
      <c r="N75" s="25">
        <f t="shared" si="2"/>
        <v>50</v>
      </c>
      <c r="O75" s="36"/>
      <c r="P75" s="25">
        <f t="shared" si="3"/>
        <v>50</v>
      </c>
    </row>
    <row r="76" spans="1:18" s="13" customFormat="1" ht="20.399999999999999" x14ac:dyDescent="0.25">
      <c r="A76" s="64"/>
      <c r="B76" s="32"/>
      <c r="C76" s="33" t="s">
        <v>98</v>
      </c>
      <c r="D76" s="49" t="s">
        <v>6</v>
      </c>
      <c r="E76" s="34">
        <v>4375</v>
      </c>
      <c r="F76" s="34">
        <v>5223</v>
      </c>
      <c r="G76" s="51" t="s">
        <v>99</v>
      </c>
      <c r="H76" s="36"/>
      <c r="I76" s="36"/>
      <c r="J76" s="36"/>
      <c r="K76" s="36"/>
      <c r="L76" s="36"/>
      <c r="M76" s="36">
        <v>50</v>
      </c>
      <c r="N76" s="25">
        <f t="shared" si="2"/>
        <v>50</v>
      </c>
      <c r="O76" s="36"/>
      <c r="P76" s="25">
        <f t="shared" si="3"/>
        <v>50</v>
      </c>
    </row>
    <row r="77" spans="1:18" s="13" customFormat="1" x14ac:dyDescent="0.25">
      <c r="A77" s="64"/>
      <c r="B77" s="32"/>
      <c r="C77" s="33" t="s">
        <v>100</v>
      </c>
      <c r="D77" s="49" t="s">
        <v>6</v>
      </c>
      <c r="E77" s="34">
        <v>4375</v>
      </c>
      <c r="F77" s="34">
        <v>5221</v>
      </c>
      <c r="G77" s="51" t="s">
        <v>101</v>
      </c>
      <c r="H77" s="36"/>
      <c r="I77" s="36"/>
      <c r="J77" s="36"/>
      <c r="K77" s="36"/>
      <c r="L77" s="36"/>
      <c r="M77" s="36">
        <v>50</v>
      </c>
      <c r="N77" s="25">
        <f t="shared" si="2"/>
        <v>50</v>
      </c>
      <c r="O77" s="36"/>
      <c r="P77" s="25">
        <f t="shared" si="3"/>
        <v>50</v>
      </c>
    </row>
    <row r="78" spans="1:18" s="13" customFormat="1" x14ac:dyDescent="0.25">
      <c r="A78" s="64"/>
      <c r="B78" s="32"/>
      <c r="C78" s="33" t="s">
        <v>102</v>
      </c>
      <c r="D78" s="49" t="s">
        <v>6</v>
      </c>
      <c r="E78" s="34">
        <v>4375</v>
      </c>
      <c r="F78" s="34">
        <v>5221</v>
      </c>
      <c r="G78" s="51" t="s">
        <v>103</v>
      </c>
      <c r="H78" s="36"/>
      <c r="I78" s="36"/>
      <c r="J78" s="36"/>
      <c r="K78" s="36"/>
      <c r="L78" s="36"/>
      <c r="M78" s="36">
        <v>40</v>
      </c>
      <c r="N78" s="25">
        <f t="shared" si="2"/>
        <v>40</v>
      </c>
      <c r="O78" s="36"/>
      <c r="P78" s="25">
        <f t="shared" si="3"/>
        <v>40</v>
      </c>
    </row>
    <row r="79" spans="1:18" s="13" customFormat="1" x14ac:dyDescent="0.25">
      <c r="A79" s="64"/>
      <c r="B79" s="32"/>
      <c r="C79" s="33" t="s">
        <v>104</v>
      </c>
      <c r="D79" s="49" t="s">
        <v>6</v>
      </c>
      <c r="E79" s="34">
        <v>4375</v>
      </c>
      <c r="F79" s="34">
        <v>5221</v>
      </c>
      <c r="G79" s="51" t="s">
        <v>105</v>
      </c>
      <c r="H79" s="36"/>
      <c r="I79" s="36"/>
      <c r="J79" s="36"/>
      <c r="K79" s="36"/>
      <c r="L79" s="36"/>
      <c r="M79" s="36">
        <v>10</v>
      </c>
      <c r="N79" s="25">
        <f t="shared" si="2"/>
        <v>10</v>
      </c>
      <c r="O79" s="36"/>
      <c r="P79" s="25">
        <f t="shared" si="3"/>
        <v>10</v>
      </c>
    </row>
    <row r="80" spans="1:18" x14ac:dyDescent="0.25">
      <c r="A80" s="64"/>
      <c r="B80" s="28" t="s">
        <v>4</v>
      </c>
      <c r="C80" s="63" t="s">
        <v>106</v>
      </c>
      <c r="D80" s="63"/>
      <c r="E80" s="28" t="s">
        <v>5</v>
      </c>
      <c r="F80" s="28" t="s">
        <v>5</v>
      </c>
      <c r="G80" s="39" t="s">
        <v>107</v>
      </c>
      <c r="H80" s="29">
        <f>H81</f>
        <v>0</v>
      </c>
      <c r="I80" s="29">
        <f>I81</f>
        <v>0</v>
      </c>
      <c r="J80" s="29">
        <f t="shared" ref="J80:J82" si="6">H80+I80</f>
        <v>0</v>
      </c>
      <c r="K80" s="29">
        <f>K81</f>
        <v>1500</v>
      </c>
      <c r="L80" s="29">
        <f t="shared" ref="L80:L82" si="7">J80+K80</f>
        <v>1500</v>
      </c>
      <c r="M80" s="29">
        <f>M81</f>
        <v>0</v>
      </c>
      <c r="N80" s="29">
        <f t="shared" si="2"/>
        <v>1500</v>
      </c>
      <c r="O80" s="29">
        <f>O81</f>
        <v>0</v>
      </c>
      <c r="P80" s="29">
        <f t="shared" si="3"/>
        <v>1500</v>
      </c>
    </row>
    <row r="81" spans="1:16" x14ac:dyDescent="0.25">
      <c r="A81" s="64"/>
      <c r="B81" s="28" t="s">
        <v>4</v>
      </c>
      <c r="C81" s="30" t="s">
        <v>108</v>
      </c>
      <c r="D81" s="48" t="s">
        <v>6</v>
      </c>
      <c r="E81" s="28" t="s">
        <v>5</v>
      </c>
      <c r="F81" s="28" t="s">
        <v>5</v>
      </c>
      <c r="G81" s="31" t="s">
        <v>22</v>
      </c>
      <c r="H81" s="29">
        <f>H82</f>
        <v>0</v>
      </c>
      <c r="I81" s="29">
        <f>I82</f>
        <v>0</v>
      </c>
      <c r="J81" s="29">
        <f t="shared" si="6"/>
        <v>0</v>
      </c>
      <c r="K81" s="29">
        <f>K82</f>
        <v>1500</v>
      </c>
      <c r="L81" s="29">
        <f t="shared" si="7"/>
        <v>1500</v>
      </c>
      <c r="M81" s="29">
        <f>M82</f>
        <v>0</v>
      </c>
      <c r="N81" s="29">
        <f t="shared" si="2"/>
        <v>1500</v>
      </c>
      <c r="O81" s="29">
        <f>O82</f>
        <v>0</v>
      </c>
      <c r="P81" s="29">
        <f t="shared" si="3"/>
        <v>1500</v>
      </c>
    </row>
    <row r="82" spans="1:16" x14ac:dyDescent="0.25">
      <c r="A82" s="64"/>
      <c r="B82" s="32"/>
      <c r="C82" s="33"/>
      <c r="D82" s="49"/>
      <c r="E82" s="34">
        <v>3545</v>
      </c>
      <c r="F82" s="34">
        <v>5901</v>
      </c>
      <c r="G82" s="35" t="s">
        <v>21</v>
      </c>
      <c r="H82" s="36"/>
      <c r="I82" s="36"/>
      <c r="J82" s="36">
        <f t="shared" si="6"/>
        <v>0</v>
      </c>
      <c r="K82" s="36">
        <v>1500</v>
      </c>
      <c r="L82" s="36">
        <f t="shared" si="7"/>
        <v>1500</v>
      </c>
      <c r="M82" s="36"/>
      <c r="N82" s="36">
        <f t="shared" si="2"/>
        <v>1500</v>
      </c>
      <c r="O82" s="36"/>
      <c r="P82" s="36">
        <f t="shared" si="3"/>
        <v>1500</v>
      </c>
    </row>
  </sheetData>
  <mergeCells count="11">
    <mergeCell ref="C11:D11"/>
    <mergeCell ref="C12:D12"/>
    <mergeCell ref="C13:D13"/>
    <mergeCell ref="C71:D71"/>
    <mergeCell ref="A11:A82"/>
    <mergeCell ref="C80:D80"/>
    <mergeCell ref="C10:D10"/>
    <mergeCell ref="A4:P4"/>
    <mergeCell ref="G2:P2"/>
    <mergeCell ref="A6:P6"/>
    <mergeCell ref="A8:P8"/>
  </mergeCells>
  <dataValidations count="2">
    <dataValidation type="textLength" operator="greaterThan" allowBlank="1" showInputMessage="1" showErrorMessage="1" error="název akce musí být vždy vyplněn a nesmí překročit 50 znaků" prompt="max. 50 znaků" sqref="G16:G18 IW16:IW18 SS16:SS18 ACO16:ACO18 AMK16:AMK18 AWG16:AWG18 BGC16:BGC18 BPY16:BPY18 BZU16:BZU18 CJQ16:CJQ18 CTM16:CTM18 DDI16:DDI18 DNE16:DNE18 DXA16:DXA18 EGW16:EGW18 EQS16:EQS18 FAO16:FAO18 FKK16:FKK18 FUG16:FUG18 GEC16:GEC18 GNY16:GNY18 GXU16:GXU18 HHQ16:HHQ18 HRM16:HRM18 IBI16:IBI18 ILE16:ILE18 IVA16:IVA18 JEW16:JEW18 JOS16:JOS18 JYO16:JYO18 KIK16:KIK18 KSG16:KSG18 LCC16:LCC18 LLY16:LLY18 LVU16:LVU18 MFQ16:MFQ18 MPM16:MPM18 MZI16:MZI18 NJE16:NJE18 NTA16:NTA18 OCW16:OCW18 OMS16:OMS18 OWO16:OWO18 PGK16:PGK18 PQG16:PQG18 QAC16:QAC18 QJY16:QJY18 QTU16:QTU18 RDQ16:RDQ18 RNM16:RNM18 RXI16:RXI18 SHE16:SHE18 SRA16:SRA18 TAW16:TAW18 TKS16:TKS18 TUO16:TUO18 UEK16:UEK18 UOG16:UOG18 UYC16:UYC18 VHY16:VHY18 VRU16:VRU18 WBQ16:WBQ18 WLM16:WLM18 WVI16:WVI18 G65552:G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G131088:G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G196624:G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G262160:G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G327696:G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G393232:G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G458768:G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G524304:G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G589840:G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G655376:G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G720912:G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G786448:G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G851984:G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G917520:G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G983056:G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WLM983056:WLM983058 WVI983056:WVI983058 G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G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G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G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G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G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G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G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G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G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G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G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G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G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G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G65602:G65604 IW65602:IW65604 SS65602:SS65604 ACO65602:ACO65604 AMK65602:AMK65604 AWG65602:AWG65604 BGC65602:BGC65604 BPY65602:BPY65604 BZU65602:BZU65604 CJQ65602:CJQ65604 CTM65602:CTM65604 DDI65602:DDI65604 DNE65602:DNE65604 DXA65602:DXA65604 EGW65602:EGW65604 EQS65602:EQS65604 FAO65602:FAO65604 FKK65602:FKK65604 FUG65602:FUG65604 GEC65602:GEC65604 GNY65602:GNY65604 GXU65602:GXU65604 HHQ65602:HHQ65604 HRM65602:HRM65604 IBI65602:IBI65604 ILE65602:ILE65604 IVA65602:IVA65604 JEW65602:JEW65604 JOS65602:JOS65604 JYO65602:JYO65604 KIK65602:KIK65604 KSG65602:KSG65604 LCC65602:LCC65604 LLY65602:LLY65604 LVU65602:LVU65604 MFQ65602:MFQ65604 MPM65602:MPM65604 MZI65602:MZI65604 NJE65602:NJE65604 NTA65602:NTA65604 OCW65602:OCW65604 OMS65602:OMS65604 OWO65602:OWO65604 PGK65602:PGK65604 PQG65602:PQG65604 QAC65602:QAC65604 QJY65602:QJY65604 QTU65602:QTU65604 RDQ65602:RDQ65604 RNM65602:RNM65604 RXI65602:RXI65604 SHE65602:SHE65604 SRA65602:SRA65604 TAW65602:TAW65604 TKS65602:TKS65604 TUO65602:TUO65604 UEK65602:UEK65604 UOG65602:UOG65604 UYC65602:UYC65604 VHY65602:VHY65604 VRU65602:VRU65604 WBQ65602:WBQ65604 WLM65602:WLM65604 WVI65602:WVI65604 G131138:G131140 IW131138:IW131140 SS131138:SS131140 ACO131138:ACO131140 AMK131138:AMK131140 AWG131138:AWG131140 BGC131138:BGC131140 BPY131138:BPY131140 BZU131138:BZU131140 CJQ131138:CJQ131140 CTM131138:CTM131140 DDI131138:DDI131140 DNE131138:DNE131140 DXA131138:DXA131140 EGW131138:EGW131140 EQS131138:EQS131140 FAO131138:FAO131140 FKK131138:FKK131140 FUG131138:FUG131140 GEC131138:GEC131140 GNY131138:GNY131140 GXU131138:GXU131140 HHQ131138:HHQ131140 HRM131138:HRM131140 IBI131138:IBI131140 ILE131138:ILE131140 IVA131138:IVA131140 JEW131138:JEW131140 JOS131138:JOS131140 JYO131138:JYO131140 KIK131138:KIK131140 KSG131138:KSG131140 LCC131138:LCC131140 LLY131138:LLY131140 LVU131138:LVU131140 MFQ131138:MFQ131140 MPM131138:MPM131140 MZI131138:MZI131140 NJE131138:NJE131140 NTA131138:NTA131140 OCW131138:OCW131140 OMS131138:OMS131140 OWO131138:OWO131140 PGK131138:PGK131140 PQG131138:PQG131140 QAC131138:QAC131140 QJY131138:QJY131140 QTU131138:QTU131140 RDQ131138:RDQ131140 RNM131138:RNM131140 RXI131138:RXI131140 SHE131138:SHE131140 SRA131138:SRA131140 TAW131138:TAW131140 TKS131138:TKS131140 TUO131138:TUO131140 UEK131138:UEK131140 UOG131138:UOG131140 UYC131138:UYC131140 VHY131138:VHY131140 VRU131138:VRU131140 WBQ131138:WBQ131140 WLM131138:WLM131140 WVI131138:WVI131140 G196674:G196676 IW196674:IW196676 SS196674:SS196676 ACO196674:ACO196676 AMK196674:AMK196676 AWG196674:AWG196676 BGC196674:BGC196676 BPY196674:BPY196676 BZU196674:BZU196676 CJQ196674:CJQ196676 CTM196674:CTM196676 DDI196674:DDI196676 DNE196674:DNE196676 DXA196674:DXA196676 EGW196674:EGW196676 EQS196674:EQS196676 FAO196674:FAO196676 FKK196674:FKK196676 FUG196674:FUG196676 GEC196674:GEC196676 GNY196674:GNY196676 GXU196674:GXU196676 HHQ196674:HHQ196676 HRM196674:HRM196676 IBI196674:IBI196676 ILE196674:ILE196676 IVA196674:IVA196676 JEW196674:JEW196676 JOS196674:JOS196676 JYO196674:JYO196676 KIK196674:KIK196676 KSG196674:KSG196676 LCC196674:LCC196676 LLY196674:LLY196676 LVU196674:LVU196676 MFQ196674:MFQ196676 MPM196674:MPM196676 MZI196674:MZI196676 NJE196674:NJE196676 NTA196674:NTA196676 OCW196674:OCW196676 OMS196674:OMS196676 OWO196674:OWO196676 PGK196674:PGK196676 PQG196674:PQG196676 QAC196674:QAC196676 QJY196674:QJY196676 QTU196674:QTU196676 RDQ196674:RDQ196676 RNM196674:RNM196676 RXI196674:RXI196676 SHE196674:SHE196676 SRA196674:SRA196676 TAW196674:TAW196676 TKS196674:TKS196676 TUO196674:TUO196676 UEK196674:UEK196676 UOG196674:UOG196676 UYC196674:UYC196676 VHY196674:VHY196676 VRU196674:VRU196676 WBQ196674:WBQ196676 WLM196674:WLM196676 WVI196674:WVI196676 G262210:G262212 IW262210:IW262212 SS262210:SS262212 ACO262210:ACO262212 AMK262210:AMK262212 AWG262210:AWG262212 BGC262210:BGC262212 BPY262210:BPY262212 BZU262210:BZU262212 CJQ262210:CJQ262212 CTM262210:CTM262212 DDI262210:DDI262212 DNE262210:DNE262212 DXA262210:DXA262212 EGW262210:EGW262212 EQS262210:EQS262212 FAO262210:FAO262212 FKK262210:FKK262212 FUG262210:FUG262212 GEC262210:GEC262212 GNY262210:GNY262212 GXU262210:GXU262212 HHQ262210:HHQ262212 HRM262210:HRM262212 IBI262210:IBI262212 ILE262210:ILE262212 IVA262210:IVA262212 JEW262210:JEW262212 JOS262210:JOS262212 JYO262210:JYO262212 KIK262210:KIK262212 KSG262210:KSG262212 LCC262210:LCC262212 LLY262210:LLY262212 LVU262210:LVU262212 MFQ262210:MFQ262212 MPM262210:MPM262212 MZI262210:MZI262212 NJE262210:NJE262212 NTA262210:NTA262212 OCW262210:OCW262212 OMS262210:OMS262212 OWO262210:OWO262212 PGK262210:PGK262212 PQG262210:PQG262212 QAC262210:QAC262212 QJY262210:QJY262212 QTU262210:QTU262212 RDQ262210:RDQ262212 RNM262210:RNM262212 RXI262210:RXI262212 SHE262210:SHE262212 SRA262210:SRA262212 TAW262210:TAW262212 TKS262210:TKS262212 TUO262210:TUO262212 UEK262210:UEK262212 UOG262210:UOG262212 UYC262210:UYC262212 VHY262210:VHY262212 VRU262210:VRU262212 WBQ262210:WBQ262212 WLM262210:WLM262212 WVI262210:WVI262212 G327746:G327748 IW327746:IW327748 SS327746:SS327748 ACO327746:ACO327748 AMK327746:AMK327748 AWG327746:AWG327748 BGC327746:BGC327748 BPY327746:BPY327748 BZU327746:BZU327748 CJQ327746:CJQ327748 CTM327746:CTM327748 DDI327746:DDI327748 DNE327746:DNE327748 DXA327746:DXA327748 EGW327746:EGW327748 EQS327746:EQS327748 FAO327746:FAO327748 FKK327746:FKK327748 FUG327746:FUG327748 GEC327746:GEC327748 GNY327746:GNY327748 GXU327746:GXU327748 HHQ327746:HHQ327748 HRM327746:HRM327748 IBI327746:IBI327748 ILE327746:ILE327748 IVA327746:IVA327748 JEW327746:JEW327748 JOS327746:JOS327748 JYO327746:JYO327748 KIK327746:KIK327748 KSG327746:KSG327748 LCC327746:LCC327748 LLY327746:LLY327748 LVU327746:LVU327748 MFQ327746:MFQ327748 MPM327746:MPM327748 MZI327746:MZI327748 NJE327746:NJE327748 NTA327746:NTA327748 OCW327746:OCW327748 OMS327746:OMS327748 OWO327746:OWO327748 PGK327746:PGK327748 PQG327746:PQG327748 QAC327746:QAC327748 QJY327746:QJY327748 QTU327746:QTU327748 RDQ327746:RDQ327748 RNM327746:RNM327748 RXI327746:RXI327748 SHE327746:SHE327748 SRA327746:SRA327748 TAW327746:TAW327748 TKS327746:TKS327748 TUO327746:TUO327748 UEK327746:UEK327748 UOG327746:UOG327748 UYC327746:UYC327748 VHY327746:VHY327748 VRU327746:VRU327748 WBQ327746:WBQ327748 WLM327746:WLM327748 WVI327746:WVI327748 G393282:G393284 IW393282:IW393284 SS393282:SS393284 ACO393282:ACO393284 AMK393282:AMK393284 AWG393282:AWG393284 BGC393282:BGC393284 BPY393282:BPY393284 BZU393282:BZU393284 CJQ393282:CJQ393284 CTM393282:CTM393284 DDI393282:DDI393284 DNE393282:DNE393284 DXA393282:DXA393284 EGW393282:EGW393284 EQS393282:EQS393284 FAO393282:FAO393284 FKK393282:FKK393284 FUG393282:FUG393284 GEC393282:GEC393284 GNY393282:GNY393284 GXU393282:GXU393284 HHQ393282:HHQ393284 HRM393282:HRM393284 IBI393282:IBI393284 ILE393282:ILE393284 IVA393282:IVA393284 JEW393282:JEW393284 JOS393282:JOS393284 JYO393282:JYO393284 KIK393282:KIK393284 KSG393282:KSG393284 LCC393282:LCC393284 LLY393282:LLY393284 LVU393282:LVU393284 MFQ393282:MFQ393284 MPM393282:MPM393284 MZI393282:MZI393284 NJE393282:NJE393284 NTA393282:NTA393284 OCW393282:OCW393284 OMS393282:OMS393284 OWO393282:OWO393284 PGK393282:PGK393284 PQG393282:PQG393284 QAC393282:QAC393284 QJY393282:QJY393284 QTU393282:QTU393284 RDQ393282:RDQ393284 RNM393282:RNM393284 RXI393282:RXI393284 SHE393282:SHE393284 SRA393282:SRA393284 TAW393282:TAW393284 TKS393282:TKS393284 TUO393282:TUO393284 UEK393282:UEK393284 UOG393282:UOG393284 UYC393282:UYC393284 VHY393282:VHY393284 VRU393282:VRU393284 WBQ393282:WBQ393284 WLM393282:WLM393284 WVI393282:WVI393284 G458818:G458820 IW458818:IW458820 SS458818:SS458820 ACO458818:ACO458820 AMK458818:AMK458820 AWG458818:AWG458820 BGC458818:BGC458820 BPY458818:BPY458820 BZU458818:BZU458820 CJQ458818:CJQ458820 CTM458818:CTM458820 DDI458818:DDI458820 DNE458818:DNE458820 DXA458818:DXA458820 EGW458818:EGW458820 EQS458818:EQS458820 FAO458818:FAO458820 FKK458818:FKK458820 FUG458818:FUG458820 GEC458818:GEC458820 GNY458818:GNY458820 GXU458818:GXU458820 HHQ458818:HHQ458820 HRM458818:HRM458820 IBI458818:IBI458820 ILE458818:ILE458820 IVA458818:IVA458820 JEW458818:JEW458820 JOS458818:JOS458820 JYO458818:JYO458820 KIK458818:KIK458820 KSG458818:KSG458820 LCC458818:LCC458820 LLY458818:LLY458820 LVU458818:LVU458820 MFQ458818:MFQ458820 MPM458818:MPM458820 MZI458818:MZI458820 NJE458818:NJE458820 NTA458818:NTA458820 OCW458818:OCW458820 OMS458818:OMS458820 OWO458818:OWO458820 PGK458818:PGK458820 PQG458818:PQG458820 QAC458818:QAC458820 QJY458818:QJY458820 QTU458818:QTU458820 RDQ458818:RDQ458820 RNM458818:RNM458820 RXI458818:RXI458820 SHE458818:SHE458820 SRA458818:SRA458820 TAW458818:TAW458820 TKS458818:TKS458820 TUO458818:TUO458820 UEK458818:UEK458820 UOG458818:UOG458820 UYC458818:UYC458820 VHY458818:VHY458820 VRU458818:VRU458820 WBQ458818:WBQ458820 WLM458818:WLM458820 WVI458818:WVI458820 G524354:G524356 IW524354:IW524356 SS524354:SS524356 ACO524354:ACO524356 AMK524354:AMK524356 AWG524354:AWG524356 BGC524354:BGC524356 BPY524354:BPY524356 BZU524354:BZU524356 CJQ524354:CJQ524356 CTM524354:CTM524356 DDI524354:DDI524356 DNE524354:DNE524356 DXA524354:DXA524356 EGW524354:EGW524356 EQS524354:EQS524356 FAO524354:FAO524356 FKK524354:FKK524356 FUG524354:FUG524356 GEC524354:GEC524356 GNY524354:GNY524356 GXU524354:GXU524356 HHQ524354:HHQ524356 HRM524354:HRM524356 IBI524354:IBI524356 ILE524354:ILE524356 IVA524354:IVA524356 JEW524354:JEW524356 JOS524354:JOS524356 JYO524354:JYO524356 KIK524354:KIK524356 KSG524354:KSG524356 LCC524354:LCC524356 LLY524354:LLY524356 LVU524354:LVU524356 MFQ524354:MFQ524356 MPM524354:MPM524356 MZI524354:MZI524356 NJE524354:NJE524356 NTA524354:NTA524356 OCW524354:OCW524356 OMS524354:OMS524356 OWO524354:OWO524356 PGK524354:PGK524356 PQG524354:PQG524356 QAC524354:QAC524356 QJY524354:QJY524356 QTU524354:QTU524356 RDQ524354:RDQ524356 RNM524354:RNM524356 RXI524354:RXI524356 SHE524354:SHE524356 SRA524354:SRA524356 TAW524354:TAW524356 TKS524354:TKS524356 TUO524354:TUO524356 UEK524354:UEK524356 UOG524354:UOG524356 UYC524354:UYC524356 VHY524354:VHY524356 VRU524354:VRU524356 WBQ524354:WBQ524356 WLM524354:WLM524356 WVI524354:WVI524356 G589890:G589892 IW589890:IW589892 SS589890:SS589892 ACO589890:ACO589892 AMK589890:AMK589892 AWG589890:AWG589892 BGC589890:BGC589892 BPY589890:BPY589892 BZU589890:BZU589892 CJQ589890:CJQ589892 CTM589890:CTM589892 DDI589890:DDI589892 DNE589890:DNE589892 DXA589890:DXA589892 EGW589890:EGW589892 EQS589890:EQS589892 FAO589890:FAO589892 FKK589890:FKK589892 FUG589890:FUG589892 GEC589890:GEC589892 GNY589890:GNY589892 GXU589890:GXU589892 HHQ589890:HHQ589892 HRM589890:HRM589892 IBI589890:IBI589892 ILE589890:ILE589892 IVA589890:IVA589892 JEW589890:JEW589892 JOS589890:JOS589892 JYO589890:JYO589892 KIK589890:KIK589892 KSG589890:KSG589892 LCC589890:LCC589892 LLY589890:LLY589892 LVU589890:LVU589892 MFQ589890:MFQ589892 MPM589890:MPM589892 MZI589890:MZI589892 NJE589890:NJE589892 NTA589890:NTA589892 OCW589890:OCW589892 OMS589890:OMS589892 OWO589890:OWO589892 PGK589890:PGK589892 PQG589890:PQG589892 QAC589890:QAC589892 QJY589890:QJY589892 QTU589890:QTU589892 RDQ589890:RDQ589892 RNM589890:RNM589892 RXI589890:RXI589892 SHE589890:SHE589892 SRA589890:SRA589892 TAW589890:TAW589892 TKS589890:TKS589892 TUO589890:TUO589892 UEK589890:UEK589892 UOG589890:UOG589892 UYC589890:UYC589892 VHY589890:VHY589892 VRU589890:VRU589892 WBQ589890:WBQ589892 WLM589890:WLM589892 WVI589890:WVI589892 G655426:G655428 IW655426:IW655428 SS655426:SS655428 ACO655426:ACO655428 AMK655426:AMK655428 AWG655426:AWG655428 BGC655426:BGC655428 BPY655426:BPY655428 BZU655426:BZU655428 CJQ655426:CJQ655428 CTM655426:CTM655428 DDI655426:DDI655428 DNE655426:DNE655428 DXA655426:DXA655428 EGW655426:EGW655428 EQS655426:EQS655428 FAO655426:FAO655428 FKK655426:FKK655428 FUG655426:FUG655428 GEC655426:GEC655428 GNY655426:GNY655428 GXU655426:GXU655428 HHQ655426:HHQ655428 HRM655426:HRM655428 IBI655426:IBI655428 ILE655426:ILE655428 IVA655426:IVA655428 JEW655426:JEW655428 JOS655426:JOS655428 JYO655426:JYO655428 KIK655426:KIK655428 KSG655426:KSG655428 LCC655426:LCC655428 LLY655426:LLY655428 LVU655426:LVU655428 MFQ655426:MFQ655428 MPM655426:MPM655428 MZI655426:MZI655428 NJE655426:NJE655428 NTA655426:NTA655428 OCW655426:OCW655428 OMS655426:OMS655428 OWO655426:OWO655428 PGK655426:PGK655428 PQG655426:PQG655428 QAC655426:QAC655428 QJY655426:QJY655428 QTU655426:QTU655428 RDQ655426:RDQ655428 RNM655426:RNM655428 RXI655426:RXI655428 SHE655426:SHE655428 SRA655426:SRA655428 TAW655426:TAW655428 TKS655426:TKS655428 TUO655426:TUO655428 UEK655426:UEK655428 UOG655426:UOG655428 UYC655426:UYC655428 VHY655426:VHY655428 VRU655426:VRU655428 WBQ655426:WBQ655428 WLM655426:WLM655428 WVI655426:WVI655428 G720962:G720964 IW720962:IW720964 SS720962:SS720964 ACO720962:ACO720964 AMK720962:AMK720964 AWG720962:AWG720964 BGC720962:BGC720964 BPY720962:BPY720964 BZU720962:BZU720964 CJQ720962:CJQ720964 CTM720962:CTM720964 DDI720962:DDI720964 DNE720962:DNE720964 DXA720962:DXA720964 EGW720962:EGW720964 EQS720962:EQS720964 FAO720962:FAO720964 FKK720962:FKK720964 FUG720962:FUG720964 GEC720962:GEC720964 GNY720962:GNY720964 GXU720962:GXU720964 HHQ720962:HHQ720964 HRM720962:HRM720964 IBI720962:IBI720964 ILE720962:ILE720964 IVA720962:IVA720964 JEW720962:JEW720964 JOS720962:JOS720964 JYO720962:JYO720964 KIK720962:KIK720964 KSG720962:KSG720964 LCC720962:LCC720964 LLY720962:LLY720964 LVU720962:LVU720964 MFQ720962:MFQ720964 MPM720962:MPM720964 MZI720962:MZI720964 NJE720962:NJE720964 NTA720962:NTA720964 OCW720962:OCW720964 OMS720962:OMS720964 OWO720962:OWO720964 PGK720962:PGK720964 PQG720962:PQG720964 QAC720962:QAC720964 QJY720962:QJY720964 QTU720962:QTU720964 RDQ720962:RDQ720964 RNM720962:RNM720964 RXI720962:RXI720964 SHE720962:SHE720964 SRA720962:SRA720964 TAW720962:TAW720964 TKS720962:TKS720964 TUO720962:TUO720964 UEK720962:UEK720964 UOG720962:UOG720964 UYC720962:UYC720964 VHY720962:VHY720964 VRU720962:VRU720964 WBQ720962:WBQ720964 WLM720962:WLM720964 WVI720962:WVI720964 G786498:G786500 IW786498:IW786500 SS786498:SS786500 ACO786498:ACO786500 AMK786498:AMK786500 AWG786498:AWG786500 BGC786498:BGC786500 BPY786498:BPY786500 BZU786498:BZU786500 CJQ786498:CJQ786500 CTM786498:CTM786500 DDI786498:DDI786500 DNE786498:DNE786500 DXA786498:DXA786500 EGW786498:EGW786500 EQS786498:EQS786500 FAO786498:FAO786500 FKK786498:FKK786500 FUG786498:FUG786500 GEC786498:GEC786500 GNY786498:GNY786500 GXU786498:GXU786500 HHQ786498:HHQ786500 HRM786498:HRM786500 IBI786498:IBI786500 ILE786498:ILE786500 IVA786498:IVA786500 JEW786498:JEW786500 JOS786498:JOS786500 JYO786498:JYO786500 KIK786498:KIK786500 KSG786498:KSG786500 LCC786498:LCC786500 LLY786498:LLY786500 LVU786498:LVU786500 MFQ786498:MFQ786500 MPM786498:MPM786500 MZI786498:MZI786500 NJE786498:NJE786500 NTA786498:NTA786500 OCW786498:OCW786500 OMS786498:OMS786500 OWO786498:OWO786500 PGK786498:PGK786500 PQG786498:PQG786500 QAC786498:QAC786500 QJY786498:QJY786500 QTU786498:QTU786500 RDQ786498:RDQ786500 RNM786498:RNM786500 RXI786498:RXI786500 SHE786498:SHE786500 SRA786498:SRA786500 TAW786498:TAW786500 TKS786498:TKS786500 TUO786498:TUO786500 UEK786498:UEK786500 UOG786498:UOG786500 UYC786498:UYC786500 VHY786498:VHY786500 VRU786498:VRU786500 WBQ786498:WBQ786500 WLM786498:WLM786500 WVI786498:WVI786500 G852034:G852036 IW852034:IW852036 SS852034:SS852036 ACO852034:ACO852036 AMK852034:AMK852036 AWG852034:AWG852036 BGC852034:BGC852036 BPY852034:BPY852036 BZU852034:BZU852036 CJQ852034:CJQ852036 CTM852034:CTM852036 DDI852034:DDI852036 DNE852034:DNE852036 DXA852034:DXA852036 EGW852034:EGW852036 EQS852034:EQS852036 FAO852034:FAO852036 FKK852034:FKK852036 FUG852034:FUG852036 GEC852034:GEC852036 GNY852034:GNY852036 GXU852034:GXU852036 HHQ852034:HHQ852036 HRM852034:HRM852036 IBI852034:IBI852036 ILE852034:ILE852036 IVA852034:IVA852036 JEW852034:JEW852036 JOS852034:JOS852036 JYO852034:JYO852036 KIK852034:KIK852036 KSG852034:KSG852036 LCC852034:LCC852036 LLY852034:LLY852036 LVU852034:LVU852036 MFQ852034:MFQ852036 MPM852034:MPM852036 MZI852034:MZI852036 NJE852034:NJE852036 NTA852034:NTA852036 OCW852034:OCW852036 OMS852034:OMS852036 OWO852034:OWO852036 PGK852034:PGK852036 PQG852034:PQG852036 QAC852034:QAC852036 QJY852034:QJY852036 QTU852034:QTU852036 RDQ852034:RDQ852036 RNM852034:RNM852036 RXI852034:RXI852036 SHE852034:SHE852036 SRA852034:SRA852036 TAW852034:TAW852036 TKS852034:TKS852036 TUO852034:TUO852036 UEK852034:UEK852036 UOG852034:UOG852036 UYC852034:UYC852036 VHY852034:VHY852036 VRU852034:VRU852036 WBQ852034:WBQ852036 WLM852034:WLM852036 WVI852034:WVI852036 G917570:G917572 IW917570:IW917572 SS917570:SS917572 ACO917570:ACO917572 AMK917570:AMK917572 AWG917570:AWG917572 BGC917570:BGC917572 BPY917570:BPY917572 BZU917570:BZU917572 CJQ917570:CJQ917572 CTM917570:CTM917572 DDI917570:DDI917572 DNE917570:DNE917572 DXA917570:DXA917572 EGW917570:EGW917572 EQS917570:EQS917572 FAO917570:FAO917572 FKK917570:FKK917572 FUG917570:FUG917572 GEC917570:GEC917572 GNY917570:GNY917572 GXU917570:GXU917572 HHQ917570:HHQ917572 HRM917570:HRM917572 IBI917570:IBI917572 ILE917570:ILE917572 IVA917570:IVA917572 JEW917570:JEW917572 JOS917570:JOS917572 JYO917570:JYO917572 KIK917570:KIK917572 KSG917570:KSG917572 LCC917570:LCC917572 LLY917570:LLY917572 LVU917570:LVU917572 MFQ917570:MFQ917572 MPM917570:MPM917572 MZI917570:MZI917572 NJE917570:NJE917572 NTA917570:NTA917572 OCW917570:OCW917572 OMS917570:OMS917572 OWO917570:OWO917572 PGK917570:PGK917572 PQG917570:PQG917572 QAC917570:QAC917572 QJY917570:QJY917572 QTU917570:QTU917572 RDQ917570:RDQ917572 RNM917570:RNM917572 RXI917570:RXI917572 SHE917570:SHE917572 SRA917570:SRA917572 TAW917570:TAW917572 TKS917570:TKS917572 TUO917570:TUO917572 UEK917570:UEK917572 UOG917570:UOG917572 UYC917570:UYC917572 VHY917570:VHY917572 VRU917570:VRU917572 WBQ917570:WBQ917572 WLM917570:WLM917572 WVI917570:WVI917572 G983106:G983108 IW983106:IW983108 SS983106:SS983108 ACO983106:ACO983108 AMK983106:AMK983108 AWG983106:AWG983108 BGC983106:BGC983108 BPY983106:BPY983108 BZU983106:BZU983108 CJQ983106:CJQ983108 CTM983106:CTM983108 DDI983106:DDI983108 DNE983106:DNE983108 DXA983106:DXA983108 EGW983106:EGW983108 EQS983106:EQS983108 FAO983106:FAO983108 FKK983106:FKK983108 FUG983106:FUG983108 GEC983106:GEC983108 GNY983106:GNY983108 GXU983106:GXU983108 HHQ983106:HHQ983108 HRM983106:HRM983108 IBI983106:IBI983108 ILE983106:ILE983108 IVA983106:IVA983108 JEW983106:JEW983108 JOS983106:JOS983108 JYO983106:JYO983108 KIK983106:KIK983108 KSG983106:KSG983108 LCC983106:LCC983108 LLY983106:LLY983108 LVU983106:LVU983108 MFQ983106:MFQ983108 MPM983106:MPM983108 MZI983106:MZI983108 NJE983106:NJE983108 NTA983106:NTA983108 OCW983106:OCW983108 OMS983106:OMS983108 OWO983106:OWO983108 PGK983106:PGK983108 PQG983106:PQG983108 QAC983106:QAC983108 QJY983106:QJY983108 QTU983106:QTU983108 RDQ983106:RDQ983108 RNM983106:RNM983108 RXI983106:RXI983108 SHE983106:SHE983108 SRA983106:SRA983108 TAW983106:TAW983108 TKS983106:TKS983108 TUO983106:TUO983108 UEK983106:UEK983108 UOG983106:UOG983108 UYC983106:UYC983108 VHY983106:VHY983108 VRU983106:VRU983108 WBQ983106:WBQ983108 WLM983106:WLM983108 WVI983106:WVI983108">
      <formula1>0</formula1>
    </dataValidation>
    <dataValidation type="textLength" operator="lessThanOrEqual" allowBlank="1" showInputMessage="1" showErrorMessage="1" error="max. 150 znaků" prompt="max. 150 znaků" sqref="G23:G27 IW23:IW25 SS23:SS25 ACO23:ACO25 AMK23:AMK25 AWG23:AWG25 BGC23:BGC25 BPY23:BPY25 BZU23:BZU25 CJQ23:CJQ25 CTM23:CTM25 DDI23:DDI25 DNE23:DNE25 DXA23:DXA25 EGW23:EGW25 EQS23:EQS25 FAO23:FAO25 FKK23:FKK25 FUG23:FUG25 GEC23:GEC25 GNY23:GNY25 GXU23:GXU25 HHQ23:HHQ25 HRM23:HRM25 IBI23:IBI25 ILE23:ILE25 IVA23:IVA25 JEW23:JEW25 JOS23:JOS25 JYO23:JYO25 KIK23:KIK25 KSG23:KSG25 LCC23:LCC25 LLY23:LLY25 LVU23:LVU25 MFQ23:MFQ25 MPM23:MPM25 MZI23:MZI25 NJE23:NJE25 NTA23:NTA25 OCW23:OCW25 OMS23:OMS25 OWO23:OWO25 PGK23:PGK25 PQG23:PQG25 QAC23:QAC25 QJY23:QJY25 QTU23:QTU25 RDQ23:RDQ25 RNM23:RNM25 RXI23:RXI25 SHE23:SHE25 SRA23:SRA25 TAW23:TAW25 TKS23:TKS25 TUO23:TUO25 UEK23:UEK25 UOG23:UOG25 UYC23:UYC25 VHY23:VHY25 VRU23:VRU25 WBQ23:WBQ25 WLM23:WLM25 WVI23:WVI25 G65559:G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G131095:G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G196631:G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G262167:G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G327703:G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G393239:G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G458775:G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G524311:G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G589847:G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G655383:G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G720919:G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G786455:G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G851991:G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G917527:G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G983063:G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G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G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G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G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G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G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G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G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G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G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G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G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G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G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G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G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G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G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G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G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G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G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G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G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G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G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G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G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G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G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G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G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G74">
      <formula1>150</formula1>
    </dataValidation>
  </dataValidations>
  <printOptions horizontalCentered="1"/>
  <pageMargins left="0.31496062992125984" right="0.31496062992125984" top="0.78740157480314965" bottom="0.78740157480314965"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P03 kap. 92605</vt:lpstr>
      <vt:lpstr>'P03 kap. 92605'!Názvy_tisku</vt:lpstr>
      <vt:lpstr>'P03 kap. 92605'!Oblast_tisku</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Šímová</dc:creator>
  <cp:lastModifiedBy>Hlavova Marcela</cp:lastModifiedBy>
  <cp:lastPrinted>2013-10-21T14:47:40Z</cp:lastPrinted>
  <dcterms:created xsi:type="dcterms:W3CDTF">2009-04-29T07:25:00Z</dcterms:created>
  <dcterms:modified xsi:type="dcterms:W3CDTF">2013-11-06T11:22:02Z</dcterms:modified>
</cp:coreProperties>
</file>