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2" windowWidth="15900" windowHeight="9912"/>
  </bookViews>
  <sheets>
    <sheet name="P03 kap. 92605" sheetId="2" r:id="rId1"/>
  </sheets>
  <definedNames>
    <definedName name="_xlnm.Print_Titles" localSheetId="0">'P03 kap. 92605'!$10:$10</definedName>
    <definedName name="_xlnm.Print_Area" localSheetId="0">'P03 kap. 92605'!$A$4:$R$105</definedName>
  </definedNames>
  <calcPr calcId="145621"/>
</workbook>
</file>

<file path=xl/calcChain.xml><?xml version="1.0" encoding="utf-8"?>
<calcChain xmlns="http://schemas.openxmlformats.org/spreadsheetml/2006/main">
  <c r="Q81" i="2" l="1"/>
  <c r="N100" i="2"/>
  <c r="P100" i="2" s="1"/>
  <c r="R100" i="2" s="1"/>
  <c r="N99" i="2"/>
  <c r="P99" i="2" s="1"/>
  <c r="R99" i="2" s="1"/>
  <c r="N98" i="2"/>
  <c r="P98" i="2" s="1"/>
  <c r="R98" i="2" s="1"/>
  <c r="P97" i="2"/>
  <c r="R97" i="2" s="1"/>
  <c r="N97" i="2"/>
  <c r="N96" i="2"/>
  <c r="P96" i="2" s="1"/>
  <c r="R96" i="2" s="1"/>
  <c r="N95" i="2"/>
  <c r="P95" i="2" s="1"/>
  <c r="R95" i="2" s="1"/>
  <c r="R94" i="2"/>
  <c r="P94" i="2"/>
  <c r="N94" i="2"/>
  <c r="P93" i="2"/>
  <c r="R93" i="2" s="1"/>
  <c r="N93" i="2"/>
  <c r="N92" i="2"/>
  <c r="P92" i="2" s="1"/>
  <c r="R92" i="2" s="1"/>
  <c r="N91" i="2"/>
  <c r="P91" i="2" s="1"/>
  <c r="R91" i="2" s="1"/>
  <c r="R90" i="2"/>
  <c r="P90" i="2"/>
  <c r="N90" i="2"/>
  <c r="P89" i="2"/>
  <c r="R89" i="2" s="1"/>
  <c r="N89" i="2"/>
  <c r="N88" i="2"/>
  <c r="P88" i="2" s="1"/>
  <c r="R88" i="2" s="1"/>
  <c r="N87" i="2"/>
  <c r="P87" i="2" s="1"/>
  <c r="R87" i="2" s="1"/>
  <c r="R86" i="2"/>
  <c r="P86" i="2"/>
  <c r="N86" i="2"/>
  <c r="P85" i="2"/>
  <c r="R85" i="2" s="1"/>
  <c r="N85" i="2"/>
  <c r="N84" i="2"/>
  <c r="P84" i="2" s="1"/>
  <c r="R84" i="2" s="1"/>
  <c r="N83" i="2"/>
  <c r="P83" i="2" s="1"/>
  <c r="R83" i="2" s="1"/>
  <c r="N77" i="2"/>
  <c r="Q13" i="2" l="1"/>
  <c r="O13" i="2"/>
  <c r="P69" i="2"/>
  <c r="R69" i="2" s="1"/>
  <c r="P67" i="2"/>
  <c r="R67" i="2" s="1"/>
  <c r="P65" i="2"/>
  <c r="R65" i="2" s="1"/>
  <c r="P63" i="2"/>
  <c r="R63" i="2" s="1"/>
  <c r="N70" i="2"/>
  <c r="P70" i="2" s="1"/>
  <c r="R70" i="2" s="1"/>
  <c r="N69" i="2"/>
  <c r="N68" i="2"/>
  <c r="P68" i="2" s="1"/>
  <c r="R68" i="2" s="1"/>
  <c r="N67" i="2"/>
  <c r="N66" i="2"/>
  <c r="P66" i="2" s="1"/>
  <c r="R66" i="2" s="1"/>
  <c r="N65" i="2"/>
  <c r="N64" i="2"/>
  <c r="P64" i="2" s="1"/>
  <c r="R64" i="2" s="1"/>
  <c r="N63" i="2"/>
  <c r="Q80" i="2"/>
  <c r="Q72" i="2"/>
  <c r="Q71" i="2"/>
  <c r="Q14" i="2"/>
  <c r="O81" i="2"/>
  <c r="O80" i="2"/>
  <c r="O72" i="2"/>
  <c r="O71" i="2"/>
  <c r="O14" i="2"/>
  <c r="Q12" i="2" l="1"/>
  <c r="Q11" i="2" s="1"/>
  <c r="O12" i="2"/>
  <c r="O11" i="2" s="1"/>
  <c r="J82" i="2"/>
  <c r="L82" i="2" s="1"/>
  <c r="N82" i="2" s="1"/>
  <c r="P82" i="2" s="1"/>
  <c r="R82" i="2" s="1"/>
  <c r="M81" i="2"/>
  <c r="M80" i="2" s="1"/>
  <c r="K81" i="2"/>
  <c r="K80" i="2" s="1"/>
  <c r="J81" i="2"/>
  <c r="L81" i="2" s="1"/>
  <c r="N81" i="2" s="1"/>
  <c r="P81" i="2" s="1"/>
  <c r="R81" i="2" s="1"/>
  <c r="I81" i="2"/>
  <c r="H81" i="2"/>
  <c r="H80" i="2" s="1"/>
  <c r="I80" i="2"/>
  <c r="N79" i="2"/>
  <c r="P79" i="2" s="1"/>
  <c r="R79" i="2" s="1"/>
  <c r="N78" i="2"/>
  <c r="P78" i="2" s="1"/>
  <c r="R78" i="2" s="1"/>
  <c r="P77" i="2"/>
  <c r="R77" i="2" s="1"/>
  <c r="N76" i="2"/>
  <c r="P76" i="2" s="1"/>
  <c r="R76" i="2" s="1"/>
  <c r="N75" i="2"/>
  <c r="P75" i="2" s="1"/>
  <c r="R75" i="2" s="1"/>
  <c r="N74" i="2"/>
  <c r="P74" i="2" s="1"/>
  <c r="R74" i="2" s="1"/>
  <c r="J73" i="2"/>
  <c r="L73" i="2" s="1"/>
  <c r="N73" i="2" s="1"/>
  <c r="P73" i="2" s="1"/>
  <c r="R73" i="2" s="1"/>
  <c r="M72" i="2"/>
  <c r="K72" i="2"/>
  <c r="K71" i="2" s="1"/>
  <c r="I72" i="2"/>
  <c r="H72" i="2"/>
  <c r="H71" i="2" s="1"/>
  <c r="M71" i="2"/>
  <c r="I71" i="2"/>
  <c r="J62" i="2"/>
  <c r="L62" i="2" s="1"/>
  <c r="N62" i="2" s="1"/>
  <c r="P62" i="2" s="1"/>
  <c r="R62" i="2" s="1"/>
  <c r="J61" i="2"/>
  <c r="L61" i="2" s="1"/>
  <c r="N61" i="2" s="1"/>
  <c r="P61" i="2" s="1"/>
  <c r="R61" i="2" s="1"/>
  <c r="J60" i="2"/>
  <c r="L60" i="2" s="1"/>
  <c r="N60" i="2" s="1"/>
  <c r="P60" i="2" s="1"/>
  <c r="R60" i="2" s="1"/>
  <c r="J59" i="2"/>
  <c r="L59" i="2" s="1"/>
  <c r="N59" i="2" s="1"/>
  <c r="P59" i="2" s="1"/>
  <c r="R59" i="2" s="1"/>
  <c r="J58" i="2"/>
  <c r="L58" i="2" s="1"/>
  <c r="N58" i="2" s="1"/>
  <c r="P58" i="2" s="1"/>
  <c r="R58" i="2" s="1"/>
  <c r="J57" i="2"/>
  <c r="L57" i="2" s="1"/>
  <c r="N57" i="2" s="1"/>
  <c r="P57" i="2" s="1"/>
  <c r="R57" i="2" s="1"/>
  <c r="L56" i="2"/>
  <c r="N56" i="2" s="1"/>
  <c r="P56" i="2" s="1"/>
  <c r="R56" i="2" s="1"/>
  <c r="J56" i="2"/>
  <c r="L55" i="2"/>
  <c r="N55" i="2" s="1"/>
  <c r="P55" i="2" s="1"/>
  <c r="R55" i="2" s="1"/>
  <c r="J55" i="2"/>
  <c r="J54" i="2"/>
  <c r="L54" i="2" s="1"/>
  <c r="N54" i="2" s="1"/>
  <c r="P54" i="2" s="1"/>
  <c r="R54" i="2" s="1"/>
  <c r="J53" i="2"/>
  <c r="L53" i="2" s="1"/>
  <c r="N53" i="2" s="1"/>
  <c r="P53" i="2" s="1"/>
  <c r="R53" i="2" s="1"/>
  <c r="L52" i="2"/>
  <c r="N52" i="2" s="1"/>
  <c r="P52" i="2" s="1"/>
  <c r="R52" i="2" s="1"/>
  <c r="J52" i="2"/>
  <c r="J51" i="2"/>
  <c r="L51" i="2" s="1"/>
  <c r="N51" i="2" s="1"/>
  <c r="P51" i="2" s="1"/>
  <c r="R51" i="2" s="1"/>
  <c r="J50" i="2"/>
  <c r="L50" i="2" s="1"/>
  <c r="N50" i="2" s="1"/>
  <c r="P50" i="2" s="1"/>
  <c r="R50" i="2" s="1"/>
  <c r="J49" i="2"/>
  <c r="L49" i="2" s="1"/>
  <c r="N49" i="2" s="1"/>
  <c r="P49" i="2" s="1"/>
  <c r="R49" i="2" s="1"/>
  <c r="J48" i="2"/>
  <c r="L48" i="2" s="1"/>
  <c r="N48" i="2" s="1"/>
  <c r="P48" i="2" s="1"/>
  <c r="R48" i="2" s="1"/>
  <c r="J47" i="2"/>
  <c r="L47" i="2" s="1"/>
  <c r="N47" i="2" s="1"/>
  <c r="P47" i="2" s="1"/>
  <c r="R47" i="2" s="1"/>
  <c r="J46" i="2"/>
  <c r="L46" i="2" s="1"/>
  <c r="N46" i="2" s="1"/>
  <c r="P46" i="2" s="1"/>
  <c r="R46" i="2" s="1"/>
  <c r="J45" i="2"/>
  <c r="L45" i="2" s="1"/>
  <c r="N45" i="2" s="1"/>
  <c r="P45" i="2" s="1"/>
  <c r="R45" i="2" s="1"/>
  <c r="L44" i="2"/>
  <c r="N44" i="2" s="1"/>
  <c r="P44" i="2" s="1"/>
  <c r="R44" i="2" s="1"/>
  <c r="J44" i="2"/>
  <c r="J43" i="2"/>
  <c r="L43" i="2" s="1"/>
  <c r="N43" i="2" s="1"/>
  <c r="P43" i="2" s="1"/>
  <c r="R43" i="2" s="1"/>
  <c r="J42" i="2"/>
  <c r="L42" i="2" s="1"/>
  <c r="N42" i="2" s="1"/>
  <c r="P42" i="2" s="1"/>
  <c r="R42" i="2" s="1"/>
  <c r="J41" i="2"/>
  <c r="L41" i="2" s="1"/>
  <c r="N41" i="2" s="1"/>
  <c r="P41" i="2" s="1"/>
  <c r="R41" i="2" s="1"/>
  <c r="J40" i="2"/>
  <c r="L40" i="2" s="1"/>
  <c r="N40" i="2" s="1"/>
  <c r="P40" i="2" s="1"/>
  <c r="R40" i="2" s="1"/>
  <c r="J39" i="2"/>
  <c r="L39" i="2" s="1"/>
  <c r="N39" i="2" s="1"/>
  <c r="P39" i="2" s="1"/>
  <c r="R39" i="2" s="1"/>
  <c r="J38" i="2"/>
  <c r="L38" i="2" s="1"/>
  <c r="N38" i="2" s="1"/>
  <c r="P38" i="2" s="1"/>
  <c r="R38" i="2" s="1"/>
  <c r="J37" i="2"/>
  <c r="L37" i="2" s="1"/>
  <c r="N37" i="2" s="1"/>
  <c r="P37" i="2" s="1"/>
  <c r="R37" i="2" s="1"/>
  <c r="L36" i="2"/>
  <c r="N36" i="2" s="1"/>
  <c r="P36" i="2" s="1"/>
  <c r="R36" i="2" s="1"/>
  <c r="J36" i="2"/>
  <c r="J35" i="2"/>
  <c r="L35" i="2" s="1"/>
  <c r="N35" i="2" s="1"/>
  <c r="P35" i="2" s="1"/>
  <c r="R35" i="2" s="1"/>
  <c r="J34" i="2"/>
  <c r="L34" i="2" s="1"/>
  <c r="N34" i="2" s="1"/>
  <c r="P34" i="2" s="1"/>
  <c r="R34" i="2" s="1"/>
  <c r="J33" i="2"/>
  <c r="L33" i="2" s="1"/>
  <c r="N33" i="2" s="1"/>
  <c r="P33" i="2" s="1"/>
  <c r="R33" i="2" s="1"/>
  <c r="J32" i="2"/>
  <c r="L32" i="2" s="1"/>
  <c r="N32" i="2" s="1"/>
  <c r="P32" i="2" s="1"/>
  <c r="R32" i="2" s="1"/>
  <c r="J31" i="2"/>
  <c r="L31" i="2" s="1"/>
  <c r="N31" i="2" s="1"/>
  <c r="P31" i="2" s="1"/>
  <c r="R31" i="2" s="1"/>
  <c r="J30" i="2"/>
  <c r="L30" i="2" s="1"/>
  <c r="N30" i="2" s="1"/>
  <c r="P30" i="2" s="1"/>
  <c r="R30" i="2" s="1"/>
  <c r="J29" i="2"/>
  <c r="L29" i="2" s="1"/>
  <c r="N29" i="2" s="1"/>
  <c r="P29" i="2" s="1"/>
  <c r="R29" i="2" s="1"/>
  <c r="L28" i="2"/>
  <c r="N28" i="2" s="1"/>
  <c r="P28" i="2" s="1"/>
  <c r="R28" i="2" s="1"/>
  <c r="J28" i="2"/>
  <c r="J27" i="2"/>
  <c r="L27" i="2" s="1"/>
  <c r="N27" i="2" s="1"/>
  <c r="P27" i="2" s="1"/>
  <c r="R27" i="2" s="1"/>
  <c r="J26" i="2"/>
  <c r="L26" i="2" s="1"/>
  <c r="N26" i="2" s="1"/>
  <c r="P26" i="2" s="1"/>
  <c r="R26" i="2" s="1"/>
  <c r="J25" i="2"/>
  <c r="L25" i="2" s="1"/>
  <c r="N25" i="2" s="1"/>
  <c r="P25" i="2" s="1"/>
  <c r="R25" i="2" s="1"/>
  <c r="J24" i="2"/>
  <c r="L24" i="2" s="1"/>
  <c r="N24" i="2" s="1"/>
  <c r="P24" i="2" s="1"/>
  <c r="R24" i="2" s="1"/>
  <c r="J23" i="2"/>
  <c r="L23" i="2" s="1"/>
  <c r="N23" i="2" s="1"/>
  <c r="P23" i="2" s="1"/>
  <c r="R23" i="2" s="1"/>
  <c r="J22" i="2"/>
  <c r="L22" i="2" s="1"/>
  <c r="N22" i="2" s="1"/>
  <c r="P22" i="2" s="1"/>
  <c r="R22" i="2" s="1"/>
  <c r="J21" i="2"/>
  <c r="L21" i="2" s="1"/>
  <c r="N21" i="2" s="1"/>
  <c r="P21" i="2" s="1"/>
  <c r="R21" i="2" s="1"/>
  <c r="L20" i="2"/>
  <c r="N20" i="2" s="1"/>
  <c r="P20" i="2" s="1"/>
  <c r="R20" i="2" s="1"/>
  <c r="J20" i="2"/>
  <c r="J19" i="2"/>
  <c r="L19" i="2" s="1"/>
  <c r="N19" i="2" s="1"/>
  <c r="P19" i="2" s="1"/>
  <c r="R19" i="2" s="1"/>
  <c r="J18" i="2"/>
  <c r="L18" i="2" s="1"/>
  <c r="N18" i="2" s="1"/>
  <c r="P18" i="2" s="1"/>
  <c r="R18" i="2" s="1"/>
  <c r="J17" i="2"/>
  <c r="L17" i="2" s="1"/>
  <c r="N17" i="2" s="1"/>
  <c r="P17" i="2" s="1"/>
  <c r="R17" i="2" s="1"/>
  <c r="J16" i="2"/>
  <c r="L16" i="2" s="1"/>
  <c r="N16" i="2" s="1"/>
  <c r="P16" i="2" s="1"/>
  <c r="R16" i="2" s="1"/>
  <c r="J15" i="2"/>
  <c r="L15" i="2" s="1"/>
  <c r="N15" i="2" s="1"/>
  <c r="P15" i="2" s="1"/>
  <c r="R15" i="2" s="1"/>
  <c r="M14" i="2"/>
  <c r="K14" i="2"/>
  <c r="I14" i="2"/>
  <c r="H14" i="2"/>
  <c r="M13" i="2"/>
  <c r="K13" i="2"/>
  <c r="I13" i="2"/>
  <c r="H13" i="2"/>
  <c r="H12" i="2" s="1"/>
  <c r="H11" i="2" s="1"/>
  <c r="J13" i="2" l="1"/>
  <c r="L13" i="2" s="1"/>
  <c r="N13" i="2" s="1"/>
  <c r="P13" i="2" s="1"/>
  <c r="R13" i="2" s="1"/>
  <c r="I12" i="2"/>
  <c r="J12" i="2" s="1"/>
  <c r="M12" i="2"/>
  <c r="M11" i="2" s="1"/>
  <c r="J80" i="2"/>
  <c r="J14" i="2"/>
  <c r="L14" i="2" s="1"/>
  <c r="N14" i="2" s="1"/>
  <c r="P14" i="2" s="1"/>
  <c r="R14" i="2" s="1"/>
  <c r="J72" i="2"/>
  <c r="L72" i="2" s="1"/>
  <c r="N72" i="2" s="1"/>
  <c r="P72" i="2" s="1"/>
  <c r="R72" i="2" s="1"/>
  <c r="J71" i="2"/>
  <c r="L71" i="2" s="1"/>
  <c r="N71" i="2" s="1"/>
  <c r="P71" i="2" s="1"/>
  <c r="R71" i="2" s="1"/>
  <c r="K12" i="2"/>
  <c r="K11" i="2" s="1"/>
  <c r="L80" i="2"/>
  <c r="N80" i="2" s="1"/>
  <c r="P80" i="2" s="1"/>
  <c r="R80" i="2" s="1"/>
  <c r="I11" i="2"/>
  <c r="J11" i="2" s="1"/>
  <c r="L11" i="2" s="1"/>
  <c r="N11" i="2" l="1"/>
  <c r="P11" i="2" s="1"/>
  <c r="R11" i="2" s="1"/>
  <c r="L12" i="2"/>
  <c r="N12" i="2" s="1"/>
  <c r="P12" i="2" s="1"/>
  <c r="R12" i="2" s="1"/>
</calcChain>
</file>

<file path=xl/sharedStrings.xml><?xml version="1.0" encoding="utf-8"?>
<sst xmlns="http://schemas.openxmlformats.org/spreadsheetml/2006/main" count="246" uniqueCount="155">
  <si>
    <t>uk.</t>
  </si>
  <si>
    <t>č.a.</t>
  </si>
  <si>
    <t>§</t>
  </si>
  <si>
    <t>pol.</t>
  </si>
  <si>
    <t>SU</t>
  </si>
  <si>
    <t>x</t>
  </si>
  <si>
    <t>0000</t>
  </si>
  <si>
    <t>ROZPIS ROZPOČTU LIBERECKÉHO KRAJE 2013</t>
  </si>
  <si>
    <t>v tis. Kč</t>
  </si>
  <si>
    <t>Odbor sociálních věcí</t>
  </si>
  <si>
    <t>92605 - Dotační fond LK</t>
  </si>
  <si>
    <t>SR 2012</t>
  </si>
  <si>
    <t>ÚR</t>
  </si>
  <si>
    <t>ZU</t>
  </si>
  <si>
    <t>Výdaje dotačního fondu  resortu celkem</t>
  </si>
  <si>
    <t>D - 5</t>
  </si>
  <si>
    <t>Program na podporu sociálních věcí a služeb</t>
  </si>
  <si>
    <t>D - 5.1</t>
  </si>
  <si>
    <t>Podprogram na podporu sociálních služeb</t>
  </si>
  <si>
    <t>D - 5.2</t>
  </si>
  <si>
    <t>Podprogram na podporu nízkoprahových zařízení pro děti a mládež</t>
  </si>
  <si>
    <t>nespecifikované rezervy</t>
  </si>
  <si>
    <t>nerozepsaná finanční rezerva podprogramu</t>
  </si>
  <si>
    <t>Domov U Spasitele, středisko DaMCČSH - domovy pro seniory</t>
  </si>
  <si>
    <t>Most k naději - domy na půl cesty</t>
  </si>
  <si>
    <t>Středisko pro ranou péči Liberec,o.p.s. - raná péče</t>
  </si>
  <si>
    <t>Diakonie ČCE - středisko v Jablonci nad Nisou - pečovatelská služba</t>
  </si>
  <si>
    <t>Reva o.p.s. - osobní asistence</t>
  </si>
  <si>
    <t>REP - občanské sdružení - odborné sociální poradenství</t>
  </si>
  <si>
    <t>OBEC HORNÍ POLICE  - pečovatelská služba</t>
  </si>
  <si>
    <t>Obec Horní Branná - pečovatelská služba</t>
  </si>
  <si>
    <t>Oblastní charita Liberec - domovy pro seniory</t>
  </si>
  <si>
    <t>Oblastní charita Liberec - azylové domy ID 9958898</t>
  </si>
  <si>
    <t>Oblastní charita Liberec - azylové domy  ID 3146268</t>
  </si>
  <si>
    <t>MĚSTO RYCHNOV U JABLONCE NAD NISOU - pečovatelská služba</t>
  </si>
  <si>
    <t>NADĚJE o.s. - nízkoprahová denní centra</t>
  </si>
  <si>
    <t>FOKUS Liberec občanské sdružení - podpora somostatného bydlení</t>
  </si>
  <si>
    <t>MĚSTO JABLONNÉ V PODJEŠTĚDÍ - pečovatelská služba</t>
  </si>
  <si>
    <t>Centrum sociálních služeb Jablonec nad Nisou, p.o. - pečovatelská služba</t>
  </si>
  <si>
    <t>Centrum sociálních služeb Jablonec nad Nisou, p.o. - odlehčovací služba</t>
  </si>
  <si>
    <t>Město Lomnice nad Popelkou - pečovatelská služba</t>
  </si>
  <si>
    <t>Federace rodičů a přátel sluchově postižených, o.s. - raná péče</t>
  </si>
  <si>
    <t>DIAKONIE DUBÁ - sociální rehabilitace</t>
  </si>
  <si>
    <t>MĚSTO ŽELEZNÝ BROD - pečovatelská služba</t>
  </si>
  <si>
    <t>MĚSTO KAMENICKÝ ŠENOV - pečovatelská služba</t>
  </si>
  <si>
    <t>Město Jilemnice - pečovatelská služba</t>
  </si>
  <si>
    <t>MĚSTO NOVÉ MĚSTO POD SMRKEM - pečovatelská služba</t>
  </si>
  <si>
    <t>MĚSTO CHRASTAVA - pečovatelská služba</t>
  </si>
  <si>
    <t>Obec Poniklá - pečovatelská služba</t>
  </si>
  <si>
    <t>MĚSTO HODKOVICE NAD MOHELKOU - pečovatelská služba</t>
  </si>
  <si>
    <t>MĚSTO RASPENAVA - pečovatelská služba</t>
  </si>
  <si>
    <t>Rodina24 - osobní asistence</t>
  </si>
  <si>
    <t>"D" občanské sdružení - odborné sociální poradenství</t>
  </si>
  <si>
    <t>Diakonie Beránek o.s. - pečovatelská služba</t>
  </si>
  <si>
    <t>Farní charita Česká Lípa - azylové domy</t>
  </si>
  <si>
    <t>Rytmus Liberec, o.p.s. - sociální rehabilitace</t>
  </si>
  <si>
    <t>Dětské centrum Semily - denní stacionáře</t>
  </si>
  <si>
    <t>Hospicová péče sv. Zdislavy, o.p.s. - odborné sociální poradenství</t>
  </si>
  <si>
    <t>Sociální služby města Nový Bor, příspěvková organizace - denní stacionáře</t>
  </si>
  <si>
    <t>Spokojený domov o.p.s. - osobní asistence</t>
  </si>
  <si>
    <t>Spokojený domov o.p.s. - pečovatelská služba</t>
  </si>
  <si>
    <t>SLUNCE VŠEM - centra denních služeb</t>
  </si>
  <si>
    <t xml:space="preserve">SOCIÁLNÍ SLUŽBY SEMILY - domovy pro seniory </t>
  </si>
  <si>
    <t>Tyfloservis, o.p.s. - sociální rehabilitace</t>
  </si>
  <si>
    <t>Centrum zdravotní a sociální péče Liberec, příspěvková organizace - pečovatelská služba</t>
  </si>
  <si>
    <t>Centrum zdravotní a sociální péče Liberec, příspěvková organizace - odlehčovací služba</t>
  </si>
  <si>
    <t>Sociální služby města České Lípy, příspěvková organizace - azylové domy</t>
  </si>
  <si>
    <t>POCHODEŇ, občanské sdružení pro pomoc zdravotně postiženým - chráněné bydlení</t>
  </si>
  <si>
    <t>FOKUS Turnov-Sdružení pro péči o duševně nemocné a zdravotně postiž. - centra denních služeb</t>
  </si>
  <si>
    <t>4022</t>
  </si>
  <si>
    <t>5021</t>
  </si>
  <si>
    <t>3003</t>
  </si>
  <si>
    <t>2058</t>
  </si>
  <si>
    <t>3502</t>
  </si>
  <si>
    <t>5005</t>
  </si>
  <si>
    <t>3007</t>
  </si>
  <si>
    <t>4006</t>
  </si>
  <si>
    <t>5004</t>
  </si>
  <si>
    <t>2008</t>
  </si>
  <si>
    <t>5503</t>
  </si>
  <si>
    <t>2502</t>
  </si>
  <si>
    <t>2007</t>
  </si>
  <si>
    <t>5044</t>
  </si>
  <si>
    <t>2005</t>
  </si>
  <si>
    <t>2009</t>
  </si>
  <si>
    <t>4507</t>
  </si>
  <si>
    <t>5501</t>
  </si>
  <si>
    <t>4502</t>
  </si>
  <si>
    <t>ZR-RO č. 105/13</t>
  </si>
  <si>
    <t>Dolmen, o.p.s. Agentura pro chráněné bydlení - chráněné bydlení</t>
  </si>
  <si>
    <t>5010000</t>
  </si>
  <si>
    <t>5020000</t>
  </si>
  <si>
    <t>ZR-RO č. 194/13</t>
  </si>
  <si>
    <t>ZR-RO č. 222/13</t>
  </si>
  <si>
    <t>5020001</t>
  </si>
  <si>
    <t>Diakonie ČCE - středisko v Jablonci nad Nisou - Nízkoprahové zařízení pro děti a mládež Kruháč</t>
  </si>
  <si>
    <t>5020002</t>
  </si>
  <si>
    <t>Oblastní charita Most - Nizkoprahové zařízení pro děti a mládež Zákupák</t>
  </si>
  <si>
    <t>5020003</t>
  </si>
  <si>
    <t>Farní charita Česká Lípa - Klub Koule Nízkoprahové zařízení pro děti a mládež</t>
  </si>
  <si>
    <t>5020004</t>
  </si>
  <si>
    <t>Člověk v tísni - V Kleci</t>
  </si>
  <si>
    <t>5020005</t>
  </si>
  <si>
    <t>MAJÁK o.p.s. - NZDM ID 6899978</t>
  </si>
  <si>
    <t>5020006</t>
  </si>
  <si>
    <t>MAJÁK o.p.s. - NZDM ID 6714275</t>
  </si>
  <si>
    <t>D - 5.3</t>
  </si>
  <si>
    <t xml:space="preserve">Podprogram na podporu činností mateřských center </t>
  </si>
  <si>
    <t>5030000</t>
  </si>
  <si>
    <t>ZR-RO č.303/13</t>
  </si>
  <si>
    <t>ZR-RO č. 304/13</t>
  </si>
  <si>
    <t>Oblastní charita Liberec - azylové domy ID 3146268</t>
  </si>
  <si>
    <t>APPN, o.s. - sociální rehabilitace</t>
  </si>
  <si>
    <t>FOKUS Liberec občanské sdružení - SAS pro seniory</t>
  </si>
  <si>
    <t>FOKUS Turnov-Sdružení pro péči o duševně nemocné a zdravotně postiž. - sociálně terapeutické dílny</t>
  </si>
  <si>
    <t>Občanské sdružení D.R.A.K. - SAS pro seniory a osoby se ZP</t>
  </si>
  <si>
    <t>NADĚJE  - nízkoprahová denní centra</t>
  </si>
  <si>
    <t>FOKUS Semily - sociálně terapeutické dílny</t>
  </si>
  <si>
    <t>Mateřské a dětské centrum MAJÁK - Maják pro rodinu</t>
  </si>
  <si>
    <t>CENTRUM BUBLINKA – OTEVŘENO DĚTEM o.s. - Provozní náklady centra</t>
  </si>
  <si>
    <t>Občanské sdružení Klub malých Dubáčků - Chceme být přátelským místem, kam se budete rádi a často se svými dětmi vracet</t>
  </si>
  <si>
    <t>Mateřské centrum Pumpkin, o.s. - JSME SPOLU!</t>
  </si>
  <si>
    <t>Mateřské centrum Štěstí, o.s. - Slon pro štěstí</t>
  </si>
  <si>
    <t>Mateřské centrum Korálek - Mateřské centrum Korálek</t>
  </si>
  <si>
    <t>Semínko země - S dětmi k přírodě blíž a častěji</t>
  </si>
  <si>
    <t xml:space="preserve">Rodinný klub Motýlek, o.s. - Aktivně v RK Motýlek </t>
  </si>
  <si>
    <t>Centrum Mateřídouška, o.s. - „Rodičem se nikdo nenarodí“</t>
  </si>
  <si>
    <t>Centrum pro rodinu Náruč, o.s. - Přijďte mezi nás!</t>
  </si>
  <si>
    <t xml:space="preserve">Občanské sdružení – MC Jablíčko - Spokojená rodina – to je náš cíl </t>
  </si>
  <si>
    <t>Oblastní charita Jilemnice - Zachování služeb Mateřského centra Rodinka Jilemnice</t>
  </si>
  <si>
    <t>Síť mateřských center o.s. - Síť pro rodinu v Libereckém kraji</t>
  </si>
  <si>
    <t xml:space="preserve">Nová naděje o.s. - Zdravě fungující a spokojená rodina je posilou společnosti </t>
  </si>
  <si>
    <t xml:space="preserve">Centrum pro rodinu M.E.D. o.s. - M.E.D. </t>
  </si>
  <si>
    <t>Rodina v centru, o.s. - Preventivní aktivity na podporu rodiny v Centru pro rodinu Koblížek</t>
  </si>
  <si>
    <t>Centrum Generace - Mateřské centrum Krteček</t>
  </si>
  <si>
    <t>Rodinné centrum Žirafa - Fandíme rodině</t>
  </si>
  <si>
    <t>5030001</t>
  </si>
  <si>
    <t>5030002</t>
  </si>
  <si>
    <t>5030003</t>
  </si>
  <si>
    <t>5030004</t>
  </si>
  <si>
    <t>5030005</t>
  </si>
  <si>
    <t>5030006</t>
  </si>
  <si>
    <t>5030007</t>
  </si>
  <si>
    <t>5030008</t>
  </si>
  <si>
    <t>5030009</t>
  </si>
  <si>
    <t>5030010</t>
  </si>
  <si>
    <t>5030011</t>
  </si>
  <si>
    <t>5030012</t>
  </si>
  <si>
    <t>5030013</t>
  </si>
  <si>
    <t>5030014</t>
  </si>
  <si>
    <t>5030015</t>
  </si>
  <si>
    <t>5030016</t>
  </si>
  <si>
    <t>5030017</t>
  </si>
  <si>
    <t>5030018</t>
  </si>
  <si>
    <t>D O T A Č N Í  F O N 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</si>
</sst>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harset val="238"/>
    </font>
    <font>
      <sz val="10"/>
      <name val="Arial"/>
      <family val="2"/>
      <charset val="238"/>
    </font>
    <font>
      <b/>
      <sz val="12"/>
      <name val="Arial"/>
      <family val="2"/>
      <charset val="238"/>
    </font>
    <font>
      <b/>
      <sz val="8"/>
      <name val="Arial"/>
      <family val="2"/>
      <charset val="238"/>
    </font>
    <font>
      <b/>
      <sz val="10"/>
      <name val="Arial"/>
      <family val="2"/>
    </font>
    <font>
      <sz val="8"/>
      <name val="Arial"/>
      <family val="2"/>
      <charset val="238"/>
    </font>
    <font>
      <sz val="10"/>
      <name val="Arial CE"/>
      <charset val="238"/>
    </font>
    <font>
      <b/>
      <sz val="14"/>
      <name val="Arial CE"/>
      <charset val="238"/>
    </font>
    <font>
      <b/>
      <sz val="12"/>
      <name val="Arial CE"/>
      <charset val="238"/>
    </font>
    <font>
      <b/>
      <sz val="8"/>
      <name val="Arial"/>
      <family val="2"/>
    </font>
    <font>
      <b/>
      <sz val="8"/>
      <name val="Arial CE"/>
      <charset val="238"/>
    </font>
    <font>
      <b/>
      <sz val="10"/>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6" fillId="0" borderId="0"/>
    <xf numFmtId="0" fontId="1" fillId="0" borderId="0"/>
    <xf numFmtId="0" fontId="1" fillId="0" borderId="0"/>
    <xf numFmtId="0" fontId="6" fillId="0" borderId="0"/>
  </cellStyleXfs>
  <cellXfs count="65">
    <xf numFmtId="0" fontId="0" fillId="0" borderId="0" xfId="0"/>
    <xf numFmtId="0" fontId="1" fillId="0" borderId="0" xfId="2"/>
    <xf numFmtId="0" fontId="6" fillId="0" borderId="0" xfId="3"/>
    <xf numFmtId="0" fontId="1" fillId="0" borderId="0" xfId="4"/>
    <xf numFmtId="0" fontId="4" fillId="0" borderId="0" xfId="2" applyFont="1" applyAlignment="1">
      <alignment horizontal="center"/>
    </xf>
    <xf numFmtId="0" fontId="5" fillId="0" borderId="0" xfId="2" applyFont="1" applyAlignment="1">
      <alignment horizontal="right"/>
    </xf>
    <xf numFmtId="0" fontId="9" fillId="0" borderId="1" xfId="2" applyFont="1" applyBorder="1" applyAlignment="1">
      <alignment vertical="center"/>
    </xf>
    <xf numFmtId="0" fontId="9" fillId="2" borderId="1" xfId="2" applyFont="1" applyFill="1" applyBorder="1" applyAlignment="1">
      <alignment horizontal="center" vertical="center"/>
    </xf>
    <xf numFmtId="49" fontId="3" fillId="0" borderId="1" xfId="5" applyNumberFormat="1" applyFont="1" applyFill="1" applyBorder="1" applyAlignment="1">
      <alignment horizontal="center" vertical="center" wrapText="1"/>
    </xf>
    <xf numFmtId="49" fontId="3" fillId="2" borderId="1" xfId="5" applyNumberFormat="1" applyFont="1" applyFill="1" applyBorder="1" applyAlignment="1">
      <alignment horizontal="center" vertical="center" wrapText="1"/>
    </xf>
    <xf numFmtId="0" fontId="3" fillId="2" borderId="1" xfId="2" applyFont="1" applyFill="1" applyBorder="1" applyAlignment="1">
      <alignment horizontal="left" vertical="center"/>
    </xf>
    <xf numFmtId="4" fontId="3" fillId="2" borderId="1" xfId="2" applyNumberFormat="1" applyFont="1" applyFill="1" applyBorder="1" applyAlignment="1">
      <alignment vertical="center"/>
    </xf>
    <xf numFmtId="0" fontId="1" fillId="0" borderId="0" xfId="2" applyAlignment="1">
      <alignment vertical="center"/>
    </xf>
    <xf numFmtId="0" fontId="10" fillId="2" borderId="1" xfId="6" applyFont="1" applyFill="1" applyBorder="1" applyAlignment="1">
      <alignment horizontal="left" vertical="center"/>
    </xf>
    <xf numFmtId="0" fontId="11" fillId="0" borderId="0" xfId="2" applyFont="1" applyAlignment="1">
      <alignment vertical="center"/>
    </xf>
    <xf numFmtId="0" fontId="1" fillId="0" borderId="0" xfId="2" applyFont="1" applyAlignment="1">
      <alignment vertical="center"/>
    </xf>
    <xf numFmtId="0" fontId="5" fillId="2" borderId="1" xfId="2" applyFont="1" applyFill="1" applyBorder="1" applyAlignment="1">
      <alignment horizontal="center" vertical="center"/>
    </xf>
    <xf numFmtId="0" fontId="5" fillId="2" borderId="1" xfId="1" applyFont="1" applyFill="1" applyBorder="1" applyAlignment="1">
      <alignment horizontal="center" vertical="center"/>
    </xf>
    <xf numFmtId="0" fontId="5" fillId="2" borderId="1" xfId="0" applyFont="1" applyFill="1" applyBorder="1" applyAlignment="1" applyProtection="1">
      <alignment horizontal="left" vertical="center" wrapText="1"/>
      <protection locked="0"/>
    </xf>
    <xf numFmtId="4" fontId="5" fillId="2" borderId="1" xfId="2" applyNumberFormat="1" applyFont="1" applyFill="1" applyBorder="1" applyAlignment="1">
      <alignment vertical="center"/>
    </xf>
    <xf numFmtId="0" fontId="5" fillId="2" borderId="1" xfId="0" applyFont="1" applyFill="1" applyBorder="1" applyAlignment="1" applyProtection="1">
      <alignment horizontal="left" vertical="center" wrapText="1"/>
    </xf>
    <xf numFmtId="0" fontId="3" fillId="0" borderId="1" xfId="2" applyFont="1" applyBorder="1" applyAlignment="1">
      <alignment horizontal="center" vertical="center"/>
    </xf>
    <xf numFmtId="4" fontId="3" fillId="0" borderId="1" xfId="2" applyNumberFormat="1" applyFont="1" applyFill="1" applyBorder="1" applyAlignment="1">
      <alignment vertical="center"/>
    </xf>
    <xf numFmtId="49" fontId="3" fillId="0" borderId="1" xfId="2" applyNumberFormat="1" applyFont="1" applyFill="1" applyBorder="1" applyAlignment="1">
      <alignment horizontal="center" vertical="center"/>
    </xf>
    <xf numFmtId="0" fontId="3" fillId="0" borderId="1" xfId="2" applyFont="1" applyBorder="1" applyAlignment="1">
      <alignment horizontal="left" vertical="center"/>
    </xf>
    <xf numFmtId="0" fontId="5" fillId="0" borderId="1" xfId="2" applyFont="1" applyBorder="1" applyAlignment="1">
      <alignment horizontal="center" vertical="center"/>
    </xf>
    <xf numFmtId="49"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horizontal="left" vertical="center"/>
    </xf>
    <xf numFmtId="4" fontId="5" fillId="0" borderId="1" xfId="2" applyNumberFormat="1" applyFont="1" applyFill="1" applyBorder="1" applyAlignment="1">
      <alignment vertical="center"/>
    </xf>
    <xf numFmtId="4" fontId="1" fillId="0" borderId="0" xfId="2" applyNumberFormat="1"/>
    <xf numFmtId="0" fontId="3" fillId="2" borderId="1" xfId="2" applyFont="1" applyFill="1" applyBorder="1" applyAlignment="1">
      <alignment horizontal="left" vertical="center" wrapText="1"/>
    </xf>
    <xf numFmtId="0" fontId="2" fillId="0" borderId="0" xfId="4" applyFont="1" applyFill="1" applyAlignment="1">
      <alignment horizontal="center"/>
    </xf>
    <xf numFmtId="0" fontId="1" fillId="2" borderId="0" xfId="2" applyFill="1"/>
    <xf numFmtId="0" fontId="6" fillId="2" borderId="0" xfId="3" applyFill="1"/>
    <xf numFmtId="0" fontId="2" fillId="2" borderId="0" xfId="4" applyFont="1" applyFill="1" applyAlignment="1">
      <alignment horizontal="center"/>
    </xf>
    <xf numFmtId="0" fontId="4" fillId="2" borderId="0" xfId="2" applyFont="1" applyFill="1" applyAlignment="1">
      <alignment horizontal="center"/>
    </xf>
    <xf numFmtId="49" fontId="3" fillId="2" borderId="1" xfId="2" applyNumberFormat="1" applyFont="1" applyFill="1" applyBorder="1" applyAlignment="1">
      <alignment horizontal="center" vertical="center"/>
    </xf>
    <xf numFmtId="49" fontId="5" fillId="2" borderId="1" xfId="2" applyNumberFormat="1" applyFont="1" applyFill="1" applyBorder="1" applyAlignment="1">
      <alignment horizontal="center" vertical="center"/>
    </xf>
    <xf numFmtId="49" fontId="5" fillId="2" borderId="1" xfId="1" applyNumberFormat="1" applyFont="1" applyFill="1" applyBorder="1" applyAlignment="1">
      <alignment horizontal="center" vertical="center"/>
    </xf>
    <xf numFmtId="0" fontId="5" fillId="0" borderId="1" xfId="2" applyFont="1" applyFill="1" applyBorder="1" applyAlignment="1">
      <alignment horizontal="left" vertical="center" wrapText="1"/>
    </xf>
    <xf numFmtId="0" fontId="2" fillId="0" borderId="0" xfId="4" applyFont="1" applyFill="1" applyAlignment="1">
      <alignment horizontal="center"/>
    </xf>
    <xf numFmtId="0" fontId="9" fillId="0" borderId="1" xfId="2" applyFont="1" applyBorder="1" applyAlignment="1">
      <alignment horizontal="center" vertical="center"/>
    </xf>
    <xf numFmtId="0" fontId="3" fillId="2" borderId="1" xfId="2" applyFont="1" applyFill="1" applyBorder="1" applyAlignment="1">
      <alignment horizontal="center" vertical="center"/>
    </xf>
    <xf numFmtId="4" fontId="1" fillId="0" borderId="0" xfId="2" applyNumberFormat="1" applyFont="1" applyAlignment="1">
      <alignment vertical="center"/>
    </xf>
    <xf numFmtId="0" fontId="3" fillId="0" borderId="0" xfId="2" applyFont="1" applyBorder="1" applyAlignment="1">
      <alignment horizontal="center" vertical="center" textRotation="90" wrapText="1"/>
    </xf>
    <xf numFmtId="0" fontId="5" fillId="0" borderId="0" xfId="2" applyFont="1" applyBorder="1" applyAlignment="1">
      <alignment horizontal="center" vertical="center"/>
    </xf>
    <xf numFmtId="49" fontId="5" fillId="0" borderId="0" xfId="2" applyNumberFormat="1" applyFont="1" applyFill="1" applyBorder="1" applyAlignment="1">
      <alignment horizontal="center" vertical="center"/>
    </xf>
    <xf numFmtId="49" fontId="5" fillId="2"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4" fontId="5" fillId="0" borderId="0" xfId="2" applyNumberFormat="1" applyFont="1" applyFill="1" applyBorder="1" applyAlignment="1">
      <alignment vertical="center"/>
    </xf>
    <xf numFmtId="0" fontId="5" fillId="2" borderId="1" xfId="1" applyFont="1" applyFill="1" applyBorder="1" applyAlignment="1">
      <alignment vertical="center"/>
    </xf>
    <xf numFmtId="0" fontId="5" fillId="2" borderId="1" xfId="0" applyFont="1" applyFill="1" applyBorder="1" applyAlignment="1" applyProtection="1">
      <alignment vertical="center" wrapText="1"/>
      <protection locked="0"/>
    </xf>
    <xf numFmtId="0" fontId="5" fillId="0" borderId="0" xfId="2" applyFont="1"/>
    <xf numFmtId="0" fontId="9" fillId="0" borderId="1" xfId="2" applyFont="1" applyBorder="1" applyAlignment="1">
      <alignment horizontal="center" vertical="center"/>
    </xf>
    <xf numFmtId="0" fontId="1" fillId="0" borderId="0" xfId="2" applyAlignment="1">
      <alignment horizontal="right"/>
    </xf>
    <xf numFmtId="0" fontId="3" fillId="0" borderId="1" xfId="2" applyFont="1" applyBorder="1" applyAlignment="1">
      <alignment horizontal="center" vertical="center" textRotation="90" wrapText="1"/>
    </xf>
    <xf numFmtId="0" fontId="7" fillId="0" borderId="0" xfId="3" applyFont="1" applyAlignment="1">
      <alignment horizontal="center"/>
    </xf>
    <xf numFmtId="0" fontId="2" fillId="0" borderId="0" xfId="4" applyFont="1" applyFill="1" applyAlignment="1">
      <alignment horizontal="center"/>
    </xf>
    <xf numFmtId="0" fontId="8" fillId="0" borderId="0" xfId="3" applyFont="1" applyAlignment="1">
      <alignment horizontal="center"/>
    </xf>
    <xf numFmtId="0" fontId="3" fillId="2" borderId="1" xfId="2" applyFont="1" applyFill="1" applyBorder="1" applyAlignment="1">
      <alignment horizontal="center" vertical="center"/>
    </xf>
    <xf numFmtId="0" fontId="10" fillId="2" borderId="1" xfId="6" applyFont="1" applyFill="1" applyBorder="1" applyAlignment="1">
      <alignment horizontal="center" vertical="center"/>
    </xf>
    <xf numFmtId="0" fontId="3" fillId="2" borderId="1" xfId="1" applyFont="1" applyFill="1" applyBorder="1" applyAlignment="1">
      <alignment horizontal="center" vertical="center"/>
    </xf>
    <xf numFmtId="0" fontId="10" fillId="0" borderId="1" xfId="6" applyFont="1" applyBorder="1" applyAlignment="1">
      <alignment horizontal="center" vertical="center"/>
    </xf>
  </cellXfs>
  <cellStyles count="7">
    <cellStyle name="Normální" xfId="0" builtinId="0"/>
    <cellStyle name="normální_04 - OSMTVS" xfId="5"/>
    <cellStyle name="normální_05 - OSVBPM" xfId="4"/>
    <cellStyle name="normální_2. Rozpočet 2007 - tabulky" xfId="3"/>
    <cellStyle name="normální_Rozpis výdajů 03 bez PO" xfId="1"/>
    <cellStyle name="normální_Rozpis výdajů 03 bez PO_05 - OSVBPM" xfId="2"/>
    <cellStyle name="normální_Rozpočet 2004 (ZK)"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2"/>
  <sheetViews>
    <sheetView tabSelected="1" view="pageLayout" zoomScaleNormal="100" workbookViewId="0">
      <selection activeCell="G12" sqref="G12"/>
    </sheetView>
  </sheetViews>
  <sheetFormatPr defaultRowHeight="13.2" x14ac:dyDescent="0.25"/>
  <cols>
    <col min="1" max="2" width="3.109375" style="1" customWidth="1"/>
    <col min="3" max="3" width="7.88671875" style="1" customWidth="1"/>
    <col min="4" max="4" width="4.44140625" style="33" bestFit="1" customWidth="1"/>
    <col min="5" max="5" width="4.6640625" style="1" customWidth="1"/>
    <col min="6" max="6" width="5" style="1" customWidth="1"/>
    <col min="7" max="7" width="41" style="1" customWidth="1"/>
    <col min="8" max="8" width="6" style="30" hidden="1" customWidth="1"/>
    <col min="9" max="9" width="9" style="30" hidden="1" customWidth="1"/>
    <col min="10" max="10" width="8" style="30" hidden="1" customWidth="1"/>
    <col min="11" max="11" width="9" style="30" hidden="1" customWidth="1"/>
    <col min="12" max="12" width="8" style="30" hidden="1" customWidth="1"/>
    <col min="13" max="13" width="9" style="30" hidden="1" customWidth="1"/>
    <col min="14" max="14" width="8" style="30" hidden="1" customWidth="1"/>
    <col min="15" max="15" width="7.33203125" style="30" hidden="1" customWidth="1"/>
    <col min="16" max="16" width="8" style="30" customWidth="1"/>
    <col min="17" max="17" width="8.33203125" style="30" customWidth="1"/>
    <col min="18" max="18" width="8" style="30" customWidth="1"/>
    <col min="19" max="252" width="9.109375" style="1"/>
    <col min="253" max="254" width="3.109375" style="1" customWidth="1"/>
    <col min="255" max="255" width="6.109375" style="1" bestFit="1" customWidth="1"/>
    <col min="256" max="256" width="4.44140625" style="1" bestFit="1" customWidth="1"/>
    <col min="257" max="257" width="4.6640625" style="1" customWidth="1"/>
    <col min="258" max="258" width="5" style="1" customWidth="1"/>
    <col min="259" max="259" width="44.6640625" style="1" customWidth="1"/>
    <col min="260" max="263" width="0" style="1" hidden="1" customWidth="1"/>
    <col min="264" max="266" width="8.88671875" style="1" customWidth="1"/>
    <col min="267" max="508" width="9.109375" style="1"/>
    <col min="509" max="510" width="3.109375" style="1" customWidth="1"/>
    <col min="511" max="511" width="6.109375" style="1" bestFit="1" customWidth="1"/>
    <col min="512" max="512" width="4.44140625" style="1" bestFit="1" customWidth="1"/>
    <col min="513" max="513" width="4.6640625" style="1" customWidth="1"/>
    <col min="514" max="514" width="5" style="1" customWidth="1"/>
    <col min="515" max="515" width="44.6640625" style="1" customWidth="1"/>
    <col min="516" max="519" width="0" style="1" hidden="1" customWidth="1"/>
    <col min="520" max="522" width="8.88671875" style="1" customWidth="1"/>
    <col min="523" max="764" width="9.109375" style="1"/>
    <col min="765" max="766" width="3.109375" style="1" customWidth="1"/>
    <col min="767" max="767" width="6.109375" style="1" bestFit="1" customWidth="1"/>
    <col min="768" max="768" width="4.44140625" style="1" bestFit="1" customWidth="1"/>
    <col min="769" max="769" width="4.6640625" style="1" customWidth="1"/>
    <col min="770" max="770" width="5" style="1" customWidth="1"/>
    <col min="771" max="771" width="44.6640625" style="1" customWidth="1"/>
    <col min="772" max="775" width="0" style="1" hidden="1" customWidth="1"/>
    <col min="776" max="778" width="8.88671875" style="1" customWidth="1"/>
    <col min="779" max="1020" width="9.109375" style="1"/>
    <col min="1021" max="1022" width="3.109375" style="1" customWidth="1"/>
    <col min="1023" max="1023" width="6.109375" style="1" bestFit="1" customWidth="1"/>
    <col min="1024" max="1024" width="4.44140625" style="1" bestFit="1" customWidth="1"/>
    <col min="1025" max="1025" width="4.6640625" style="1" customWidth="1"/>
    <col min="1026" max="1026" width="5" style="1" customWidth="1"/>
    <col min="1027" max="1027" width="44.6640625" style="1" customWidth="1"/>
    <col min="1028" max="1031" width="0" style="1" hidden="1" customWidth="1"/>
    <col min="1032" max="1034" width="8.88671875" style="1" customWidth="1"/>
    <col min="1035" max="1276" width="9.109375" style="1"/>
    <col min="1277" max="1278" width="3.109375" style="1" customWidth="1"/>
    <col min="1279" max="1279" width="6.109375" style="1" bestFit="1" customWidth="1"/>
    <col min="1280" max="1280" width="4.44140625" style="1" bestFit="1" customWidth="1"/>
    <col min="1281" max="1281" width="4.6640625" style="1" customWidth="1"/>
    <col min="1282" max="1282" width="5" style="1" customWidth="1"/>
    <col min="1283" max="1283" width="44.6640625" style="1" customWidth="1"/>
    <col min="1284" max="1287" width="0" style="1" hidden="1" customWidth="1"/>
    <col min="1288" max="1290" width="8.88671875" style="1" customWidth="1"/>
    <col min="1291" max="1532" width="9.109375" style="1"/>
    <col min="1533" max="1534" width="3.109375" style="1" customWidth="1"/>
    <col min="1535" max="1535" width="6.109375" style="1" bestFit="1" customWidth="1"/>
    <col min="1536" max="1536" width="4.44140625" style="1" bestFit="1" customWidth="1"/>
    <col min="1537" max="1537" width="4.6640625" style="1" customWidth="1"/>
    <col min="1538" max="1538" width="5" style="1" customWidth="1"/>
    <col min="1539" max="1539" width="44.6640625" style="1" customWidth="1"/>
    <col min="1540" max="1543" width="0" style="1" hidden="1" customWidth="1"/>
    <col min="1544" max="1546" width="8.88671875" style="1" customWidth="1"/>
    <col min="1547" max="1788" width="9.109375" style="1"/>
    <col min="1789" max="1790" width="3.109375" style="1" customWidth="1"/>
    <col min="1791" max="1791" width="6.109375" style="1" bestFit="1" customWidth="1"/>
    <col min="1792" max="1792" width="4.44140625" style="1" bestFit="1" customWidth="1"/>
    <col min="1793" max="1793" width="4.6640625" style="1" customWidth="1"/>
    <col min="1794" max="1794" width="5" style="1" customWidth="1"/>
    <col min="1795" max="1795" width="44.6640625" style="1" customWidth="1"/>
    <col min="1796" max="1799" width="0" style="1" hidden="1" customWidth="1"/>
    <col min="1800" max="1802" width="8.88671875" style="1" customWidth="1"/>
    <col min="1803" max="2044" width="9.109375" style="1"/>
    <col min="2045" max="2046" width="3.109375" style="1" customWidth="1"/>
    <col min="2047" max="2047" width="6.109375" style="1" bestFit="1" customWidth="1"/>
    <col min="2048" max="2048" width="4.44140625" style="1" bestFit="1" customWidth="1"/>
    <col min="2049" max="2049" width="4.6640625" style="1" customWidth="1"/>
    <col min="2050" max="2050" width="5" style="1" customWidth="1"/>
    <col min="2051" max="2051" width="44.6640625" style="1" customWidth="1"/>
    <col min="2052" max="2055" width="0" style="1" hidden="1" customWidth="1"/>
    <col min="2056" max="2058" width="8.88671875" style="1" customWidth="1"/>
    <col min="2059" max="2300" width="9.109375" style="1"/>
    <col min="2301" max="2302" width="3.109375" style="1" customWidth="1"/>
    <col min="2303" max="2303" width="6.109375" style="1" bestFit="1" customWidth="1"/>
    <col min="2304" max="2304" width="4.44140625" style="1" bestFit="1" customWidth="1"/>
    <col min="2305" max="2305" width="4.6640625" style="1" customWidth="1"/>
    <col min="2306" max="2306" width="5" style="1" customWidth="1"/>
    <col min="2307" max="2307" width="44.6640625" style="1" customWidth="1"/>
    <col min="2308" max="2311" width="0" style="1" hidden="1" customWidth="1"/>
    <col min="2312" max="2314" width="8.88671875" style="1" customWidth="1"/>
    <col min="2315" max="2556" width="9.109375" style="1"/>
    <col min="2557" max="2558" width="3.109375" style="1" customWidth="1"/>
    <col min="2559" max="2559" width="6.109375" style="1" bestFit="1" customWidth="1"/>
    <col min="2560" max="2560" width="4.44140625" style="1" bestFit="1" customWidth="1"/>
    <col min="2561" max="2561" width="4.6640625" style="1" customWidth="1"/>
    <col min="2562" max="2562" width="5" style="1" customWidth="1"/>
    <col min="2563" max="2563" width="44.6640625" style="1" customWidth="1"/>
    <col min="2564" max="2567" width="0" style="1" hidden="1" customWidth="1"/>
    <col min="2568" max="2570" width="8.88671875" style="1" customWidth="1"/>
    <col min="2571" max="2812" width="9.109375" style="1"/>
    <col min="2813" max="2814" width="3.109375" style="1" customWidth="1"/>
    <col min="2815" max="2815" width="6.109375" style="1" bestFit="1" customWidth="1"/>
    <col min="2816" max="2816" width="4.44140625" style="1" bestFit="1" customWidth="1"/>
    <col min="2817" max="2817" width="4.6640625" style="1" customWidth="1"/>
    <col min="2818" max="2818" width="5" style="1" customWidth="1"/>
    <col min="2819" max="2819" width="44.6640625" style="1" customWidth="1"/>
    <col min="2820" max="2823" width="0" style="1" hidden="1" customWidth="1"/>
    <col min="2824" max="2826" width="8.88671875" style="1" customWidth="1"/>
    <col min="2827" max="3068" width="9.109375" style="1"/>
    <col min="3069" max="3070" width="3.109375" style="1" customWidth="1"/>
    <col min="3071" max="3071" width="6.109375" style="1" bestFit="1" customWidth="1"/>
    <col min="3072" max="3072" width="4.44140625" style="1" bestFit="1" customWidth="1"/>
    <col min="3073" max="3073" width="4.6640625" style="1" customWidth="1"/>
    <col min="3074" max="3074" width="5" style="1" customWidth="1"/>
    <col min="3075" max="3075" width="44.6640625" style="1" customWidth="1"/>
    <col min="3076" max="3079" width="0" style="1" hidden="1" customWidth="1"/>
    <col min="3080" max="3082" width="8.88671875" style="1" customWidth="1"/>
    <col min="3083" max="3324" width="9.109375" style="1"/>
    <col min="3325" max="3326" width="3.109375" style="1" customWidth="1"/>
    <col min="3327" max="3327" width="6.109375" style="1" bestFit="1" customWidth="1"/>
    <col min="3328" max="3328" width="4.44140625" style="1" bestFit="1" customWidth="1"/>
    <col min="3329" max="3329" width="4.6640625" style="1" customWidth="1"/>
    <col min="3330" max="3330" width="5" style="1" customWidth="1"/>
    <col min="3331" max="3331" width="44.6640625" style="1" customWidth="1"/>
    <col min="3332" max="3335" width="0" style="1" hidden="1" customWidth="1"/>
    <col min="3336" max="3338" width="8.88671875" style="1" customWidth="1"/>
    <col min="3339" max="3580" width="9.109375" style="1"/>
    <col min="3581" max="3582" width="3.109375" style="1" customWidth="1"/>
    <col min="3583" max="3583" width="6.109375" style="1" bestFit="1" customWidth="1"/>
    <col min="3584" max="3584" width="4.44140625" style="1" bestFit="1" customWidth="1"/>
    <col min="3585" max="3585" width="4.6640625" style="1" customWidth="1"/>
    <col min="3586" max="3586" width="5" style="1" customWidth="1"/>
    <col min="3587" max="3587" width="44.6640625" style="1" customWidth="1"/>
    <col min="3588" max="3591" width="0" style="1" hidden="1" customWidth="1"/>
    <col min="3592" max="3594" width="8.88671875" style="1" customWidth="1"/>
    <col min="3595" max="3836" width="9.109375" style="1"/>
    <col min="3837" max="3838" width="3.109375" style="1" customWidth="1"/>
    <col min="3839" max="3839" width="6.109375" style="1" bestFit="1" customWidth="1"/>
    <col min="3840" max="3840" width="4.44140625" style="1" bestFit="1" customWidth="1"/>
    <col min="3841" max="3841" width="4.6640625" style="1" customWidth="1"/>
    <col min="3842" max="3842" width="5" style="1" customWidth="1"/>
    <col min="3843" max="3843" width="44.6640625" style="1" customWidth="1"/>
    <col min="3844" max="3847" width="0" style="1" hidden="1" customWidth="1"/>
    <col min="3848" max="3850" width="8.88671875" style="1" customWidth="1"/>
    <col min="3851" max="4092" width="9.109375" style="1"/>
    <col min="4093" max="4094" width="3.109375" style="1" customWidth="1"/>
    <col min="4095" max="4095" width="6.109375" style="1" bestFit="1" customWidth="1"/>
    <col min="4096" max="4096" width="4.44140625" style="1" bestFit="1" customWidth="1"/>
    <col min="4097" max="4097" width="4.6640625" style="1" customWidth="1"/>
    <col min="4098" max="4098" width="5" style="1" customWidth="1"/>
    <col min="4099" max="4099" width="44.6640625" style="1" customWidth="1"/>
    <col min="4100" max="4103" width="0" style="1" hidden="1" customWidth="1"/>
    <col min="4104" max="4106" width="8.88671875" style="1" customWidth="1"/>
    <col min="4107" max="4348" width="9.109375" style="1"/>
    <col min="4349" max="4350" width="3.109375" style="1" customWidth="1"/>
    <col min="4351" max="4351" width="6.109375" style="1" bestFit="1" customWidth="1"/>
    <col min="4352" max="4352" width="4.44140625" style="1" bestFit="1" customWidth="1"/>
    <col min="4353" max="4353" width="4.6640625" style="1" customWidth="1"/>
    <col min="4354" max="4354" width="5" style="1" customWidth="1"/>
    <col min="4355" max="4355" width="44.6640625" style="1" customWidth="1"/>
    <col min="4356" max="4359" width="0" style="1" hidden="1" customWidth="1"/>
    <col min="4360" max="4362" width="8.88671875" style="1" customWidth="1"/>
    <col min="4363" max="4604" width="9.109375" style="1"/>
    <col min="4605" max="4606" width="3.109375" style="1" customWidth="1"/>
    <col min="4607" max="4607" width="6.109375" style="1" bestFit="1" customWidth="1"/>
    <col min="4608" max="4608" width="4.44140625" style="1" bestFit="1" customWidth="1"/>
    <col min="4609" max="4609" width="4.6640625" style="1" customWidth="1"/>
    <col min="4610" max="4610" width="5" style="1" customWidth="1"/>
    <col min="4611" max="4611" width="44.6640625" style="1" customWidth="1"/>
    <col min="4612" max="4615" width="0" style="1" hidden="1" customWidth="1"/>
    <col min="4616" max="4618" width="8.88671875" style="1" customWidth="1"/>
    <col min="4619" max="4860" width="9.109375" style="1"/>
    <col min="4861" max="4862" width="3.109375" style="1" customWidth="1"/>
    <col min="4863" max="4863" width="6.109375" style="1" bestFit="1" customWidth="1"/>
    <col min="4864" max="4864" width="4.44140625" style="1" bestFit="1" customWidth="1"/>
    <col min="4865" max="4865" width="4.6640625" style="1" customWidth="1"/>
    <col min="4866" max="4866" width="5" style="1" customWidth="1"/>
    <col min="4867" max="4867" width="44.6640625" style="1" customWidth="1"/>
    <col min="4868" max="4871" width="0" style="1" hidden="1" customWidth="1"/>
    <col min="4872" max="4874" width="8.88671875" style="1" customWidth="1"/>
    <col min="4875" max="5116" width="9.109375" style="1"/>
    <col min="5117" max="5118" width="3.109375" style="1" customWidth="1"/>
    <col min="5119" max="5119" width="6.109375" style="1" bestFit="1" customWidth="1"/>
    <col min="5120" max="5120" width="4.44140625" style="1" bestFit="1" customWidth="1"/>
    <col min="5121" max="5121" width="4.6640625" style="1" customWidth="1"/>
    <col min="5122" max="5122" width="5" style="1" customWidth="1"/>
    <col min="5123" max="5123" width="44.6640625" style="1" customWidth="1"/>
    <col min="5124" max="5127" width="0" style="1" hidden="1" customWidth="1"/>
    <col min="5128" max="5130" width="8.88671875" style="1" customWidth="1"/>
    <col min="5131" max="5372" width="9.109375" style="1"/>
    <col min="5373" max="5374" width="3.109375" style="1" customWidth="1"/>
    <col min="5375" max="5375" width="6.109375" style="1" bestFit="1" customWidth="1"/>
    <col min="5376" max="5376" width="4.44140625" style="1" bestFit="1" customWidth="1"/>
    <col min="5377" max="5377" width="4.6640625" style="1" customWidth="1"/>
    <col min="5378" max="5378" width="5" style="1" customWidth="1"/>
    <col min="5379" max="5379" width="44.6640625" style="1" customWidth="1"/>
    <col min="5380" max="5383" width="0" style="1" hidden="1" customWidth="1"/>
    <col min="5384" max="5386" width="8.88671875" style="1" customWidth="1"/>
    <col min="5387" max="5628" width="9.109375" style="1"/>
    <col min="5629" max="5630" width="3.109375" style="1" customWidth="1"/>
    <col min="5631" max="5631" width="6.109375" style="1" bestFit="1" customWidth="1"/>
    <col min="5632" max="5632" width="4.44140625" style="1" bestFit="1" customWidth="1"/>
    <col min="5633" max="5633" width="4.6640625" style="1" customWidth="1"/>
    <col min="5634" max="5634" width="5" style="1" customWidth="1"/>
    <col min="5635" max="5635" width="44.6640625" style="1" customWidth="1"/>
    <col min="5636" max="5639" width="0" style="1" hidden="1" customWidth="1"/>
    <col min="5640" max="5642" width="8.88671875" style="1" customWidth="1"/>
    <col min="5643" max="5884" width="9.109375" style="1"/>
    <col min="5885" max="5886" width="3.109375" style="1" customWidth="1"/>
    <col min="5887" max="5887" width="6.109375" style="1" bestFit="1" customWidth="1"/>
    <col min="5888" max="5888" width="4.44140625" style="1" bestFit="1" customWidth="1"/>
    <col min="5889" max="5889" width="4.6640625" style="1" customWidth="1"/>
    <col min="5890" max="5890" width="5" style="1" customWidth="1"/>
    <col min="5891" max="5891" width="44.6640625" style="1" customWidth="1"/>
    <col min="5892" max="5895" width="0" style="1" hidden="1" customWidth="1"/>
    <col min="5896" max="5898" width="8.88671875" style="1" customWidth="1"/>
    <col min="5899" max="6140" width="9.109375" style="1"/>
    <col min="6141" max="6142" width="3.109375" style="1" customWidth="1"/>
    <col min="6143" max="6143" width="6.109375" style="1" bestFit="1" customWidth="1"/>
    <col min="6144" max="6144" width="4.44140625" style="1" bestFit="1" customWidth="1"/>
    <col min="6145" max="6145" width="4.6640625" style="1" customWidth="1"/>
    <col min="6146" max="6146" width="5" style="1" customWidth="1"/>
    <col min="6147" max="6147" width="44.6640625" style="1" customWidth="1"/>
    <col min="6148" max="6151" width="0" style="1" hidden="1" customWidth="1"/>
    <col min="6152" max="6154" width="8.88671875" style="1" customWidth="1"/>
    <col min="6155" max="6396" width="9.109375" style="1"/>
    <col min="6397" max="6398" width="3.109375" style="1" customWidth="1"/>
    <col min="6399" max="6399" width="6.109375" style="1" bestFit="1" customWidth="1"/>
    <col min="6400" max="6400" width="4.44140625" style="1" bestFit="1" customWidth="1"/>
    <col min="6401" max="6401" width="4.6640625" style="1" customWidth="1"/>
    <col min="6402" max="6402" width="5" style="1" customWidth="1"/>
    <col min="6403" max="6403" width="44.6640625" style="1" customWidth="1"/>
    <col min="6404" max="6407" width="0" style="1" hidden="1" customWidth="1"/>
    <col min="6408" max="6410" width="8.88671875" style="1" customWidth="1"/>
    <col min="6411" max="6652" width="9.109375" style="1"/>
    <col min="6653" max="6654" width="3.109375" style="1" customWidth="1"/>
    <col min="6655" max="6655" width="6.109375" style="1" bestFit="1" customWidth="1"/>
    <col min="6656" max="6656" width="4.44140625" style="1" bestFit="1" customWidth="1"/>
    <col min="6657" max="6657" width="4.6640625" style="1" customWidth="1"/>
    <col min="6658" max="6658" width="5" style="1" customWidth="1"/>
    <col min="6659" max="6659" width="44.6640625" style="1" customWidth="1"/>
    <col min="6660" max="6663" width="0" style="1" hidden="1" customWidth="1"/>
    <col min="6664" max="6666" width="8.88671875" style="1" customWidth="1"/>
    <col min="6667" max="6908" width="9.109375" style="1"/>
    <col min="6909" max="6910" width="3.109375" style="1" customWidth="1"/>
    <col min="6911" max="6911" width="6.109375" style="1" bestFit="1" customWidth="1"/>
    <col min="6912" max="6912" width="4.44140625" style="1" bestFit="1" customWidth="1"/>
    <col min="6913" max="6913" width="4.6640625" style="1" customWidth="1"/>
    <col min="6914" max="6914" width="5" style="1" customWidth="1"/>
    <col min="6915" max="6915" width="44.6640625" style="1" customWidth="1"/>
    <col min="6916" max="6919" width="0" style="1" hidden="1" customWidth="1"/>
    <col min="6920" max="6922" width="8.88671875" style="1" customWidth="1"/>
    <col min="6923" max="7164" width="9.109375" style="1"/>
    <col min="7165" max="7166" width="3.109375" style="1" customWidth="1"/>
    <col min="7167" max="7167" width="6.109375" style="1" bestFit="1" customWidth="1"/>
    <col min="7168" max="7168" width="4.44140625" style="1" bestFit="1" customWidth="1"/>
    <col min="7169" max="7169" width="4.6640625" style="1" customWidth="1"/>
    <col min="7170" max="7170" width="5" style="1" customWidth="1"/>
    <col min="7171" max="7171" width="44.6640625" style="1" customWidth="1"/>
    <col min="7172" max="7175" width="0" style="1" hidden="1" customWidth="1"/>
    <col min="7176" max="7178" width="8.88671875" style="1" customWidth="1"/>
    <col min="7179" max="7420" width="9.109375" style="1"/>
    <col min="7421" max="7422" width="3.109375" style="1" customWidth="1"/>
    <col min="7423" max="7423" width="6.109375" style="1" bestFit="1" customWidth="1"/>
    <col min="7424" max="7424" width="4.44140625" style="1" bestFit="1" customWidth="1"/>
    <col min="7425" max="7425" width="4.6640625" style="1" customWidth="1"/>
    <col min="7426" max="7426" width="5" style="1" customWidth="1"/>
    <col min="7427" max="7427" width="44.6640625" style="1" customWidth="1"/>
    <col min="7428" max="7431" width="0" style="1" hidden="1" customWidth="1"/>
    <col min="7432" max="7434" width="8.88671875" style="1" customWidth="1"/>
    <col min="7435" max="7676" width="9.109375" style="1"/>
    <col min="7677" max="7678" width="3.109375" style="1" customWidth="1"/>
    <col min="7679" max="7679" width="6.109375" style="1" bestFit="1" customWidth="1"/>
    <col min="7680" max="7680" width="4.44140625" style="1" bestFit="1" customWidth="1"/>
    <col min="7681" max="7681" width="4.6640625" style="1" customWidth="1"/>
    <col min="7682" max="7682" width="5" style="1" customWidth="1"/>
    <col min="7683" max="7683" width="44.6640625" style="1" customWidth="1"/>
    <col min="7684" max="7687" width="0" style="1" hidden="1" customWidth="1"/>
    <col min="7688" max="7690" width="8.88671875" style="1" customWidth="1"/>
    <col min="7691" max="7932" width="9.109375" style="1"/>
    <col min="7933" max="7934" width="3.109375" style="1" customWidth="1"/>
    <col min="7935" max="7935" width="6.109375" style="1" bestFit="1" customWidth="1"/>
    <col min="7936" max="7936" width="4.44140625" style="1" bestFit="1" customWidth="1"/>
    <col min="7937" max="7937" width="4.6640625" style="1" customWidth="1"/>
    <col min="7938" max="7938" width="5" style="1" customWidth="1"/>
    <col min="7939" max="7939" width="44.6640625" style="1" customWidth="1"/>
    <col min="7940" max="7943" width="0" style="1" hidden="1" customWidth="1"/>
    <col min="7944" max="7946" width="8.88671875" style="1" customWidth="1"/>
    <col min="7947" max="8188" width="9.109375" style="1"/>
    <col min="8189" max="8190" width="3.109375" style="1" customWidth="1"/>
    <col min="8191" max="8191" width="6.109375" style="1" bestFit="1" customWidth="1"/>
    <col min="8192" max="8192" width="4.44140625" style="1" bestFit="1" customWidth="1"/>
    <col min="8193" max="8193" width="4.6640625" style="1" customWidth="1"/>
    <col min="8194" max="8194" width="5" style="1" customWidth="1"/>
    <col min="8195" max="8195" width="44.6640625" style="1" customWidth="1"/>
    <col min="8196" max="8199" width="0" style="1" hidden="1" customWidth="1"/>
    <col min="8200" max="8202" width="8.88671875" style="1" customWidth="1"/>
    <col min="8203" max="8444" width="9.109375" style="1"/>
    <col min="8445" max="8446" width="3.109375" style="1" customWidth="1"/>
    <col min="8447" max="8447" width="6.109375" style="1" bestFit="1" customWidth="1"/>
    <col min="8448" max="8448" width="4.44140625" style="1" bestFit="1" customWidth="1"/>
    <col min="8449" max="8449" width="4.6640625" style="1" customWidth="1"/>
    <col min="8450" max="8450" width="5" style="1" customWidth="1"/>
    <col min="8451" max="8451" width="44.6640625" style="1" customWidth="1"/>
    <col min="8452" max="8455" width="0" style="1" hidden="1" customWidth="1"/>
    <col min="8456" max="8458" width="8.88671875" style="1" customWidth="1"/>
    <col min="8459" max="8700" width="9.109375" style="1"/>
    <col min="8701" max="8702" width="3.109375" style="1" customWidth="1"/>
    <col min="8703" max="8703" width="6.109375" style="1" bestFit="1" customWidth="1"/>
    <col min="8704" max="8704" width="4.44140625" style="1" bestFit="1" customWidth="1"/>
    <col min="8705" max="8705" width="4.6640625" style="1" customWidth="1"/>
    <col min="8706" max="8706" width="5" style="1" customWidth="1"/>
    <col min="8707" max="8707" width="44.6640625" style="1" customWidth="1"/>
    <col min="8708" max="8711" width="0" style="1" hidden="1" customWidth="1"/>
    <col min="8712" max="8714" width="8.88671875" style="1" customWidth="1"/>
    <col min="8715" max="8956" width="9.109375" style="1"/>
    <col min="8957" max="8958" width="3.109375" style="1" customWidth="1"/>
    <col min="8959" max="8959" width="6.109375" style="1" bestFit="1" customWidth="1"/>
    <col min="8960" max="8960" width="4.44140625" style="1" bestFit="1" customWidth="1"/>
    <col min="8961" max="8961" width="4.6640625" style="1" customWidth="1"/>
    <col min="8962" max="8962" width="5" style="1" customWidth="1"/>
    <col min="8963" max="8963" width="44.6640625" style="1" customWidth="1"/>
    <col min="8964" max="8967" width="0" style="1" hidden="1" customWidth="1"/>
    <col min="8968" max="8970" width="8.88671875" style="1" customWidth="1"/>
    <col min="8971" max="9212" width="9.109375" style="1"/>
    <col min="9213" max="9214" width="3.109375" style="1" customWidth="1"/>
    <col min="9215" max="9215" width="6.109375" style="1" bestFit="1" customWidth="1"/>
    <col min="9216" max="9216" width="4.44140625" style="1" bestFit="1" customWidth="1"/>
    <col min="9217" max="9217" width="4.6640625" style="1" customWidth="1"/>
    <col min="9218" max="9218" width="5" style="1" customWidth="1"/>
    <col min="9219" max="9219" width="44.6640625" style="1" customWidth="1"/>
    <col min="9220" max="9223" width="0" style="1" hidden="1" customWidth="1"/>
    <col min="9224" max="9226" width="8.88671875" style="1" customWidth="1"/>
    <col min="9227" max="9468" width="9.109375" style="1"/>
    <col min="9469" max="9470" width="3.109375" style="1" customWidth="1"/>
    <col min="9471" max="9471" width="6.109375" style="1" bestFit="1" customWidth="1"/>
    <col min="9472" max="9472" width="4.44140625" style="1" bestFit="1" customWidth="1"/>
    <col min="9473" max="9473" width="4.6640625" style="1" customWidth="1"/>
    <col min="9474" max="9474" width="5" style="1" customWidth="1"/>
    <col min="9475" max="9475" width="44.6640625" style="1" customWidth="1"/>
    <col min="9476" max="9479" width="0" style="1" hidden="1" customWidth="1"/>
    <col min="9480" max="9482" width="8.88671875" style="1" customWidth="1"/>
    <col min="9483" max="9724" width="9.109375" style="1"/>
    <col min="9725" max="9726" width="3.109375" style="1" customWidth="1"/>
    <col min="9727" max="9727" width="6.109375" style="1" bestFit="1" customWidth="1"/>
    <col min="9728" max="9728" width="4.44140625" style="1" bestFit="1" customWidth="1"/>
    <col min="9729" max="9729" width="4.6640625" style="1" customWidth="1"/>
    <col min="9730" max="9730" width="5" style="1" customWidth="1"/>
    <col min="9731" max="9731" width="44.6640625" style="1" customWidth="1"/>
    <col min="9732" max="9735" width="0" style="1" hidden="1" customWidth="1"/>
    <col min="9736" max="9738" width="8.88671875" style="1" customWidth="1"/>
    <col min="9739" max="9980" width="9.109375" style="1"/>
    <col min="9981" max="9982" width="3.109375" style="1" customWidth="1"/>
    <col min="9983" max="9983" width="6.109375" style="1" bestFit="1" customWidth="1"/>
    <col min="9984" max="9984" width="4.44140625" style="1" bestFit="1" customWidth="1"/>
    <col min="9985" max="9985" width="4.6640625" style="1" customWidth="1"/>
    <col min="9986" max="9986" width="5" style="1" customWidth="1"/>
    <col min="9987" max="9987" width="44.6640625" style="1" customWidth="1"/>
    <col min="9988" max="9991" width="0" style="1" hidden="1" customWidth="1"/>
    <col min="9992" max="9994" width="8.88671875" style="1" customWidth="1"/>
    <col min="9995" max="10236" width="9.109375" style="1"/>
    <col min="10237" max="10238" width="3.109375" style="1" customWidth="1"/>
    <col min="10239" max="10239" width="6.109375" style="1" bestFit="1" customWidth="1"/>
    <col min="10240" max="10240" width="4.44140625" style="1" bestFit="1" customWidth="1"/>
    <col min="10241" max="10241" width="4.6640625" style="1" customWidth="1"/>
    <col min="10242" max="10242" width="5" style="1" customWidth="1"/>
    <col min="10243" max="10243" width="44.6640625" style="1" customWidth="1"/>
    <col min="10244" max="10247" width="0" style="1" hidden="1" customWidth="1"/>
    <col min="10248" max="10250" width="8.88671875" style="1" customWidth="1"/>
    <col min="10251" max="10492" width="9.109375" style="1"/>
    <col min="10493" max="10494" width="3.109375" style="1" customWidth="1"/>
    <col min="10495" max="10495" width="6.109375" style="1" bestFit="1" customWidth="1"/>
    <col min="10496" max="10496" width="4.44140625" style="1" bestFit="1" customWidth="1"/>
    <col min="10497" max="10497" width="4.6640625" style="1" customWidth="1"/>
    <col min="10498" max="10498" width="5" style="1" customWidth="1"/>
    <col min="10499" max="10499" width="44.6640625" style="1" customWidth="1"/>
    <col min="10500" max="10503" width="0" style="1" hidden="1" customWidth="1"/>
    <col min="10504" max="10506" width="8.88671875" style="1" customWidth="1"/>
    <col min="10507" max="10748" width="9.109375" style="1"/>
    <col min="10749" max="10750" width="3.109375" style="1" customWidth="1"/>
    <col min="10751" max="10751" width="6.109375" style="1" bestFit="1" customWidth="1"/>
    <col min="10752" max="10752" width="4.44140625" style="1" bestFit="1" customWidth="1"/>
    <col min="10753" max="10753" width="4.6640625" style="1" customWidth="1"/>
    <col min="10754" max="10754" width="5" style="1" customWidth="1"/>
    <col min="10755" max="10755" width="44.6640625" style="1" customWidth="1"/>
    <col min="10756" max="10759" width="0" style="1" hidden="1" customWidth="1"/>
    <col min="10760" max="10762" width="8.88671875" style="1" customWidth="1"/>
    <col min="10763" max="11004" width="9.109375" style="1"/>
    <col min="11005" max="11006" width="3.109375" style="1" customWidth="1"/>
    <col min="11007" max="11007" width="6.109375" style="1" bestFit="1" customWidth="1"/>
    <col min="11008" max="11008" width="4.44140625" style="1" bestFit="1" customWidth="1"/>
    <col min="11009" max="11009" width="4.6640625" style="1" customWidth="1"/>
    <col min="11010" max="11010" width="5" style="1" customWidth="1"/>
    <col min="11011" max="11011" width="44.6640625" style="1" customWidth="1"/>
    <col min="11012" max="11015" width="0" style="1" hidden="1" customWidth="1"/>
    <col min="11016" max="11018" width="8.88671875" style="1" customWidth="1"/>
    <col min="11019" max="11260" width="9.109375" style="1"/>
    <col min="11261" max="11262" width="3.109375" style="1" customWidth="1"/>
    <col min="11263" max="11263" width="6.109375" style="1" bestFit="1" customWidth="1"/>
    <col min="11264" max="11264" width="4.44140625" style="1" bestFit="1" customWidth="1"/>
    <col min="11265" max="11265" width="4.6640625" style="1" customWidth="1"/>
    <col min="11266" max="11266" width="5" style="1" customWidth="1"/>
    <col min="11267" max="11267" width="44.6640625" style="1" customWidth="1"/>
    <col min="11268" max="11271" width="0" style="1" hidden="1" customWidth="1"/>
    <col min="11272" max="11274" width="8.88671875" style="1" customWidth="1"/>
    <col min="11275" max="11516" width="9.109375" style="1"/>
    <col min="11517" max="11518" width="3.109375" style="1" customWidth="1"/>
    <col min="11519" max="11519" width="6.109375" style="1" bestFit="1" customWidth="1"/>
    <col min="11520" max="11520" width="4.44140625" style="1" bestFit="1" customWidth="1"/>
    <col min="11521" max="11521" width="4.6640625" style="1" customWidth="1"/>
    <col min="11522" max="11522" width="5" style="1" customWidth="1"/>
    <col min="11523" max="11523" width="44.6640625" style="1" customWidth="1"/>
    <col min="11524" max="11527" width="0" style="1" hidden="1" customWidth="1"/>
    <col min="11528" max="11530" width="8.88671875" style="1" customWidth="1"/>
    <col min="11531" max="11772" width="9.109375" style="1"/>
    <col min="11773" max="11774" width="3.109375" style="1" customWidth="1"/>
    <col min="11775" max="11775" width="6.109375" style="1" bestFit="1" customWidth="1"/>
    <col min="11776" max="11776" width="4.44140625" style="1" bestFit="1" customWidth="1"/>
    <col min="11777" max="11777" width="4.6640625" style="1" customWidth="1"/>
    <col min="11778" max="11778" width="5" style="1" customWidth="1"/>
    <col min="11779" max="11779" width="44.6640625" style="1" customWidth="1"/>
    <col min="11780" max="11783" width="0" style="1" hidden="1" customWidth="1"/>
    <col min="11784" max="11786" width="8.88671875" style="1" customWidth="1"/>
    <col min="11787" max="12028" width="9.109375" style="1"/>
    <col min="12029" max="12030" width="3.109375" style="1" customWidth="1"/>
    <col min="12031" max="12031" width="6.109375" style="1" bestFit="1" customWidth="1"/>
    <col min="12032" max="12032" width="4.44140625" style="1" bestFit="1" customWidth="1"/>
    <col min="12033" max="12033" width="4.6640625" style="1" customWidth="1"/>
    <col min="12034" max="12034" width="5" style="1" customWidth="1"/>
    <col min="12035" max="12035" width="44.6640625" style="1" customWidth="1"/>
    <col min="12036" max="12039" width="0" style="1" hidden="1" customWidth="1"/>
    <col min="12040" max="12042" width="8.88671875" style="1" customWidth="1"/>
    <col min="12043" max="12284" width="9.109375" style="1"/>
    <col min="12285" max="12286" width="3.109375" style="1" customWidth="1"/>
    <col min="12287" max="12287" width="6.109375" style="1" bestFit="1" customWidth="1"/>
    <col min="12288" max="12288" width="4.44140625" style="1" bestFit="1" customWidth="1"/>
    <col min="12289" max="12289" width="4.6640625" style="1" customWidth="1"/>
    <col min="12290" max="12290" width="5" style="1" customWidth="1"/>
    <col min="12291" max="12291" width="44.6640625" style="1" customWidth="1"/>
    <col min="12292" max="12295" width="0" style="1" hidden="1" customWidth="1"/>
    <col min="12296" max="12298" width="8.88671875" style="1" customWidth="1"/>
    <col min="12299" max="12540" width="9.109375" style="1"/>
    <col min="12541" max="12542" width="3.109375" style="1" customWidth="1"/>
    <col min="12543" max="12543" width="6.109375" style="1" bestFit="1" customWidth="1"/>
    <col min="12544" max="12544" width="4.44140625" style="1" bestFit="1" customWidth="1"/>
    <col min="12545" max="12545" width="4.6640625" style="1" customWidth="1"/>
    <col min="12546" max="12546" width="5" style="1" customWidth="1"/>
    <col min="12547" max="12547" width="44.6640625" style="1" customWidth="1"/>
    <col min="12548" max="12551" width="0" style="1" hidden="1" customWidth="1"/>
    <col min="12552" max="12554" width="8.88671875" style="1" customWidth="1"/>
    <col min="12555" max="12796" width="9.109375" style="1"/>
    <col min="12797" max="12798" width="3.109375" style="1" customWidth="1"/>
    <col min="12799" max="12799" width="6.109375" style="1" bestFit="1" customWidth="1"/>
    <col min="12800" max="12800" width="4.44140625" style="1" bestFit="1" customWidth="1"/>
    <col min="12801" max="12801" width="4.6640625" style="1" customWidth="1"/>
    <col min="12802" max="12802" width="5" style="1" customWidth="1"/>
    <col min="12803" max="12803" width="44.6640625" style="1" customWidth="1"/>
    <col min="12804" max="12807" width="0" style="1" hidden="1" customWidth="1"/>
    <col min="12808" max="12810" width="8.88671875" style="1" customWidth="1"/>
    <col min="12811" max="13052" width="9.109375" style="1"/>
    <col min="13053" max="13054" width="3.109375" style="1" customWidth="1"/>
    <col min="13055" max="13055" width="6.109375" style="1" bestFit="1" customWidth="1"/>
    <col min="13056" max="13056" width="4.44140625" style="1" bestFit="1" customWidth="1"/>
    <col min="13057" max="13057" width="4.6640625" style="1" customWidth="1"/>
    <col min="13058" max="13058" width="5" style="1" customWidth="1"/>
    <col min="13059" max="13059" width="44.6640625" style="1" customWidth="1"/>
    <col min="13060" max="13063" width="0" style="1" hidden="1" customWidth="1"/>
    <col min="13064" max="13066" width="8.88671875" style="1" customWidth="1"/>
    <col min="13067" max="13308" width="9.109375" style="1"/>
    <col min="13309" max="13310" width="3.109375" style="1" customWidth="1"/>
    <col min="13311" max="13311" width="6.109375" style="1" bestFit="1" customWidth="1"/>
    <col min="13312" max="13312" width="4.44140625" style="1" bestFit="1" customWidth="1"/>
    <col min="13313" max="13313" width="4.6640625" style="1" customWidth="1"/>
    <col min="13314" max="13314" width="5" style="1" customWidth="1"/>
    <col min="13315" max="13315" width="44.6640625" style="1" customWidth="1"/>
    <col min="13316" max="13319" width="0" style="1" hidden="1" customWidth="1"/>
    <col min="13320" max="13322" width="8.88671875" style="1" customWidth="1"/>
    <col min="13323" max="13564" width="9.109375" style="1"/>
    <col min="13565" max="13566" width="3.109375" style="1" customWidth="1"/>
    <col min="13567" max="13567" width="6.109375" style="1" bestFit="1" customWidth="1"/>
    <col min="13568" max="13568" width="4.44140625" style="1" bestFit="1" customWidth="1"/>
    <col min="13569" max="13569" width="4.6640625" style="1" customWidth="1"/>
    <col min="13570" max="13570" width="5" style="1" customWidth="1"/>
    <col min="13571" max="13571" width="44.6640625" style="1" customWidth="1"/>
    <col min="13572" max="13575" width="0" style="1" hidden="1" customWidth="1"/>
    <col min="13576" max="13578" width="8.88671875" style="1" customWidth="1"/>
    <col min="13579" max="13820" width="9.109375" style="1"/>
    <col min="13821" max="13822" width="3.109375" style="1" customWidth="1"/>
    <col min="13823" max="13823" width="6.109375" style="1" bestFit="1" customWidth="1"/>
    <col min="13824" max="13824" width="4.44140625" style="1" bestFit="1" customWidth="1"/>
    <col min="13825" max="13825" width="4.6640625" style="1" customWidth="1"/>
    <col min="13826" max="13826" width="5" style="1" customWidth="1"/>
    <col min="13827" max="13827" width="44.6640625" style="1" customWidth="1"/>
    <col min="13828" max="13831" width="0" style="1" hidden="1" customWidth="1"/>
    <col min="13832" max="13834" width="8.88671875" style="1" customWidth="1"/>
    <col min="13835" max="14076" width="9.109375" style="1"/>
    <col min="14077" max="14078" width="3.109375" style="1" customWidth="1"/>
    <col min="14079" max="14079" width="6.109375" style="1" bestFit="1" customWidth="1"/>
    <col min="14080" max="14080" width="4.44140625" style="1" bestFit="1" customWidth="1"/>
    <col min="14081" max="14081" width="4.6640625" style="1" customWidth="1"/>
    <col min="14082" max="14082" width="5" style="1" customWidth="1"/>
    <col min="14083" max="14083" width="44.6640625" style="1" customWidth="1"/>
    <col min="14084" max="14087" width="0" style="1" hidden="1" customWidth="1"/>
    <col min="14088" max="14090" width="8.88671875" style="1" customWidth="1"/>
    <col min="14091" max="14332" width="9.109375" style="1"/>
    <col min="14333" max="14334" width="3.109375" style="1" customWidth="1"/>
    <col min="14335" max="14335" width="6.109375" style="1" bestFit="1" customWidth="1"/>
    <col min="14336" max="14336" width="4.44140625" style="1" bestFit="1" customWidth="1"/>
    <col min="14337" max="14337" width="4.6640625" style="1" customWidth="1"/>
    <col min="14338" max="14338" width="5" style="1" customWidth="1"/>
    <col min="14339" max="14339" width="44.6640625" style="1" customWidth="1"/>
    <col min="14340" max="14343" width="0" style="1" hidden="1" customWidth="1"/>
    <col min="14344" max="14346" width="8.88671875" style="1" customWidth="1"/>
    <col min="14347" max="14588" width="9.109375" style="1"/>
    <col min="14589" max="14590" width="3.109375" style="1" customWidth="1"/>
    <col min="14591" max="14591" width="6.109375" style="1" bestFit="1" customWidth="1"/>
    <col min="14592" max="14592" width="4.44140625" style="1" bestFit="1" customWidth="1"/>
    <col min="14593" max="14593" width="4.6640625" style="1" customWidth="1"/>
    <col min="14594" max="14594" width="5" style="1" customWidth="1"/>
    <col min="14595" max="14595" width="44.6640625" style="1" customWidth="1"/>
    <col min="14596" max="14599" width="0" style="1" hidden="1" customWidth="1"/>
    <col min="14600" max="14602" width="8.88671875" style="1" customWidth="1"/>
    <col min="14603" max="14844" width="9.109375" style="1"/>
    <col min="14845" max="14846" width="3.109375" style="1" customWidth="1"/>
    <col min="14847" max="14847" width="6.109375" style="1" bestFit="1" customWidth="1"/>
    <col min="14848" max="14848" width="4.44140625" style="1" bestFit="1" customWidth="1"/>
    <col min="14849" max="14849" width="4.6640625" style="1" customWidth="1"/>
    <col min="14850" max="14850" width="5" style="1" customWidth="1"/>
    <col min="14851" max="14851" width="44.6640625" style="1" customWidth="1"/>
    <col min="14852" max="14855" width="0" style="1" hidden="1" customWidth="1"/>
    <col min="14856" max="14858" width="8.88671875" style="1" customWidth="1"/>
    <col min="14859" max="15100" width="9.109375" style="1"/>
    <col min="15101" max="15102" width="3.109375" style="1" customWidth="1"/>
    <col min="15103" max="15103" width="6.109375" style="1" bestFit="1" customWidth="1"/>
    <col min="15104" max="15104" width="4.44140625" style="1" bestFit="1" customWidth="1"/>
    <col min="15105" max="15105" width="4.6640625" style="1" customWidth="1"/>
    <col min="15106" max="15106" width="5" style="1" customWidth="1"/>
    <col min="15107" max="15107" width="44.6640625" style="1" customWidth="1"/>
    <col min="15108" max="15111" width="0" style="1" hidden="1" customWidth="1"/>
    <col min="15112" max="15114" width="8.88671875" style="1" customWidth="1"/>
    <col min="15115" max="15356" width="9.109375" style="1"/>
    <col min="15357" max="15358" width="3.109375" style="1" customWidth="1"/>
    <col min="15359" max="15359" width="6.109375" style="1" bestFit="1" customWidth="1"/>
    <col min="15360" max="15360" width="4.44140625" style="1" bestFit="1" customWidth="1"/>
    <col min="15361" max="15361" width="4.6640625" style="1" customWidth="1"/>
    <col min="15362" max="15362" width="5" style="1" customWidth="1"/>
    <col min="15363" max="15363" width="44.6640625" style="1" customWidth="1"/>
    <col min="15364" max="15367" width="0" style="1" hidden="1" customWidth="1"/>
    <col min="15368" max="15370" width="8.88671875" style="1" customWidth="1"/>
    <col min="15371" max="15612" width="9.109375" style="1"/>
    <col min="15613" max="15614" width="3.109375" style="1" customWidth="1"/>
    <col min="15615" max="15615" width="6.109375" style="1" bestFit="1" customWidth="1"/>
    <col min="15616" max="15616" width="4.44140625" style="1" bestFit="1" customWidth="1"/>
    <col min="15617" max="15617" width="4.6640625" style="1" customWidth="1"/>
    <col min="15618" max="15618" width="5" style="1" customWidth="1"/>
    <col min="15619" max="15619" width="44.6640625" style="1" customWidth="1"/>
    <col min="15620" max="15623" width="0" style="1" hidden="1" customWidth="1"/>
    <col min="15624" max="15626" width="8.88671875" style="1" customWidth="1"/>
    <col min="15627" max="15868" width="9.109375" style="1"/>
    <col min="15869" max="15870" width="3.109375" style="1" customWidth="1"/>
    <col min="15871" max="15871" width="6.109375" style="1" bestFit="1" customWidth="1"/>
    <col min="15872" max="15872" width="4.44140625" style="1" bestFit="1" customWidth="1"/>
    <col min="15873" max="15873" width="4.6640625" style="1" customWidth="1"/>
    <col min="15874" max="15874" width="5" style="1" customWidth="1"/>
    <col min="15875" max="15875" width="44.6640625" style="1" customWidth="1"/>
    <col min="15876" max="15879" width="0" style="1" hidden="1" customWidth="1"/>
    <col min="15880" max="15882" width="8.88671875" style="1" customWidth="1"/>
    <col min="15883" max="16124" width="9.109375" style="1"/>
    <col min="16125" max="16126" width="3.109375" style="1" customWidth="1"/>
    <col min="16127" max="16127" width="6.109375" style="1" bestFit="1" customWidth="1"/>
    <col min="16128" max="16128" width="4.44140625" style="1" bestFit="1" customWidth="1"/>
    <col min="16129" max="16129" width="4.6640625" style="1" customWidth="1"/>
    <col min="16130" max="16130" width="5" style="1" customWidth="1"/>
    <col min="16131" max="16131" width="44.6640625" style="1" customWidth="1"/>
    <col min="16132" max="16135" width="0" style="1" hidden="1" customWidth="1"/>
    <col min="16136" max="16138" width="8.88671875" style="1" customWidth="1"/>
    <col min="16139" max="16384" width="9.109375" style="1"/>
  </cols>
  <sheetData>
    <row r="2" spans="1:18" x14ac:dyDescent="0.25">
      <c r="G2" s="56"/>
      <c r="H2" s="56"/>
      <c r="I2" s="56"/>
      <c r="J2" s="56"/>
      <c r="K2" s="56"/>
      <c r="L2" s="56"/>
      <c r="M2" s="56"/>
      <c r="N2" s="56"/>
      <c r="O2" s="1"/>
      <c r="P2" s="54"/>
      <c r="Q2" s="1"/>
      <c r="R2" s="1"/>
    </row>
    <row r="3" spans="1:18" ht="6" customHeight="1" x14ac:dyDescent="0.25">
      <c r="A3" s="2"/>
      <c r="B3" s="2"/>
      <c r="C3" s="2"/>
      <c r="D3" s="34"/>
      <c r="E3" s="2"/>
      <c r="F3" s="2"/>
      <c r="G3" s="2"/>
      <c r="H3" s="3"/>
      <c r="I3" s="3"/>
      <c r="J3" s="3"/>
      <c r="K3" s="3"/>
      <c r="L3" s="3"/>
      <c r="M3" s="3"/>
      <c r="N3" s="3"/>
      <c r="O3" s="3"/>
      <c r="P3" s="3"/>
      <c r="Q3" s="3"/>
      <c r="R3" s="3"/>
    </row>
    <row r="4" spans="1:18" ht="17.399999999999999" x14ac:dyDescent="0.3">
      <c r="A4" s="58" t="s">
        <v>7</v>
      </c>
      <c r="B4" s="58"/>
      <c r="C4" s="58"/>
      <c r="D4" s="58"/>
      <c r="E4" s="58"/>
      <c r="F4" s="58"/>
      <c r="G4" s="58"/>
      <c r="H4" s="58"/>
      <c r="I4" s="58"/>
      <c r="J4" s="58"/>
      <c r="K4" s="58"/>
      <c r="L4" s="58"/>
      <c r="M4" s="58"/>
      <c r="N4" s="58"/>
      <c r="O4" s="58"/>
      <c r="P4" s="58"/>
      <c r="Q4" s="58"/>
      <c r="R4" s="58"/>
    </row>
    <row r="5" spans="1:18" ht="4.5" customHeight="1" x14ac:dyDescent="0.25">
      <c r="A5" s="2"/>
      <c r="B5" s="2"/>
      <c r="C5" s="2"/>
      <c r="D5" s="34"/>
      <c r="E5" s="2"/>
      <c r="F5" s="2"/>
      <c r="G5" s="2"/>
      <c r="H5" s="2"/>
      <c r="I5" s="2"/>
      <c r="J5" s="2"/>
      <c r="K5" s="2"/>
      <c r="L5" s="2"/>
      <c r="M5" s="2"/>
      <c r="N5" s="2"/>
      <c r="O5" s="2"/>
      <c r="P5" s="2"/>
      <c r="Q5" s="2"/>
      <c r="R5" s="2"/>
    </row>
    <row r="6" spans="1:18" ht="15.6" x14ac:dyDescent="0.3">
      <c r="A6" s="59" t="s">
        <v>9</v>
      </c>
      <c r="B6" s="59"/>
      <c r="C6" s="59"/>
      <c r="D6" s="59"/>
      <c r="E6" s="59"/>
      <c r="F6" s="59"/>
      <c r="G6" s="59"/>
      <c r="H6" s="59"/>
      <c r="I6" s="59"/>
      <c r="J6" s="59"/>
      <c r="K6" s="59"/>
      <c r="L6" s="59"/>
      <c r="M6" s="59"/>
      <c r="N6" s="59"/>
      <c r="O6" s="59"/>
      <c r="P6" s="59"/>
      <c r="Q6" s="59"/>
      <c r="R6" s="59"/>
    </row>
    <row r="7" spans="1:18" ht="5.25" customHeight="1" x14ac:dyDescent="0.3">
      <c r="A7" s="32"/>
      <c r="B7" s="32"/>
      <c r="C7" s="32"/>
      <c r="D7" s="35"/>
      <c r="E7" s="32"/>
      <c r="F7" s="32"/>
      <c r="G7" s="32"/>
      <c r="H7" s="32"/>
      <c r="I7" s="32"/>
      <c r="J7" s="32"/>
      <c r="K7" s="32"/>
      <c r="L7" s="32"/>
      <c r="M7" s="32"/>
      <c r="N7" s="32"/>
      <c r="O7" s="41"/>
      <c r="P7" s="41"/>
      <c r="Q7" s="41"/>
      <c r="R7" s="41"/>
    </row>
    <row r="8" spans="1:18" ht="15.6" x14ac:dyDescent="0.3">
      <c r="A8" s="60" t="s">
        <v>10</v>
      </c>
      <c r="B8" s="60"/>
      <c r="C8" s="60"/>
      <c r="D8" s="60"/>
      <c r="E8" s="60"/>
      <c r="F8" s="60"/>
      <c r="G8" s="60"/>
      <c r="H8" s="60"/>
      <c r="I8" s="60"/>
      <c r="J8" s="60"/>
      <c r="K8" s="60"/>
      <c r="L8" s="60"/>
      <c r="M8" s="60"/>
      <c r="N8" s="60"/>
      <c r="O8" s="60"/>
      <c r="P8" s="60"/>
      <c r="Q8" s="60"/>
      <c r="R8" s="60"/>
    </row>
    <row r="9" spans="1:18" x14ac:dyDescent="0.25">
      <c r="A9" s="4"/>
      <c r="B9" s="4"/>
      <c r="C9" s="4"/>
      <c r="D9" s="36"/>
      <c r="E9" s="4"/>
      <c r="F9" s="4"/>
      <c r="G9" s="4"/>
      <c r="H9" s="1"/>
      <c r="I9" s="1"/>
      <c r="J9" s="5"/>
      <c r="K9" s="1"/>
      <c r="L9" s="5"/>
      <c r="M9" s="1"/>
      <c r="N9" s="5"/>
      <c r="O9" s="1"/>
      <c r="P9" s="5"/>
      <c r="Q9" s="1"/>
      <c r="R9" s="5" t="s">
        <v>8</v>
      </c>
    </row>
    <row r="10" spans="1:18" ht="20.399999999999999" x14ac:dyDescent="0.25">
      <c r="A10" s="57">
        <v>92605</v>
      </c>
      <c r="B10" s="6" t="s">
        <v>0</v>
      </c>
      <c r="C10" s="55" t="s">
        <v>1</v>
      </c>
      <c r="D10" s="55"/>
      <c r="E10" s="42" t="s">
        <v>2</v>
      </c>
      <c r="F10" s="42" t="s">
        <v>3</v>
      </c>
      <c r="G10" s="7" t="s">
        <v>154</v>
      </c>
      <c r="H10" s="8" t="s">
        <v>11</v>
      </c>
      <c r="I10" s="9" t="s">
        <v>88</v>
      </c>
      <c r="J10" s="8" t="s">
        <v>12</v>
      </c>
      <c r="K10" s="9" t="s">
        <v>92</v>
      </c>
      <c r="L10" s="8" t="s">
        <v>12</v>
      </c>
      <c r="M10" s="9" t="s">
        <v>93</v>
      </c>
      <c r="N10" s="8" t="s">
        <v>12</v>
      </c>
      <c r="O10" s="9" t="s">
        <v>109</v>
      </c>
      <c r="P10" s="8" t="s">
        <v>12</v>
      </c>
      <c r="Q10" s="9" t="s">
        <v>110</v>
      </c>
      <c r="R10" s="8" t="s">
        <v>12</v>
      </c>
    </row>
    <row r="11" spans="1:18" s="12" customFormat="1" ht="12.75" customHeight="1" x14ac:dyDescent="0.25">
      <c r="A11" s="57"/>
      <c r="B11" s="43" t="s">
        <v>13</v>
      </c>
      <c r="C11" s="61" t="s">
        <v>5</v>
      </c>
      <c r="D11" s="61"/>
      <c r="E11" s="43" t="s">
        <v>5</v>
      </c>
      <c r="F11" s="43" t="s">
        <v>5</v>
      </c>
      <c r="G11" s="10" t="s">
        <v>14</v>
      </c>
      <c r="H11" s="11">
        <f>H12</f>
        <v>0</v>
      </c>
      <c r="I11" s="11">
        <f>I12</f>
        <v>5000</v>
      </c>
      <c r="J11" s="11">
        <f t="shared" ref="J11:J73" si="0">H11+I11</f>
        <v>5000</v>
      </c>
      <c r="K11" s="11">
        <f>K12</f>
        <v>2500</v>
      </c>
      <c r="L11" s="11">
        <f t="shared" ref="L11:L73" si="1">J11+K11</f>
        <v>7500</v>
      </c>
      <c r="M11" s="11">
        <f>M12</f>
        <v>0</v>
      </c>
      <c r="N11" s="11">
        <f t="shared" ref="N11:N82" si="2">L11+M11</f>
        <v>7500</v>
      </c>
      <c r="O11" s="11">
        <f>O12</f>
        <v>0</v>
      </c>
      <c r="P11" s="11">
        <f t="shared" ref="P11:P82" si="3">N11+O11</f>
        <v>7500</v>
      </c>
      <c r="Q11" s="11">
        <f>Q12</f>
        <v>0</v>
      </c>
      <c r="R11" s="11">
        <f t="shared" ref="R11:R82" si="4">P11+Q11</f>
        <v>7500</v>
      </c>
    </row>
    <row r="12" spans="1:18" s="12" customFormat="1" x14ac:dyDescent="0.25">
      <c r="A12" s="57"/>
      <c r="B12" s="43" t="s">
        <v>4</v>
      </c>
      <c r="C12" s="62" t="s">
        <v>15</v>
      </c>
      <c r="D12" s="62"/>
      <c r="E12" s="43" t="s">
        <v>5</v>
      </c>
      <c r="F12" s="43" t="s">
        <v>5</v>
      </c>
      <c r="G12" s="13" t="s">
        <v>16</v>
      </c>
      <c r="H12" s="11">
        <f>H13+H71</f>
        <v>0</v>
      </c>
      <c r="I12" s="11">
        <f>I13+I71</f>
        <v>5000</v>
      </c>
      <c r="J12" s="11">
        <f t="shared" si="0"/>
        <v>5000</v>
      </c>
      <c r="K12" s="11">
        <f>K13+K71+K80</f>
        <v>2500</v>
      </c>
      <c r="L12" s="11">
        <f t="shared" si="1"/>
        <v>7500</v>
      </c>
      <c r="M12" s="11">
        <f>M13+M71+M80</f>
        <v>0</v>
      </c>
      <c r="N12" s="11">
        <f t="shared" si="2"/>
        <v>7500</v>
      </c>
      <c r="O12" s="11">
        <f>O13+O71+O80</f>
        <v>0</v>
      </c>
      <c r="P12" s="11">
        <f t="shared" si="3"/>
        <v>7500</v>
      </c>
      <c r="Q12" s="11">
        <f>Q13+Q71+Q80</f>
        <v>0</v>
      </c>
      <c r="R12" s="11">
        <f t="shared" si="4"/>
        <v>7500</v>
      </c>
    </row>
    <row r="13" spans="1:18" s="14" customFormat="1" x14ac:dyDescent="0.25">
      <c r="A13" s="57"/>
      <c r="B13" s="43"/>
      <c r="C13" s="63" t="s">
        <v>17</v>
      </c>
      <c r="D13" s="63"/>
      <c r="E13" s="43" t="s">
        <v>5</v>
      </c>
      <c r="F13" s="43" t="s">
        <v>5</v>
      </c>
      <c r="G13" s="10" t="s">
        <v>18</v>
      </c>
      <c r="H13" s="11">
        <f>SUM(H16:H62)</f>
        <v>0</v>
      </c>
      <c r="I13" s="11">
        <f>SUM(I15:I62)</f>
        <v>4600</v>
      </c>
      <c r="J13" s="11">
        <f t="shared" si="0"/>
        <v>4600</v>
      </c>
      <c r="K13" s="11">
        <f>SUM(K15:K62)</f>
        <v>1000</v>
      </c>
      <c r="L13" s="11">
        <f t="shared" si="1"/>
        <v>5600</v>
      </c>
      <c r="M13" s="11">
        <f>SUM(M15:M62)</f>
        <v>0</v>
      </c>
      <c r="N13" s="11">
        <f t="shared" si="2"/>
        <v>5600</v>
      </c>
      <c r="O13" s="11">
        <f>SUM(O15:O70)</f>
        <v>0</v>
      </c>
      <c r="P13" s="11">
        <f t="shared" si="3"/>
        <v>5600</v>
      </c>
      <c r="Q13" s="11">
        <f>SUM(Q15:Q70)</f>
        <v>0</v>
      </c>
      <c r="R13" s="11">
        <f t="shared" si="4"/>
        <v>5600</v>
      </c>
    </row>
    <row r="14" spans="1:18" s="14" customFormat="1" x14ac:dyDescent="0.25">
      <c r="A14" s="57"/>
      <c r="B14" s="43"/>
      <c r="C14" s="23" t="s">
        <v>90</v>
      </c>
      <c r="D14" s="37" t="s">
        <v>6</v>
      </c>
      <c r="E14" s="21" t="s">
        <v>5</v>
      </c>
      <c r="F14" s="21" t="s">
        <v>5</v>
      </c>
      <c r="G14" s="24" t="s">
        <v>22</v>
      </c>
      <c r="H14" s="22">
        <f>H15</f>
        <v>0</v>
      </c>
      <c r="I14" s="22">
        <f>I15</f>
        <v>6</v>
      </c>
      <c r="J14" s="22">
        <f t="shared" si="0"/>
        <v>6</v>
      </c>
      <c r="K14" s="22">
        <f>K15</f>
        <v>1000</v>
      </c>
      <c r="L14" s="22">
        <f t="shared" si="1"/>
        <v>1006</v>
      </c>
      <c r="M14" s="22">
        <f>M15</f>
        <v>0</v>
      </c>
      <c r="N14" s="22">
        <f t="shared" si="2"/>
        <v>1006</v>
      </c>
      <c r="O14" s="22">
        <f>O15</f>
        <v>-540</v>
      </c>
      <c r="P14" s="22">
        <f t="shared" si="3"/>
        <v>466</v>
      </c>
      <c r="Q14" s="22">
        <f>Q15</f>
        <v>0</v>
      </c>
      <c r="R14" s="22">
        <f t="shared" si="4"/>
        <v>466</v>
      </c>
    </row>
    <row r="15" spans="1:18" s="14" customFormat="1" x14ac:dyDescent="0.25">
      <c r="A15" s="57"/>
      <c r="B15" s="43"/>
      <c r="C15" s="26"/>
      <c r="D15" s="38"/>
      <c r="E15" s="27">
        <v>3545</v>
      </c>
      <c r="F15" s="27">
        <v>5901</v>
      </c>
      <c r="G15" s="28" t="s">
        <v>21</v>
      </c>
      <c r="H15" s="29"/>
      <c r="I15" s="29">
        <v>6</v>
      </c>
      <c r="J15" s="29">
        <f t="shared" si="0"/>
        <v>6</v>
      </c>
      <c r="K15" s="29">
        <v>1000</v>
      </c>
      <c r="L15" s="29">
        <f t="shared" si="1"/>
        <v>1006</v>
      </c>
      <c r="M15" s="29"/>
      <c r="N15" s="29">
        <f t="shared" si="2"/>
        <v>1006</v>
      </c>
      <c r="O15" s="29">
        <v>-540</v>
      </c>
      <c r="P15" s="29">
        <f t="shared" si="3"/>
        <v>466</v>
      </c>
      <c r="Q15" s="29"/>
      <c r="R15" s="29">
        <f t="shared" si="4"/>
        <v>466</v>
      </c>
    </row>
    <row r="16" spans="1:18" s="15" customFormat="1" ht="21" customHeight="1" x14ac:dyDescent="0.25">
      <c r="A16" s="57"/>
      <c r="B16" s="16"/>
      <c r="C16" s="52">
        <v>5010001</v>
      </c>
      <c r="D16" s="39" t="s">
        <v>6</v>
      </c>
      <c r="E16" s="17">
        <v>4350</v>
      </c>
      <c r="F16" s="17">
        <v>5223</v>
      </c>
      <c r="G16" s="53" t="s">
        <v>23</v>
      </c>
      <c r="H16" s="19"/>
      <c r="I16" s="19">
        <v>104</v>
      </c>
      <c r="J16" s="19">
        <f t="shared" si="0"/>
        <v>104</v>
      </c>
      <c r="K16" s="19"/>
      <c r="L16" s="19">
        <f t="shared" si="1"/>
        <v>104</v>
      </c>
      <c r="M16" s="19"/>
      <c r="N16" s="19">
        <f t="shared" si="2"/>
        <v>104</v>
      </c>
      <c r="O16" s="19"/>
      <c r="P16" s="19">
        <f t="shared" si="3"/>
        <v>104</v>
      </c>
      <c r="Q16" s="19"/>
      <c r="R16" s="19">
        <f t="shared" si="4"/>
        <v>104</v>
      </c>
    </row>
    <row r="17" spans="1:18" s="15" customFormat="1" x14ac:dyDescent="0.25">
      <c r="A17" s="57"/>
      <c r="B17" s="16"/>
      <c r="C17" s="52">
        <v>5010002</v>
      </c>
      <c r="D17" s="39" t="s">
        <v>6</v>
      </c>
      <c r="E17" s="17">
        <v>4373</v>
      </c>
      <c r="F17" s="17">
        <v>5222</v>
      </c>
      <c r="G17" s="18" t="s">
        <v>24</v>
      </c>
      <c r="H17" s="19"/>
      <c r="I17" s="19">
        <v>150</v>
      </c>
      <c r="J17" s="19">
        <f t="shared" si="0"/>
        <v>150</v>
      </c>
      <c r="K17" s="19"/>
      <c r="L17" s="19">
        <f t="shared" si="1"/>
        <v>150</v>
      </c>
      <c r="M17" s="19"/>
      <c r="N17" s="19">
        <f t="shared" si="2"/>
        <v>150</v>
      </c>
      <c r="O17" s="19"/>
      <c r="P17" s="19">
        <f t="shared" si="3"/>
        <v>150</v>
      </c>
      <c r="Q17" s="19"/>
      <c r="R17" s="19">
        <f t="shared" si="4"/>
        <v>150</v>
      </c>
    </row>
    <row r="18" spans="1:18" s="15" customFormat="1" x14ac:dyDescent="0.25">
      <c r="A18" s="57"/>
      <c r="B18" s="16"/>
      <c r="C18" s="52">
        <v>5010003</v>
      </c>
      <c r="D18" s="39" t="s">
        <v>6</v>
      </c>
      <c r="E18" s="17">
        <v>4371</v>
      </c>
      <c r="F18" s="17">
        <v>5221</v>
      </c>
      <c r="G18" s="18" t="s">
        <v>25</v>
      </c>
      <c r="H18" s="19"/>
      <c r="I18" s="19">
        <v>120</v>
      </c>
      <c r="J18" s="19">
        <f t="shared" si="0"/>
        <v>120</v>
      </c>
      <c r="K18" s="19"/>
      <c r="L18" s="19">
        <f t="shared" si="1"/>
        <v>120</v>
      </c>
      <c r="M18" s="19"/>
      <c r="N18" s="19">
        <f t="shared" si="2"/>
        <v>120</v>
      </c>
      <c r="O18" s="19"/>
      <c r="P18" s="19">
        <f t="shared" si="3"/>
        <v>120</v>
      </c>
      <c r="Q18" s="19"/>
      <c r="R18" s="19">
        <f t="shared" si="4"/>
        <v>120</v>
      </c>
    </row>
    <row r="19" spans="1:18" s="15" customFormat="1" ht="20.399999999999999" x14ac:dyDescent="0.25">
      <c r="A19" s="57"/>
      <c r="B19" s="16"/>
      <c r="C19" s="52">
        <v>5010004</v>
      </c>
      <c r="D19" s="39" t="s">
        <v>6</v>
      </c>
      <c r="E19" s="17">
        <v>4351</v>
      </c>
      <c r="F19" s="17">
        <v>5223</v>
      </c>
      <c r="G19" s="18" t="s">
        <v>26</v>
      </c>
      <c r="H19" s="19"/>
      <c r="I19" s="19">
        <v>30</v>
      </c>
      <c r="J19" s="19">
        <f t="shared" si="0"/>
        <v>30</v>
      </c>
      <c r="K19" s="19"/>
      <c r="L19" s="19">
        <f t="shared" si="1"/>
        <v>30</v>
      </c>
      <c r="M19" s="19"/>
      <c r="N19" s="19">
        <f t="shared" si="2"/>
        <v>30</v>
      </c>
      <c r="O19" s="19"/>
      <c r="P19" s="19">
        <f t="shared" si="3"/>
        <v>30</v>
      </c>
      <c r="Q19" s="19"/>
      <c r="R19" s="19">
        <f t="shared" si="4"/>
        <v>30</v>
      </c>
    </row>
    <row r="20" spans="1:18" s="15" customFormat="1" x14ac:dyDescent="0.25">
      <c r="A20" s="57"/>
      <c r="B20" s="16"/>
      <c r="C20" s="52">
        <v>5010005</v>
      </c>
      <c r="D20" s="39" t="s">
        <v>6</v>
      </c>
      <c r="E20" s="17">
        <v>4351</v>
      </c>
      <c r="F20" s="17">
        <v>5221</v>
      </c>
      <c r="G20" s="18" t="s">
        <v>27</v>
      </c>
      <c r="H20" s="19"/>
      <c r="I20" s="19">
        <v>104</v>
      </c>
      <c r="J20" s="19">
        <f t="shared" si="0"/>
        <v>104</v>
      </c>
      <c r="K20" s="19"/>
      <c r="L20" s="19">
        <f t="shared" si="1"/>
        <v>104</v>
      </c>
      <c r="M20" s="19"/>
      <c r="N20" s="19">
        <f t="shared" si="2"/>
        <v>104</v>
      </c>
      <c r="O20" s="19"/>
      <c r="P20" s="19">
        <f t="shared" si="3"/>
        <v>104</v>
      </c>
      <c r="Q20" s="19"/>
      <c r="R20" s="19">
        <f t="shared" si="4"/>
        <v>104</v>
      </c>
    </row>
    <row r="21" spans="1:18" s="15" customFormat="1" x14ac:dyDescent="0.25">
      <c r="A21" s="57"/>
      <c r="B21" s="16"/>
      <c r="C21" s="52">
        <v>5010006</v>
      </c>
      <c r="D21" s="39" t="s">
        <v>6</v>
      </c>
      <c r="E21" s="17">
        <v>4312</v>
      </c>
      <c r="F21" s="17">
        <v>5222</v>
      </c>
      <c r="G21" s="18" t="s">
        <v>28</v>
      </c>
      <c r="H21" s="19"/>
      <c r="I21" s="19">
        <v>131</v>
      </c>
      <c r="J21" s="19">
        <f t="shared" si="0"/>
        <v>131</v>
      </c>
      <c r="K21" s="19"/>
      <c r="L21" s="19">
        <f t="shared" si="1"/>
        <v>131</v>
      </c>
      <c r="M21" s="19"/>
      <c r="N21" s="19">
        <f t="shared" si="2"/>
        <v>131</v>
      </c>
      <c r="O21" s="19"/>
      <c r="P21" s="19">
        <f t="shared" si="3"/>
        <v>131</v>
      </c>
      <c r="Q21" s="19"/>
      <c r="R21" s="19">
        <f t="shared" si="4"/>
        <v>131</v>
      </c>
    </row>
    <row r="22" spans="1:18" s="15" customFormat="1" x14ac:dyDescent="0.25">
      <c r="A22" s="57"/>
      <c r="B22" s="16"/>
      <c r="C22" s="52">
        <v>5010007</v>
      </c>
      <c r="D22" s="39" t="s">
        <v>69</v>
      </c>
      <c r="E22" s="17">
        <v>4351</v>
      </c>
      <c r="F22" s="17">
        <v>5321</v>
      </c>
      <c r="G22" s="18" t="s">
        <v>29</v>
      </c>
      <c r="H22" s="19"/>
      <c r="I22" s="19">
        <v>77</v>
      </c>
      <c r="J22" s="19">
        <f t="shared" si="0"/>
        <v>77</v>
      </c>
      <c r="K22" s="19"/>
      <c r="L22" s="19">
        <f t="shared" si="1"/>
        <v>77</v>
      </c>
      <c r="M22" s="19"/>
      <c r="N22" s="19">
        <f t="shared" si="2"/>
        <v>77</v>
      </c>
      <c r="O22" s="19"/>
      <c r="P22" s="19">
        <f t="shared" si="3"/>
        <v>77</v>
      </c>
      <c r="Q22" s="19"/>
      <c r="R22" s="19">
        <f t="shared" si="4"/>
        <v>77</v>
      </c>
    </row>
    <row r="23" spans="1:18" s="15" customFormat="1" x14ac:dyDescent="0.25">
      <c r="A23" s="57"/>
      <c r="B23" s="16"/>
      <c r="C23" s="52">
        <v>5010008</v>
      </c>
      <c r="D23" s="39" t="s">
        <v>70</v>
      </c>
      <c r="E23" s="17">
        <v>4351</v>
      </c>
      <c r="F23" s="17">
        <v>5321</v>
      </c>
      <c r="G23" s="18" t="s">
        <v>30</v>
      </c>
      <c r="H23" s="19"/>
      <c r="I23" s="19">
        <v>90</v>
      </c>
      <c r="J23" s="19">
        <f t="shared" si="0"/>
        <v>90</v>
      </c>
      <c r="K23" s="19"/>
      <c r="L23" s="19">
        <f t="shared" si="1"/>
        <v>90</v>
      </c>
      <c r="M23" s="19"/>
      <c r="N23" s="19">
        <f t="shared" si="2"/>
        <v>90</v>
      </c>
      <c r="O23" s="19"/>
      <c r="P23" s="19">
        <f t="shared" si="3"/>
        <v>90</v>
      </c>
      <c r="Q23" s="19"/>
      <c r="R23" s="19">
        <f t="shared" si="4"/>
        <v>90</v>
      </c>
    </row>
    <row r="24" spans="1:18" s="15" customFormat="1" ht="20.399999999999999" x14ac:dyDescent="0.25">
      <c r="A24" s="57"/>
      <c r="B24" s="16"/>
      <c r="C24" s="52">
        <v>5010009</v>
      </c>
      <c r="D24" s="39" t="s">
        <v>6</v>
      </c>
      <c r="E24" s="17">
        <v>4356</v>
      </c>
      <c r="F24" s="17">
        <v>5222</v>
      </c>
      <c r="G24" s="18" t="s">
        <v>68</v>
      </c>
      <c r="H24" s="19"/>
      <c r="I24" s="19">
        <v>140</v>
      </c>
      <c r="J24" s="19">
        <f t="shared" si="0"/>
        <v>140</v>
      </c>
      <c r="K24" s="19"/>
      <c r="L24" s="19">
        <f t="shared" si="1"/>
        <v>140</v>
      </c>
      <c r="M24" s="19"/>
      <c r="N24" s="19">
        <f t="shared" si="2"/>
        <v>140</v>
      </c>
      <c r="O24" s="19"/>
      <c r="P24" s="19">
        <f t="shared" si="3"/>
        <v>140</v>
      </c>
      <c r="Q24" s="19"/>
      <c r="R24" s="19">
        <f t="shared" si="4"/>
        <v>140</v>
      </c>
    </row>
    <row r="25" spans="1:18" s="15" customFormat="1" x14ac:dyDescent="0.25">
      <c r="A25" s="57"/>
      <c r="B25" s="16"/>
      <c r="C25" s="52">
        <v>5010010</v>
      </c>
      <c r="D25" s="39" t="s">
        <v>6</v>
      </c>
      <c r="E25" s="17">
        <v>4374</v>
      </c>
      <c r="F25" s="17">
        <v>5223</v>
      </c>
      <c r="G25" s="18" t="s">
        <v>32</v>
      </c>
      <c r="H25" s="19"/>
      <c r="I25" s="19">
        <v>122</v>
      </c>
      <c r="J25" s="19">
        <f t="shared" si="0"/>
        <v>122</v>
      </c>
      <c r="K25" s="19"/>
      <c r="L25" s="19">
        <f t="shared" si="1"/>
        <v>122</v>
      </c>
      <c r="M25" s="19"/>
      <c r="N25" s="19">
        <f t="shared" si="2"/>
        <v>122</v>
      </c>
      <c r="O25" s="19"/>
      <c r="P25" s="19">
        <f t="shared" si="3"/>
        <v>122</v>
      </c>
      <c r="Q25" s="19"/>
      <c r="R25" s="19">
        <f t="shared" si="4"/>
        <v>122</v>
      </c>
    </row>
    <row r="26" spans="1:18" s="15" customFormat="1" x14ac:dyDescent="0.25">
      <c r="A26" s="57"/>
      <c r="B26" s="16"/>
      <c r="C26" s="52">
        <v>5010011</v>
      </c>
      <c r="D26" s="39" t="s">
        <v>6</v>
      </c>
      <c r="E26" s="17">
        <v>4374</v>
      </c>
      <c r="F26" s="17">
        <v>5223</v>
      </c>
      <c r="G26" s="18" t="s">
        <v>33</v>
      </c>
      <c r="H26" s="19"/>
      <c r="I26" s="19">
        <v>122</v>
      </c>
      <c r="J26" s="19">
        <f t="shared" si="0"/>
        <v>122</v>
      </c>
      <c r="K26" s="19"/>
      <c r="L26" s="19">
        <f t="shared" si="1"/>
        <v>122</v>
      </c>
      <c r="M26" s="19"/>
      <c r="N26" s="19">
        <f t="shared" si="2"/>
        <v>122</v>
      </c>
      <c r="O26" s="19"/>
      <c r="P26" s="19">
        <f t="shared" si="3"/>
        <v>122</v>
      </c>
      <c r="Q26" s="19"/>
      <c r="R26" s="19">
        <f t="shared" si="4"/>
        <v>122</v>
      </c>
    </row>
    <row r="27" spans="1:18" s="15" customFormat="1" x14ac:dyDescent="0.25">
      <c r="A27" s="57"/>
      <c r="B27" s="16"/>
      <c r="C27" s="52">
        <v>5010012</v>
      </c>
      <c r="D27" s="39" t="s">
        <v>6</v>
      </c>
      <c r="E27" s="17">
        <v>4350</v>
      </c>
      <c r="F27" s="17">
        <v>5223</v>
      </c>
      <c r="G27" s="18" t="s">
        <v>31</v>
      </c>
      <c r="H27" s="19"/>
      <c r="I27" s="19">
        <v>50</v>
      </c>
      <c r="J27" s="19">
        <f t="shared" si="0"/>
        <v>50</v>
      </c>
      <c r="K27" s="19"/>
      <c r="L27" s="19">
        <f t="shared" si="1"/>
        <v>50</v>
      </c>
      <c r="M27" s="19"/>
      <c r="N27" s="19">
        <f t="shared" si="2"/>
        <v>50</v>
      </c>
      <c r="O27" s="19"/>
      <c r="P27" s="19">
        <f t="shared" si="3"/>
        <v>50</v>
      </c>
      <c r="Q27" s="19"/>
      <c r="R27" s="19">
        <f t="shared" si="4"/>
        <v>50</v>
      </c>
    </row>
    <row r="28" spans="1:18" s="15" customFormat="1" ht="20.399999999999999" x14ac:dyDescent="0.25">
      <c r="A28" s="57"/>
      <c r="B28" s="16"/>
      <c r="C28" s="52">
        <v>5010013</v>
      </c>
      <c r="D28" s="39" t="s">
        <v>71</v>
      </c>
      <c r="E28" s="17">
        <v>4351</v>
      </c>
      <c r="F28" s="17">
        <v>5321</v>
      </c>
      <c r="G28" s="20" t="s">
        <v>34</v>
      </c>
      <c r="H28" s="19"/>
      <c r="I28" s="19">
        <v>100</v>
      </c>
      <c r="J28" s="19">
        <f t="shared" si="0"/>
        <v>100</v>
      </c>
      <c r="K28" s="19"/>
      <c r="L28" s="19">
        <f t="shared" si="1"/>
        <v>100</v>
      </c>
      <c r="M28" s="19"/>
      <c r="N28" s="19">
        <f t="shared" si="2"/>
        <v>100</v>
      </c>
      <c r="O28" s="19"/>
      <c r="P28" s="19">
        <f t="shared" si="3"/>
        <v>100</v>
      </c>
      <c r="Q28" s="19"/>
      <c r="R28" s="19">
        <f t="shared" si="4"/>
        <v>100</v>
      </c>
    </row>
    <row r="29" spans="1:18" s="15" customFormat="1" x14ac:dyDescent="0.25">
      <c r="A29" s="57"/>
      <c r="B29" s="16"/>
      <c r="C29" s="52">
        <v>5010014</v>
      </c>
      <c r="D29" s="39" t="s">
        <v>6</v>
      </c>
      <c r="E29" s="17">
        <v>4374</v>
      </c>
      <c r="F29" s="17">
        <v>5222</v>
      </c>
      <c r="G29" s="20" t="s">
        <v>35</v>
      </c>
      <c r="H29" s="19"/>
      <c r="I29" s="19">
        <v>100</v>
      </c>
      <c r="J29" s="19">
        <f t="shared" si="0"/>
        <v>100</v>
      </c>
      <c r="K29" s="19"/>
      <c r="L29" s="19">
        <f t="shared" si="1"/>
        <v>100</v>
      </c>
      <c r="M29" s="19"/>
      <c r="N29" s="19">
        <f t="shared" si="2"/>
        <v>100</v>
      </c>
      <c r="O29" s="19"/>
      <c r="P29" s="19">
        <f t="shared" si="3"/>
        <v>100</v>
      </c>
      <c r="Q29" s="19"/>
      <c r="R29" s="19">
        <f t="shared" si="4"/>
        <v>100</v>
      </c>
    </row>
    <row r="30" spans="1:18" s="15" customFormat="1" ht="20.399999999999999" x14ac:dyDescent="0.25">
      <c r="A30" s="57"/>
      <c r="B30" s="16"/>
      <c r="C30" s="52">
        <v>5010015</v>
      </c>
      <c r="D30" s="39" t="s">
        <v>6</v>
      </c>
      <c r="E30" s="17">
        <v>4351</v>
      </c>
      <c r="F30" s="17">
        <v>5222</v>
      </c>
      <c r="G30" s="20" t="s">
        <v>36</v>
      </c>
      <c r="H30" s="19"/>
      <c r="I30" s="19">
        <v>150</v>
      </c>
      <c r="J30" s="19">
        <f t="shared" si="0"/>
        <v>150</v>
      </c>
      <c r="K30" s="19"/>
      <c r="L30" s="19">
        <f t="shared" si="1"/>
        <v>150</v>
      </c>
      <c r="M30" s="19"/>
      <c r="N30" s="19">
        <f t="shared" si="2"/>
        <v>150</v>
      </c>
      <c r="O30" s="19"/>
      <c r="P30" s="19">
        <f t="shared" si="3"/>
        <v>150</v>
      </c>
      <c r="Q30" s="19"/>
      <c r="R30" s="19">
        <f t="shared" si="4"/>
        <v>150</v>
      </c>
    </row>
    <row r="31" spans="1:18" s="15" customFormat="1" x14ac:dyDescent="0.25">
      <c r="A31" s="57"/>
      <c r="B31" s="16"/>
      <c r="C31" s="52">
        <v>5010016</v>
      </c>
      <c r="D31" s="39" t="s">
        <v>72</v>
      </c>
      <c r="E31" s="17">
        <v>4351</v>
      </c>
      <c r="F31" s="17">
        <v>5321</v>
      </c>
      <c r="G31" s="20" t="s">
        <v>37</v>
      </c>
      <c r="H31" s="19"/>
      <c r="I31" s="19">
        <v>100</v>
      </c>
      <c r="J31" s="19">
        <f t="shared" si="0"/>
        <v>100</v>
      </c>
      <c r="K31" s="19"/>
      <c r="L31" s="19">
        <f t="shared" si="1"/>
        <v>100</v>
      </c>
      <c r="M31" s="19"/>
      <c r="N31" s="19">
        <f t="shared" si="2"/>
        <v>100</v>
      </c>
      <c r="O31" s="19"/>
      <c r="P31" s="19">
        <f t="shared" si="3"/>
        <v>100</v>
      </c>
      <c r="Q31" s="19"/>
      <c r="R31" s="19">
        <f t="shared" si="4"/>
        <v>100</v>
      </c>
    </row>
    <row r="32" spans="1:18" s="15" customFormat="1" ht="20.399999999999999" x14ac:dyDescent="0.25">
      <c r="A32" s="57"/>
      <c r="B32" s="16"/>
      <c r="C32" s="52">
        <v>5010017</v>
      </c>
      <c r="D32" s="39" t="s">
        <v>73</v>
      </c>
      <c r="E32" s="17">
        <v>4351</v>
      </c>
      <c r="F32" s="17">
        <v>5321</v>
      </c>
      <c r="G32" s="20" t="s">
        <v>38</v>
      </c>
      <c r="H32" s="19"/>
      <c r="I32" s="19">
        <v>95</v>
      </c>
      <c r="J32" s="19">
        <f t="shared" si="0"/>
        <v>95</v>
      </c>
      <c r="K32" s="19"/>
      <c r="L32" s="19">
        <f t="shared" si="1"/>
        <v>95</v>
      </c>
      <c r="M32" s="19"/>
      <c r="N32" s="19">
        <f t="shared" si="2"/>
        <v>95</v>
      </c>
      <c r="O32" s="19"/>
      <c r="P32" s="19">
        <f t="shared" si="3"/>
        <v>95</v>
      </c>
      <c r="Q32" s="19"/>
      <c r="R32" s="19">
        <f t="shared" si="4"/>
        <v>95</v>
      </c>
    </row>
    <row r="33" spans="1:18" s="15" customFormat="1" ht="20.399999999999999" x14ac:dyDescent="0.25">
      <c r="A33" s="57"/>
      <c r="B33" s="16"/>
      <c r="C33" s="52">
        <v>5010018</v>
      </c>
      <c r="D33" s="39" t="s">
        <v>73</v>
      </c>
      <c r="E33" s="17">
        <v>4359</v>
      </c>
      <c r="F33" s="17">
        <v>5321</v>
      </c>
      <c r="G33" s="20" t="s">
        <v>39</v>
      </c>
      <c r="H33" s="19"/>
      <c r="I33" s="19">
        <v>40</v>
      </c>
      <c r="J33" s="19">
        <f t="shared" si="0"/>
        <v>40</v>
      </c>
      <c r="K33" s="19"/>
      <c r="L33" s="19">
        <f t="shared" si="1"/>
        <v>40</v>
      </c>
      <c r="M33" s="19"/>
      <c r="N33" s="19">
        <f t="shared" si="2"/>
        <v>40</v>
      </c>
      <c r="O33" s="19"/>
      <c r="P33" s="19">
        <f t="shared" si="3"/>
        <v>40</v>
      </c>
      <c r="Q33" s="19"/>
      <c r="R33" s="19">
        <f t="shared" si="4"/>
        <v>40</v>
      </c>
    </row>
    <row r="34" spans="1:18" s="15" customFormat="1" x14ac:dyDescent="0.25">
      <c r="A34" s="57"/>
      <c r="B34" s="16"/>
      <c r="C34" s="52">
        <v>5010019</v>
      </c>
      <c r="D34" s="39" t="s">
        <v>74</v>
      </c>
      <c r="E34" s="17">
        <v>4351</v>
      </c>
      <c r="F34" s="17">
        <v>5321</v>
      </c>
      <c r="G34" s="20" t="s">
        <v>40</v>
      </c>
      <c r="H34" s="19"/>
      <c r="I34" s="19">
        <v>100</v>
      </c>
      <c r="J34" s="19">
        <f t="shared" si="0"/>
        <v>100</v>
      </c>
      <c r="K34" s="19"/>
      <c r="L34" s="19">
        <f t="shared" si="1"/>
        <v>100</v>
      </c>
      <c r="M34" s="19"/>
      <c r="N34" s="19">
        <f t="shared" si="2"/>
        <v>100</v>
      </c>
      <c r="O34" s="19"/>
      <c r="P34" s="19">
        <f t="shared" si="3"/>
        <v>100</v>
      </c>
      <c r="Q34" s="19"/>
      <c r="R34" s="19">
        <f t="shared" si="4"/>
        <v>100</v>
      </c>
    </row>
    <row r="35" spans="1:18" s="15" customFormat="1" ht="20.399999999999999" x14ac:dyDescent="0.25">
      <c r="A35" s="57"/>
      <c r="B35" s="16"/>
      <c r="C35" s="52">
        <v>5010020</v>
      </c>
      <c r="D35" s="39" t="s">
        <v>6</v>
      </c>
      <c r="E35" s="17">
        <v>4371</v>
      </c>
      <c r="F35" s="17">
        <v>5222</v>
      </c>
      <c r="G35" s="20" t="s">
        <v>41</v>
      </c>
      <c r="H35" s="19"/>
      <c r="I35" s="19">
        <v>122</v>
      </c>
      <c r="J35" s="19">
        <f t="shared" si="0"/>
        <v>122</v>
      </c>
      <c r="K35" s="19"/>
      <c r="L35" s="19">
        <f t="shared" si="1"/>
        <v>122</v>
      </c>
      <c r="M35" s="19"/>
      <c r="N35" s="19">
        <f t="shared" si="2"/>
        <v>122</v>
      </c>
      <c r="O35" s="19"/>
      <c r="P35" s="19">
        <f t="shared" si="3"/>
        <v>122</v>
      </c>
      <c r="Q35" s="19"/>
      <c r="R35" s="19">
        <f t="shared" si="4"/>
        <v>122</v>
      </c>
    </row>
    <row r="36" spans="1:18" s="15" customFormat="1" x14ac:dyDescent="0.25">
      <c r="A36" s="57"/>
      <c r="B36" s="16"/>
      <c r="C36" s="52">
        <v>5010021</v>
      </c>
      <c r="D36" s="39" t="s">
        <v>6</v>
      </c>
      <c r="E36" s="17">
        <v>4379</v>
      </c>
      <c r="F36" s="17">
        <v>5222</v>
      </c>
      <c r="G36" s="20" t="s">
        <v>42</v>
      </c>
      <c r="H36" s="19"/>
      <c r="I36" s="19">
        <v>113</v>
      </c>
      <c r="J36" s="19">
        <f t="shared" si="0"/>
        <v>113</v>
      </c>
      <c r="K36" s="19"/>
      <c r="L36" s="19">
        <f t="shared" si="1"/>
        <v>113</v>
      </c>
      <c r="M36" s="19"/>
      <c r="N36" s="19">
        <f t="shared" si="2"/>
        <v>113</v>
      </c>
      <c r="O36" s="19"/>
      <c r="P36" s="19">
        <f t="shared" si="3"/>
        <v>113</v>
      </c>
      <c r="Q36" s="19"/>
      <c r="R36" s="19">
        <f t="shared" si="4"/>
        <v>113</v>
      </c>
    </row>
    <row r="37" spans="1:18" s="15" customFormat="1" ht="20.399999999999999" x14ac:dyDescent="0.25">
      <c r="A37" s="57"/>
      <c r="B37" s="16"/>
      <c r="C37" s="52">
        <v>5010022</v>
      </c>
      <c r="D37" s="39" t="s">
        <v>6</v>
      </c>
      <c r="E37" s="17">
        <v>4354</v>
      </c>
      <c r="F37" s="17">
        <v>5221</v>
      </c>
      <c r="G37" s="20" t="s">
        <v>89</v>
      </c>
      <c r="H37" s="19"/>
      <c r="I37" s="19">
        <v>77</v>
      </c>
      <c r="J37" s="19">
        <f t="shared" si="0"/>
        <v>77</v>
      </c>
      <c r="K37" s="19"/>
      <c r="L37" s="19">
        <f t="shared" si="1"/>
        <v>77</v>
      </c>
      <c r="M37" s="19"/>
      <c r="N37" s="19">
        <f t="shared" si="2"/>
        <v>77</v>
      </c>
      <c r="O37" s="19"/>
      <c r="P37" s="19">
        <f t="shared" si="3"/>
        <v>77</v>
      </c>
      <c r="Q37" s="19"/>
      <c r="R37" s="19">
        <f t="shared" si="4"/>
        <v>77</v>
      </c>
    </row>
    <row r="38" spans="1:18" s="15" customFormat="1" x14ac:dyDescent="0.25">
      <c r="A38" s="57"/>
      <c r="B38" s="16"/>
      <c r="C38" s="52">
        <v>5010023</v>
      </c>
      <c r="D38" s="39" t="s">
        <v>75</v>
      </c>
      <c r="E38" s="17">
        <v>4351</v>
      </c>
      <c r="F38" s="17">
        <v>5321</v>
      </c>
      <c r="G38" s="20" t="s">
        <v>43</v>
      </c>
      <c r="H38" s="19"/>
      <c r="I38" s="19">
        <v>104</v>
      </c>
      <c r="J38" s="19">
        <f t="shared" si="0"/>
        <v>104</v>
      </c>
      <c r="K38" s="19"/>
      <c r="L38" s="19">
        <f t="shared" si="1"/>
        <v>104</v>
      </c>
      <c r="M38" s="19"/>
      <c r="N38" s="19">
        <f t="shared" si="2"/>
        <v>104</v>
      </c>
      <c r="O38" s="19"/>
      <c r="P38" s="19">
        <f t="shared" si="3"/>
        <v>104</v>
      </c>
      <c r="Q38" s="19"/>
      <c r="R38" s="19">
        <f t="shared" si="4"/>
        <v>104</v>
      </c>
    </row>
    <row r="39" spans="1:18" s="15" customFormat="1" x14ac:dyDescent="0.25">
      <c r="A39" s="57"/>
      <c r="B39" s="16"/>
      <c r="C39" s="52">
        <v>5010024</v>
      </c>
      <c r="D39" s="39" t="s">
        <v>76</v>
      </c>
      <c r="E39" s="17">
        <v>4351</v>
      </c>
      <c r="F39" s="17">
        <v>5321</v>
      </c>
      <c r="G39" s="20" t="s">
        <v>44</v>
      </c>
      <c r="H39" s="19"/>
      <c r="I39" s="19">
        <v>30</v>
      </c>
      <c r="J39" s="19">
        <f t="shared" si="0"/>
        <v>30</v>
      </c>
      <c r="K39" s="19"/>
      <c r="L39" s="19">
        <f t="shared" si="1"/>
        <v>30</v>
      </c>
      <c r="M39" s="19"/>
      <c r="N39" s="19">
        <f t="shared" si="2"/>
        <v>30</v>
      </c>
      <c r="O39" s="19"/>
      <c r="P39" s="19">
        <f t="shared" si="3"/>
        <v>30</v>
      </c>
      <c r="Q39" s="19"/>
      <c r="R39" s="19">
        <f t="shared" si="4"/>
        <v>30</v>
      </c>
    </row>
    <row r="40" spans="1:18" s="15" customFormat="1" x14ac:dyDescent="0.25">
      <c r="A40" s="57"/>
      <c r="B40" s="16"/>
      <c r="C40" s="52">
        <v>5010025</v>
      </c>
      <c r="D40" s="39" t="s">
        <v>77</v>
      </c>
      <c r="E40" s="17">
        <v>4351</v>
      </c>
      <c r="F40" s="17">
        <v>5321</v>
      </c>
      <c r="G40" s="20" t="s">
        <v>45</v>
      </c>
      <c r="H40" s="19"/>
      <c r="I40" s="19">
        <v>104</v>
      </c>
      <c r="J40" s="19">
        <f t="shared" si="0"/>
        <v>104</v>
      </c>
      <c r="K40" s="19"/>
      <c r="L40" s="19">
        <f t="shared" si="1"/>
        <v>104</v>
      </c>
      <c r="M40" s="19"/>
      <c r="N40" s="19">
        <f t="shared" si="2"/>
        <v>104</v>
      </c>
      <c r="O40" s="19"/>
      <c r="P40" s="19">
        <f t="shared" si="3"/>
        <v>104</v>
      </c>
      <c r="Q40" s="19"/>
      <c r="R40" s="19">
        <f t="shared" si="4"/>
        <v>104</v>
      </c>
    </row>
    <row r="41" spans="1:18" s="15" customFormat="1" ht="23.25" customHeight="1" x14ac:dyDescent="0.25">
      <c r="A41" s="57"/>
      <c r="B41" s="16"/>
      <c r="C41" s="52">
        <v>5010026</v>
      </c>
      <c r="D41" s="39" t="s">
        <v>78</v>
      </c>
      <c r="E41" s="17">
        <v>4351</v>
      </c>
      <c r="F41" s="17">
        <v>5321</v>
      </c>
      <c r="G41" s="20" t="s">
        <v>46</v>
      </c>
      <c r="H41" s="19"/>
      <c r="I41" s="19">
        <v>104</v>
      </c>
      <c r="J41" s="19">
        <f t="shared" si="0"/>
        <v>104</v>
      </c>
      <c r="K41" s="19"/>
      <c r="L41" s="19">
        <f t="shared" si="1"/>
        <v>104</v>
      </c>
      <c r="M41" s="19"/>
      <c r="N41" s="19">
        <f t="shared" si="2"/>
        <v>104</v>
      </c>
      <c r="O41" s="19"/>
      <c r="P41" s="19">
        <f t="shared" si="3"/>
        <v>104</v>
      </c>
      <c r="Q41" s="19"/>
      <c r="R41" s="19">
        <f t="shared" si="4"/>
        <v>104</v>
      </c>
    </row>
    <row r="42" spans="1:18" s="15" customFormat="1" ht="20.399999999999999" x14ac:dyDescent="0.25">
      <c r="A42" s="57"/>
      <c r="B42" s="16"/>
      <c r="C42" s="52">
        <v>5010027</v>
      </c>
      <c r="D42" s="39" t="s">
        <v>6</v>
      </c>
      <c r="E42" s="17">
        <v>4354</v>
      </c>
      <c r="F42" s="17">
        <v>5222</v>
      </c>
      <c r="G42" s="20" t="s">
        <v>67</v>
      </c>
      <c r="H42" s="19"/>
      <c r="I42" s="19">
        <v>104</v>
      </c>
      <c r="J42" s="19">
        <f t="shared" si="0"/>
        <v>104</v>
      </c>
      <c r="K42" s="19"/>
      <c r="L42" s="19">
        <f t="shared" si="1"/>
        <v>104</v>
      </c>
      <c r="M42" s="19"/>
      <c r="N42" s="19">
        <f t="shared" si="2"/>
        <v>104</v>
      </c>
      <c r="O42" s="19"/>
      <c r="P42" s="19">
        <f t="shared" si="3"/>
        <v>104</v>
      </c>
      <c r="Q42" s="19"/>
      <c r="R42" s="19">
        <f t="shared" si="4"/>
        <v>104</v>
      </c>
    </row>
    <row r="43" spans="1:18" s="15" customFormat="1" ht="20.399999999999999" x14ac:dyDescent="0.25">
      <c r="A43" s="57"/>
      <c r="B43" s="16"/>
      <c r="C43" s="52">
        <v>5010028</v>
      </c>
      <c r="D43" s="39" t="s">
        <v>87</v>
      </c>
      <c r="E43" s="17">
        <v>4374</v>
      </c>
      <c r="F43" s="17">
        <v>5321</v>
      </c>
      <c r="G43" s="20" t="s">
        <v>66</v>
      </c>
      <c r="H43" s="19"/>
      <c r="I43" s="19">
        <v>113</v>
      </c>
      <c r="J43" s="19">
        <f t="shared" si="0"/>
        <v>113</v>
      </c>
      <c r="K43" s="19"/>
      <c r="L43" s="19">
        <f t="shared" si="1"/>
        <v>113</v>
      </c>
      <c r="M43" s="19"/>
      <c r="N43" s="19">
        <f t="shared" si="2"/>
        <v>113</v>
      </c>
      <c r="O43" s="19"/>
      <c r="P43" s="19">
        <f t="shared" si="3"/>
        <v>113</v>
      </c>
      <c r="Q43" s="19"/>
      <c r="R43" s="19">
        <f t="shared" si="4"/>
        <v>113</v>
      </c>
    </row>
    <row r="44" spans="1:18" s="15" customFormat="1" ht="20.399999999999999" x14ac:dyDescent="0.25">
      <c r="A44" s="57"/>
      <c r="B44" s="16"/>
      <c r="C44" s="52">
        <v>5010029</v>
      </c>
      <c r="D44" s="39" t="s">
        <v>80</v>
      </c>
      <c r="E44" s="17">
        <v>4359</v>
      </c>
      <c r="F44" s="17">
        <v>5321</v>
      </c>
      <c r="G44" s="20" t="s">
        <v>65</v>
      </c>
      <c r="H44" s="19"/>
      <c r="I44" s="19">
        <v>95</v>
      </c>
      <c r="J44" s="19">
        <f t="shared" si="0"/>
        <v>95</v>
      </c>
      <c r="K44" s="19"/>
      <c r="L44" s="19">
        <f t="shared" si="1"/>
        <v>95</v>
      </c>
      <c r="M44" s="19"/>
      <c r="N44" s="19">
        <f t="shared" si="2"/>
        <v>95</v>
      </c>
      <c r="O44" s="19"/>
      <c r="P44" s="19">
        <f t="shared" si="3"/>
        <v>95</v>
      </c>
      <c r="Q44" s="19"/>
      <c r="R44" s="19">
        <f t="shared" si="4"/>
        <v>95</v>
      </c>
    </row>
    <row r="45" spans="1:18" s="15" customFormat="1" ht="20.399999999999999" x14ac:dyDescent="0.25">
      <c r="A45" s="57"/>
      <c r="B45" s="16"/>
      <c r="C45" s="52">
        <v>5010030</v>
      </c>
      <c r="D45" s="39" t="s">
        <v>80</v>
      </c>
      <c r="E45" s="17">
        <v>4351</v>
      </c>
      <c r="F45" s="17">
        <v>5321</v>
      </c>
      <c r="G45" s="18" t="s">
        <v>64</v>
      </c>
      <c r="H45" s="19"/>
      <c r="I45" s="19">
        <v>95</v>
      </c>
      <c r="J45" s="19">
        <f t="shared" si="0"/>
        <v>95</v>
      </c>
      <c r="K45" s="19"/>
      <c r="L45" s="19">
        <f t="shared" si="1"/>
        <v>95</v>
      </c>
      <c r="M45" s="19"/>
      <c r="N45" s="19">
        <f t="shared" si="2"/>
        <v>95</v>
      </c>
      <c r="O45" s="19"/>
      <c r="P45" s="19">
        <f t="shared" si="3"/>
        <v>95</v>
      </c>
      <c r="Q45" s="19"/>
      <c r="R45" s="19">
        <f t="shared" si="4"/>
        <v>95</v>
      </c>
    </row>
    <row r="46" spans="1:18" s="15" customFormat="1" x14ac:dyDescent="0.25">
      <c r="A46" s="57"/>
      <c r="B46" s="16"/>
      <c r="C46" s="52">
        <v>5010031</v>
      </c>
      <c r="D46" s="39" t="s">
        <v>6</v>
      </c>
      <c r="E46" s="17">
        <v>4379</v>
      </c>
      <c r="F46" s="17">
        <v>5221</v>
      </c>
      <c r="G46" s="18" t="s">
        <v>63</v>
      </c>
      <c r="H46" s="19"/>
      <c r="I46" s="19">
        <v>126</v>
      </c>
      <c r="J46" s="19">
        <f t="shared" si="0"/>
        <v>126</v>
      </c>
      <c r="K46" s="19"/>
      <c r="L46" s="19">
        <f t="shared" si="1"/>
        <v>126</v>
      </c>
      <c r="M46" s="19"/>
      <c r="N46" s="19">
        <f t="shared" si="2"/>
        <v>126</v>
      </c>
      <c r="O46" s="19"/>
      <c r="P46" s="19">
        <f t="shared" si="3"/>
        <v>126</v>
      </c>
      <c r="Q46" s="19"/>
      <c r="R46" s="19">
        <f t="shared" si="4"/>
        <v>126</v>
      </c>
    </row>
    <row r="47" spans="1:18" s="15" customFormat="1" x14ac:dyDescent="0.25">
      <c r="A47" s="57"/>
      <c r="B47" s="16"/>
      <c r="C47" s="52">
        <v>5010032</v>
      </c>
      <c r="D47" s="39" t="s">
        <v>81</v>
      </c>
      <c r="E47" s="17">
        <v>4351</v>
      </c>
      <c r="F47" s="17">
        <v>5321</v>
      </c>
      <c r="G47" s="18" t="s">
        <v>47</v>
      </c>
      <c r="H47" s="19"/>
      <c r="I47" s="19">
        <v>104</v>
      </c>
      <c r="J47" s="19">
        <f t="shared" si="0"/>
        <v>104</v>
      </c>
      <c r="K47" s="19"/>
      <c r="L47" s="19">
        <f t="shared" si="1"/>
        <v>104</v>
      </c>
      <c r="M47" s="19"/>
      <c r="N47" s="19">
        <f t="shared" si="2"/>
        <v>104</v>
      </c>
      <c r="O47" s="19"/>
      <c r="P47" s="19">
        <f t="shared" si="3"/>
        <v>104</v>
      </c>
      <c r="Q47" s="19"/>
      <c r="R47" s="19">
        <f t="shared" si="4"/>
        <v>104</v>
      </c>
    </row>
    <row r="48" spans="1:18" s="15" customFormat="1" x14ac:dyDescent="0.25">
      <c r="A48" s="57"/>
      <c r="B48" s="16"/>
      <c r="C48" s="52">
        <v>5010033</v>
      </c>
      <c r="D48" s="39" t="s">
        <v>82</v>
      </c>
      <c r="E48" s="17">
        <v>4351</v>
      </c>
      <c r="F48" s="17">
        <v>5321</v>
      </c>
      <c r="G48" s="20" t="s">
        <v>48</v>
      </c>
      <c r="H48" s="19"/>
      <c r="I48" s="19">
        <v>77</v>
      </c>
      <c r="J48" s="19">
        <f t="shared" si="0"/>
        <v>77</v>
      </c>
      <c r="K48" s="19"/>
      <c r="L48" s="19">
        <f t="shared" si="1"/>
        <v>77</v>
      </c>
      <c r="M48" s="19"/>
      <c r="N48" s="19">
        <f t="shared" si="2"/>
        <v>77</v>
      </c>
      <c r="O48" s="19"/>
      <c r="P48" s="19">
        <f t="shared" si="3"/>
        <v>77</v>
      </c>
      <c r="Q48" s="19"/>
      <c r="R48" s="19">
        <f t="shared" si="4"/>
        <v>77</v>
      </c>
    </row>
    <row r="49" spans="1:18" s="15" customFormat="1" x14ac:dyDescent="0.25">
      <c r="A49" s="57"/>
      <c r="B49" s="16"/>
      <c r="C49" s="52">
        <v>5010034</v>
      </c>
      <c r="D49" s="39" t="s">
        <v>79</v>
      </c>
      <c r="E49" s="17">
        <v>4350</v>
      </c>
      <c r="F49" s="17">
        <v>5321</v>
      </c>
      <c r="G49" s="20" t="s">
        <v>62</v>
      </c>
      <c r="H49" s="19"/>
      <c r="I49" s="19">
        <v>68</v>
      </c>
      <c r="J49" s="19">
        <f t="shared" si="0"/>
        <v>68</v>
      </c>
      <c r="K49" s="19"/>
      <c r="L49" s="19">
        <f t="shared" si="1"/>
        <v>68</v>
      </c>
      <c r="M49" s="19"/>
      <c r="N49" s="19">
        <f t="shared" si="2"/>
        <v>68</v>
      </c>
      <c r="O49" s="19"/>
      <c r="P49" s="19">
        <f t="shared" si="3"/>
        <v>68</v>
      </c>
      <c r="Q49" s="19"/>
      <c r="R49" s="19">
        <f t="shared" si="4"/>
        <v>68</v>
      </c>
    </row>
    <row r="50" spans="1:18" s="15" customFormat="1" ht="20.399999999999999" x14ac:dyDescent="0.25">
      <c r="A50" s="57"/>
      <c r="B50" s="16"/>
      <c r="C50" s="52">
        <v>5010035</v>
      </c>
      <c r="D50" s="39" t="s">
        <v>83</v>
      </c>
      <c r="E50" s="17">
        <v>4351</v>
      </c>
      <c r="F50" s="17">
        <v>5321</v>
      </c>
      <c r="G50" s="20" t="s">
        <v>49</v>
      </c>
      <c r="H50" s="19"/>
      <c r="I50" s="19">
        <v>60</v>
      </c>
      <c r="J50" s="19">
        <f t="shared" si="0"/>
        <v>60</v>
      </c>
      <c r="K50" s="19"/>
      <c r="L50" s="19">
        <f t="shared" si="1"/>
        <v>60</v>
      </c>
      <c r="M50" s="19"/>
      <c r="N50" s="19">
        <f t="shared" si="2"/>
        <v>60</v>
      </c>
      <c r="O50" s="19"/>
      <c r="P50" s="19">
        <f t="shared" si="3"/>
        <v>60</v>
      </c>
      <c r="Q50" s="19"/>
      <c r="R50" s="19">
        <f t="shared" si="4"/>
        <v>60</v>
      </c>
    </row>
    <row r="51" spans="1:18" s="15" customFormat="1" x14ac:dyDescent="0.25">
      <c r="A51" s="57"/>
      <c r="B51" s="16"/>
      <c r="C51" s="52">
        <v>5010036</v>
      </c>
      <c r="D51" s="39" t="s">
        <v>6</v>
      </c>
      <c r="E51" s="17">
        <v>4356</v>
      </c>
      <c r="F51" s="17">
        <v>5222</v>
      </c>
      <c r="G51" s="20" t="s">
        <v>61</v>
      </c>
      <c r="H51" s="19"/>
      <c r="I51" s="19">
        <v>50</v>
      </c>
      <c r="J51" s="19">
        <f t="shared" si="0"/>
        <v>50</v>
      </c>
      <c r="K51" s="19"/>
      <c r="L51" s="19">
        <f t="shared" si="1"/>
        <v>50</v>
      </c>
      <c r="M51" s="19"/>
      <c r="N51" s="19">
        <f t="shared" si="2"/>
        <v>50</v>
      </c>
      <c r="O51" s="19"/>
      <c r="P51" s="19">
        <f t="shared" si="3"/>
        <v>50</v>
      </c>
      <c r="Q51" s="19"/>
      <c r="R51" s="19">
        <f t="shared" si="4"/>
        <v>50</v>
      </c>
    </row>
    <row r="52" spans="1:18" s="15" customFormat="1" x14ac:dyDescent="0.25">
      <c r="A52" s="57"/>
      <c r="B52" s="16"/>
      <c r="C52" s="52">
        <v>5010037</v>
      </c>
      <c r="D52" s="39" t="s">
        <v>6</v>
      </c>
      <c r="E52" s="17">
        <v>4351</v>
      </c>
      <c r="F52" s="17">
        <v>5221</v>
      </c>
      <c r="G52" s="20" t="s">
        <v>60</v>
      </c>
      <c r="H52" s="19"/>
      <c r="I52" s="19">
        <v>100</v>
      </c>
      <c r="J52" s="19">
        <f t="shared" si="0"/>
        <v>100</v>
      </c>
      <c r="K52" s="19"/>
      <c r="L52" s="19">
        <f t="shared" si="1"/>
        <v>100</v>
      </c>
      <c r="M52" s="19"/>
      <c r="N52" s="19">
        <f t="shared" si="2"/>
        <v>100</v>
      </c>
      <c r="O52" s="19"/>
      <c r="P52" s="19">
        <f t="shared" si="3"/>
        <v>100</v>
      </c>
      <c r="Q52" s="19"/>
      <c r="R52" s="19">
        <f t="shared" si="4"/>
        <v>100</v>
      </c>
    </row>
    <row r="53" spans="1:18" s="15" customFormat="1" x14ac:dyDescent="0.25">
      <c r="A53" s="57"/>
      <c r="B53" s="16"/>
      <c r="C53" s="52">
        <v>5010038</v>
      </c>
      <c r="D53" s="39" t="s">
        <v>6</v>
      </c>
      <c r="E53" s="17">
        <v>4351</v>
      </c>
      <c r="F53" s="17">
        <v>5221</v>
      </c>
      <c r="G53" s="20" t="s">
        <v>59</v>
      </c>
      <c r="H53" s="19"/>
      <c r="I53" s="19">
        <v>50</v>
      </c>
      <c r="J53" s="19">
        <f t="shared" si="0"/>
        <v>50</v>
      </c>
      <c r="K53" s="19"/>
      <c r="L53" s="19">
        <f t="shared" si="1"/>
        <v>50</v>
      </c>
      <c r="M53" s="19"/>
      <c r="N53" s="19">
        <f t="shared" si="2"/>
        <v>50</v>
      </c>
      <c r="O53" s="19"/>
      <c r="P53" s="19">
        <f t="shared" si="3"/>
        <v>50</v>
      </c>
      <c r="Q53" s="19"/>
      <c r="R53" s="19">
        <f t="shared" si="4"/>
        <v>50</v>
      </c>
    </row>
    <row r="54" spans="1:18" s="15" customFormat="1" ht="20.399999999999999" x14ac:dyDescent="0.25">
      <c r="A54" s="57"/>
      <c r="B54" s="16"/>
      <c r="C54" s="52">
        <v>5010039</v>
      </c>
      <c r="D54" s="39" t="s">
        <v>85</v>
      </c>
      <c r="E54" s="17">
        <v>4356</v>
      </c>
      <c r="F54" s="17">
        <v>5321</v>
      </c>
      <c r="G54" s="20" t="s">
        <v>58</v>
      </c>
      <c r="H54" s="19"/>
      <c r="I54" s="19">
        <v>131</v>
      </c>
      <c r="J54" s="19">
        <f t="shared" si="0"/>
        <v>131</v>
      </c>
      <c r="K54" s="19"/>
      <c r="L54" s="19">
        <f t="shared" si="1"/>
        <v>131</v>
      </c>
      <c r="M54" s="19"/>
      <c r="N54" s="19">
        <f t="shared" si="2"/>
        <v>131</v>
      </c>
      <c r="O54" s="19"/>
      <c r="P54" s="19">
        <f t="shared" si="3"/>
        <v>131</v>
      </c>
      <c r="Q54" s="19"/>
      <c r="R54" s="19">
        <f t="shared" si="4"/>
        <v>131</v>
      </c>
    </row>
    <row r="55" spans="1:18" s="15" customFormat="1" ht="20.399999999999999" x14ac:dyDescent="0.25">
      <c r="A55" s="57"/>
      <c r="B55" s="16"/>
      <c r="C55" s="52">
        <v>5010040</v>
      </c>
      <c r="D55" s="39" t="s">
        <v>6</v>
      </c>
      <c r="E55" s="17">
        <v>4312</v>
      </c>
      <c r="F55" s="17">
        <v>5221</v>
      </c>
      <c r="G55" s="20" t="s">
        <v>57</v>
      </c>
      <c r="H55" s="19"/>
      <c r="I55" s="19">
        <v>60</v>
      </c>
      <c r="J55" s="19">
        <f t="shared" si="0"/>
        <v>60</v>
      </c>
      <c r="K55" s="19"/>
      <c r="L55" s="19">
        <f t="shared" si="1"/>
        <v>60</v>
      </c>
      <c r="M55" s="19"/>
      <c r="N55" s="19">
        <f t="shared" si="2"/>
        <v>60</v>
      </c>
      <c r="O55" s="19"/>
      <c r="P55" s="19">
        <f t="shared" si="3"/>
        <v>60</v>
      </c>
      <c r="Q55" s="19"/>
      <c r="R55" s="19">
        <f t="shared" si="4"/>
        <v>60</v>
      </c>
    </row>
    <row r="56" spans="1:18" s="15" customFormat="1" x14ac:dyDescent="0.25">
      <c r="A56" s="57"/>
      <c r="B56" s="16"/>
      <c r="C56" s="52">
        <v>5010041</v>
      </c>
      <c r="D56" s="39" t="s">
        <v>86</v>
      </c>
      <c r="E56" s="17">
        <v>4356</v>
      </c>
      <c r="F56" s="17">
        <v>5321</v>
      </c>
      <c r="G56" s="20" t="s">
        <v>56</v>
      </c>
      <c r="H56" s="19"/>
      <c r="I56" s="19">
        <v>104</v>
      </c>
      <c r="J56" s="19">
        <f t="shared" si="0"/>
        <v>104</v>
      </c>
      <c r="K56" s="19"/>
      <c r="L56" s="19">
        <f t="shared" si="1"/>
        <v>104</v>
      </c>
      <c r="M56" s="19"/>
      <c r="N56" s="19">
        <f t="shared" si="2"/>
        <v>104</v>
      </c>
      <c r="O56" s="19"/>
      <c r="P56" s="19">
        <f t="shared" si="3"/>
        <v>104</v>
      </c>
      <c r="Q56" s="19"/>
      <c r="R56" s="19">
        <f t="shared" si="4"/>
        <v>104</v>
      </c>
    </row>
    <row r="57" spans="1:18" s="15" customFormat="1" x14ac:dyDescent="0.25">
      <c r="A57" s="57"/>
      <c r="B57" s="16"/>
      <c r="C57" s="52">
        <v>5010042</v>
      </c>
      <c r="D57" s="39" t="s">
        <v>6</v>
      </c>
      <c r="E57" s="17">
        <v>4379</v>
      </c>
      <c r="F57" s="17">
        <v>5221</v>
      </c>
      <c r="G57" s="20" t="s">
        <v>55</v>
      </c>
      <c r="H57" s="19"/>
      <c r="I57" s="19">
        <v>140</v>
      </c>
      <c r="J57" s="19">
        <f t="shared" si="0"/>
        <v>140</v>
      </c>
      <c r="K57" s="19"/>
      <c r="L57" s="19">
        <f t="shared" si="1"/>
        <v>140</v>
      </c>
      <c r="M57" s="19"/>
      <c r="N57" s="19">
        <f t="shared" si="2"/>
        <v>140</v>
      </c>
      <c r="O57" s="19"/>
      <c r="P57" s="19">
        <f t="shared" si="3"/>
        <v>140</v>
      </c>
      <c r="Q57" s="19"/>
      <c r="R57" s="19">
        <f t="shared" si="4"/>
        <v>140</v>
      </c>
    </row>
    <row r="58" spans="1:18" s="15" customFormat="1" x14ac:dyDescent="0.25">
      <c r="A58" s="57"/>
      <c r="B58" s="16"/>
      <c r="C58" s="52">
        <v>5010043</v>
      </c>
      <c r="D58" s="39" t="s">
        <v>6</v>
      </c>
      <c r="E58" s="17">
        <v>4374</v>
      </c>
      <c r="F58" s="17">
        <v>5223</v>
      </c>
      <c r="G58" s="20" t="s">
        <v>54</v>
      </c>
      <c r="H58" s="19"/>
      <c r="I58" s="19">
        <v>122</v>
      </c>
      <c r="J58" s="19">
        <f t="shared" si="0"/>
        <v>122</v>
      </c>
      <c r="K58" s="19"/>
      <c r="L58" s="19">
        <f t="shared" si="1"/>
        <v>122</v>
      </c>
      <c r="M58" s="19"/>
      <c r="N58" s="19">
        <f t="shared" si="2"/>
        <v>122</v>
      </c>
      <c r="O58" s="19"/>
      <c r="P58" s="19">
        <f t="shared" si="3"/>
        <v>122</v>
      </c>
      <c r="Q58" s="19"/>
      <c r="R58" s="19">
        <f t="shared" si="4"/>
        <v>122</v>
      </c>
    </row>
    <row r="59" spans="1:18" s="15" customFormat="1" x14ac:dyDescent="0.25">
      <c r="A59" s="57"/>
      <c r="B59" s="16"/>
      <c r="C59" s="52">
        <v>5010044</v>
      </c>
      <c r="D59" s="39" t="s">
        <v>6</v>
      </c>
      <c r="E59" s="17">
        <v>4351</v>
      </c>
      <c r="F59" s="17">
        <v>5222</v>
      </c>
      <c r="G59" s="20" t="s">
        <v>53</v>
      </c>
      <c r="H59" s="19"/>
      <c r="I59" s="19">
        <v>104</v>
      </c>
      <c r="J59" s="19">
        <f t="shared" si="0"/>
        <v>104</v>
      </c>
      <c r="K59" s="19"/>
      <c r="L59" s="19">
        <f t="shared" si="1"/>
        <v>104</v>
      </c>
      <c r="M59" s="19"/>
      <c r="N59" s="19">
        <f t="shared" si="2"/>
        <v>104</v>
      </c>
      <c r="O59" s="19"/>
      <c r="P59" s="19">
        <f t="shared" si="3"/>
        <v>104</v>
      </c>
      <c r="Q59" s="19"/>
      <c r="R59" s="19">
        <f t="shared" si="4"/>
        <v>104</v>
      </c>
    </row>
    <row r="60" spans="1:18" s="15" customFormat="1" x14ac:dyDescent="0.25">
      <c r="A60" s="57"/>
      <c r="B60" s="16"/>
      <c r="C60" s="52">
        <v>5010045</v>
      </c>
      <c r="D60" s="39" t="s">
        <v>6</v>
      </c>
      <c r="E60" s="17">
        <v>4312</v>
      </c>
      <c r="F60" s="17">
        <v>5222</v>
      </c>
      <c r="G60" s="20" t="s">
        <v>52</v>
      </c>
      <c r="H60" s="19"/>
      <c r="I60" s="19">
        <v>131</v>
      </c>
      <c r="J60" s="19">
        <f t="shared" si="0"/>
        <v>131</v>
      </c>
      <c r="K60" s="19"/>
      <c r="L60" s="19">
        <f t="shared" si="1"/>
        <v>131</v>
      </c>
      <c r="M60" s="19"/>
      <c r="N60" s="19">
        <f t="shared" si="2"/>
        <v>131</v>
      </c>
      <c r="O60" s="19"/>
      <c r="P60" s="19">
        <f t="shared" si="3"/>
        <v>131</v>
      </c>
      <c r="Q60" s="19"/>
      <c r="R60" s="19">
        <f t="shared" si="4"/>
        <v>131</v>
      </c>
    </row>
    <row r="61" spans="1:18" s="15" customFormat="1" x14ac:dyDescent="0.25">
      <c r="A61" s="57"/>
      <c r="B61" s="16"/>
      <c r="C61" s="52">
        <v>5010046</v>
      </c>
      <c r="D61" s="39" t="s">
        <v>84</v>
      </c>
      <c r="E61" s="17">
        <v>4351</v>
      </c>
      <c r="F61" s="17">
        <v>5321</v>
      </c>
      <c r="G61" s="20" t="s">
        <v>50</v>
      </c>
      <c r="H61" s="19"/>
      <c r="I61" s="19">
        <v>77</v>
      </c>
      <c r="J61" s="19">
        <f t="shared" si="0"/>
        <v>77</v>
      </c>
      <c r="K61" s="19"/>
      <c r="L61" s="19">
        <f t="shared" si="1"/>
        <v>77</v>
      </c>
      <c r="M61" s="19"/>
      <c r="N61" s="19">
        <f t="shared" si="2"/>
        <v>77</v>
      </c>
      <c r="O61" s="19"/>
      <c r="P61" s="19">
        <f t="shared" si="3"/>
        <v>77</v>
      </c>
      <c r="Q61" s="19"/>
      <c r="R61" s="19">
        <f t="shared" si="4"/>
        <v>77</v>
      </c>
    </row>
    <row r="62" spans="1:18" s="15" customFormat="1" x14ac:dyDescent="0.25">
      <c r="A62" s="57"/>
      <c r="B62" s="16"/>
      <c r="C62" s="52">
        <v>5010047</v>
      </c>
      <c r="D62" s="39" t="s">
        <v>6</v>
      </c>
      <c r="E62" s="17">
        <v>4351</v>
      </c>
      <c r="F62" s="17">
        <v>5222</v>
      </c>
      <c r="G62" s="20" t="s">
        <v>51</v>
      </c>
      <c r="H62" s="19"/>
      <c r="I62" s="19">
        <v>104</v>
      </c>
      <c r="J62" s="19">
        <f t="shared" si="0"/>
        <v>104</v>
      </c>
      <c r="K62" s="19"/>
      <c r="L62" s="19">
        <f t="shared" si="1"/>
        <v>104</v>
      </c>
      <c r="M62" s="19"/>
      <c r="N62" s="19">
        <f t="shared" si="2"/>
        <v>104</v>
      </c>
      <c r="O62" s="19"/>
      <c r="P62" s="19">
        <f t="shared" ref="P62" si="5">N62+O62</f>
        <v>104</v>
      </c>
      <c r="Q62" s="19"/>
      <c r="R62" s="19">
        <f t="shared" ref="R62" si="6">P62+Q62</f>
        <v>104</v>
      </c>
    </row>
    <row r="63" spans="1:18" s="15" customFormat="1" x14ac:dyDescent="0.25">
      <c r="A63" s="57"/>
      <c r="B63" s="16"/>
      <c r="C63" s="52">
        <v>5010048</v>
      </c>
      <c r="D63" s="39" t="s">
        <v>6</v>
      </c>
      <c r="E63" s="17">
        <v>4374</v>
      </c>
      <c r="F63" s="17">
        <v>5223</v>
      </c>
      <c r="G63" s="20" t="s">
        <v>32</v>
      </c>
      <c r="H63" s="19"/>
      <c r="I63" s="19"/>
      <c r="J63" s="19"/>
      <c r="K63" s="19"/>
      <c r="L63" s="19"/>
      <c r="M63" s="19"/>
      <c r="N63" s="19">
        <f t="shared" si="2"/>
        <v>0</v>
      </c>
      <c r="O63" s="19">
        <v>40</v>
      </c>
      <c r="P63" s="19">
        <f t="shared" ref="P63:P70" si="7">N63+O63</f>
        <v>40</v>
      </c>
      <c r="Q63" s="19"/>
      <c r="R63" s="19">
        <f t="shared" ref="R63:R70" si="8">P63+Q63</f>
        <v>40</v>
      </c>
    </row>
    <row r="64" spans="1:18" s="15" customFormat="1" x14ac:dyDescent="0.25">
      <c r="A64" s="57"/>
      <c r="B64" s="16"/>
      <c r="C64" s="52">
        <v>5010049</v>
      </c>
      <c r="D64" s="39" t="s">
        <v>6</v>
      </c>
      <c r="E64" s="17">
        <v>4374</v>
      </c>
      <c r="F64" s="17">
        <v>5223</v>
      </c>
      <c r="G64" s="20" t="s">
        <v>111</v>
      </c>
      <c r="H64" s="19"/>
      <c r="I64" s="19"/>
      <c r="J64" s="19"/>
      <c r="K64" s="19"/>
      <c r="L64" s="19"/>
      <c r="M64" s="19"/>
      <c r="N64" s="19">
        <f t="shared" si="2"/>
        <v>0</v>
      </c>
      <c r="O64" s="19">
        <v>40</v>
      </c>
      <c r="P64" s="19">
        <f t="shared" si="7"/>
        <v>40</v>
      </c>
      <c r="Q64" s="19"/>
      <c r="R64" s="19">
        <f t="shared" si="8"/>
        <v>40</v>
      </c>
    </row>
    <row r="65" spans="1:20" s="15" customFormat="1" x14ac:dyDescent="0.25">
      <c r="A65" s="57"/>
      <c r="B65" s="16"/>
      <c r="C65" s="52">
        <v>5010050</v>
      </c>
      <c r="D65" s="39" t="s">
        <v>6</v>
      </c>
      <c r="E65" s="17">
        <v>4379</v>
      </c>
      <c r="F65" s="17">
        <v>5222</v>
      </c>
      <c r="G65" s="20" t="s">
        <v>112</v>
      </c>
      <c r="H65" s="19"/>
      <c r="I65" s="19"/>
      <c r="J65" s="19"/>
      <c r="K65" s="19"/>
      <c r="L65" s="19"/>
      <c r="M65" s="19"/>
      <c r="N65" s="19">
        <f t="shared" si="2"/>
        <v>0</v>
      </c>
      <c r="O65" s="19">
        <v>80</v>
      </c>
      <c r="P65" s="19">
        <f t="shared" si="7"/>
        <v>80</v>
      </c>
      <c r="Q65" s="19"/>
      <c r="R65" s="19">
        <f t="shared" si="8"/>
        <v>80</v>
      </c>
    </row>
    <row r="66" spans="1:20" s="15" customFormat="1" x14ac:dyDescent="0.25">
      <c r="A66" s="57"/>
      <c r="B66" s="16"/>
      <c r="C66" s="52">
        <v>5010051</v>
      </c>
      <c r="D66" s="39" t="s">
        <v>6</v>
      </c>
      <c r="E66" s="17">
        <v>4379</v>
      </c>
      <c r="F66" s="17">
        <v>5222</v>
      </c>
      <c r="G66" s="20" t="s">
        <v>113</v>
      </c>
      <c r="H66" s="19"/>
      <c r="I66" s="19"/>
      <c r="J66" s="19"/>
      <c r="K66" s="19"/>
      <c r="L66" s="19"/>
      <c r="M66" s="19"/>
      <c r="N66" s="19">
        <f t="shared" si="2"/>
        <v>0</v>
      </c>
      <c r="O66" s="19">
        <v>80</v>
      </c>
      <c r="P66" s="19">
        <f t="shared" si="7"/>
        <v>80</v>
      </c>
      <c r="Q66" s="19"/>
      <c r="R66" s="19">
        <f t="shared" si="8"/>
        <v>80</v>
      </c>
    </row>
    <row r="67" spans="1:20" s="15" customFormat="1" x14ac:dyDescent="0.25">
      <c r="A67" s="57"/>
      <c r="B67" s="16"/>
      <c r="C67" s="52">
        <v>5010052</v>
      </c>
      <c r="D67" s="39" t="s">
        <v>6</v>
      </c>
      <c r="E67" s="17">
        <v>4374</v>
      </c>
      <c r="F67" s="17">
        <v>5222</v>
      </c>
      <c r="G67" s="20" t="s">
        <v>116</v>
      </c>
      <c r="H67" s="19"/>
      <c r="I67" s="19"/>
      <c r="J67" s="19"/>
      <c r="K67" s="19"/>
      <c r="L67" s="19"/>
      <c r="M67" s="19"/>
      <c r="N67" s="19">
        <f t="shared" si="2"/>
        <v>0</v>
      </c>
      <c r="O67" s="19">
        <v>80</v>
      </c>
      <c r="P67" s="19">
        <f t="shared" si="7"/>
        <v>80</v>
      </c>
      <c r="Q67" s="19"/>
      <c r="R67" s="19">
        <f t="shared" si="8"/>
        <v>80</v>
      </c>
    </row>
    <row r="68" spans="1:20" s="15" customFormat="1" x14ac:dyDescent="0.25">
      <c r="A68" s="57"/>
      <c r="B68" s="16"/>
      <c r="C68" s="52">
        <v>5010053</v>
      </c>
      <c r="D68" s="39" t="s">
        <v>6</v>
      </c>
      <c r="E68" s="17">
        <v>4377</v>
      </c>
      <c r="F68" s="17">
        <v>5222</v>
      </c>
      <c r="G68" s="20" t="s">
        <v>117</v>
      </c>
      <c r="H68" s="19"/>
      <c r="I68" s="19"/>
      <c r="J68" s="19"/>
      <c r="K68" s="19"/>
      <c r="L68" s="19"/>
      <c r="M68" s="19"/>
      <c r="N68" s="19">
        <f t="shared" si="2"/>
        <v>0</v>
      </c>
      <c r="O68" s="19">
        <v>80</v>
      </c>
      <c r="P68" s="19">
        <f t="shared" si="7"/>
        <v>80</v>
      </c>
      <c r="Q68" s="19"/>
      <c r="R68" s="19">
        <f t="shared" si="8"/>
        <v>80</v>
      </c>
    </row>
    <row r="69" spans="1:20" s="15" customFormat="1" ht="20.399999999999999" x14ac:dyDescent="0.25">
      <c r="A69" s="57"/>
      <c r="B69" s="16"/>
      <c r="C69" s="52">
        <v>5010054</v>
      </c>
      <c r="D69" s="39" t="s">
        <v>6</v>
      </c>
      <c r="E69" s="17">
        <v>4377</v>
      </c>
      <c r="F69" s="17">
        <v>5222</v>
      </c>
      <c r="G69" s="20" t="s">
        <v>114</v>
      </c>
      <c r="H69" s="19"/>
      <c r="I69" s="19"/>
      <c r="J69" s="19"/>
      <c r="K69" s="19"/>
      <c r="L69" s="19"/>
      <c r="M69" s="19"/>
      <c r="N69" s="19">
        <f t="shared" si="2"/>
        <v>0</v>
      </c>
      <c r="O69" s="19">
        <v>70</v>
      </c>
      <c r="P69" s="19">
        <f t="shared" si="7"/>
        <v>70</v>
      </c>
      <c r="Q69" s="19"/>
      <c r="R69" s="19">
        <f t="shared" si="8"/>
        <v>70</v>
      </c>
    </row>
    <row r="70" spans="1:20" s="15" customFormat="1" ht="20.399999999999999" x14ac:dyDescent="0.25">
      <c r="A70" s="57"/>
      <c r="B70" s="16"/>
      <c r="C70" s="52">
        <v>5010055</v>
      </c>
      <c r="D70" s="39" t="s">
        <v>6</v>
      </c>
      <c r="E70" s="17">
        <v>4379</v>
      </c>
      <c r="F70" s="17">
        <v>5222</v>
      </c>
      <c r="G70" s="20" t="s">
        <v>115</v>
      </c>
      <c r="H70" s="19"/>
      <c r="I70" s="19"/>
      <c r="J70" s="19"/>
      <c r="K70" s="19"/>
      <c r="L70" s="19"/>
      <c r="M70" s="19"/>
      <c r="N70" s="19">
        <f t="shared" si="2"/>
        <v>0</v>
      </c>
      <c r="O70" s="19">
        <v>70</v>
      </c>
      <c r="P70" s="19">
        <f t="shared" si="7"/>
        <v>70</v>
      </c>
      <c r="Q70" s="19"/>
      <c r="R70" s="19">
        <f t="shared" si="8"/>
        <v>70</v>
      </c>
      <c r="T70" s="44"/>
    </row>
    <row r="71" spans="1:20" s="12" customFormat="1" ht="20.399999999999999" x14ac:dyDescent="0.25">
      <c r="A71" s="57"/>
      <c r="B71" s="21" t="s">
        <v>4</v>
      </c>
      <c r="C71" s="64" t="s">
        <v>19</v>
      </c>
      <c r="D71" s="64"/>
      <c r="E71" s="21" t="s">
        <v>5</v>
      </c>
      <c r="F71" s="21" t="s">
        <v>5</v>
      </c>
      <c r="G71" s="31" t="s">
        <v>20</v>
      </c>
      <c r="H71" s="22">
        <f>H72</f>
        <v>0</v>
      </c>
      <c r="I71" s="22">
        <f>I72</f>
        <v>400</v>
      </c>
      <c r="J71" s="22">
        <f t="shared" si="0"/>
        <v>400</v>
      </c>
      <c r="K71" s="22">
        <f>K72</f>
        <v>0</v>
      </c>
      <c r="L71" s="22">
        <f t="shared" si="1"/>
        <v>400</v>
      </c>
      <c r="M71" s="22">
        <f>SUM(M73:M79)</f>
        <v>0</v>
      </c>
      <c r="N71" s="22">
        <f t="shared" si="2"/>
        <v>400</v>
      </c>
      <c r="O71" s="22">
        <f>SUM(O73:O79)</f>
        <v>0</v>
      </c>
      <c r="P71" s="22">
        <f t="shared" si="3"/>
        <v>400</v>
      </c>
      <c r="Q71" s="22">
        <f>SUM(Q73:Q79)</f>
        <v>0</v>
      </c>
      <c r="R71" s="22">
        <f t="shared" si="4"/>
        <v>400</v>
      </c>
    </row>
    <row r="72" spans="1:20" s="12" customFormat="1" x14ac:dyDescent="0.25">
      <c r="A72" s="57"/>
      <c r="B72" s="21" t="s">
        <v>4</v>
      </c>
      <c r="C72" s="23" t="s">
        <v>91</v>
      </c>
      <c r="D72" s="37" t="s">
        <v>6</v>
      </c>
      <c r="E72" s="21" t="s">
        <v>5</v>
      </c>
      <c r="F72" s="21" t="s">
        <v>5</v>
      </c>
      <c r="G72" s="24" t="s">
        <v>22</v>
      </c>
      <c r="H72" s="22">
        <f>H73</f>
        <v>0</v>
      </c>
      <c r="I72" s="22">
        <f>I73</f>
        <v>400</v>
      </c>
      <c r="J72" s="22">
        <f t="shared" si="0"/>
        <v>400</v>
      </c>
      <c r="K72" s="22">
        <f>K73</f>
        <v>0</v>
      </c>
      <c r="L72" s="22">
        <f t="shared" si="1"/>
        <v>400</v>
      </c>
      <c r="M72" s="22">
        <f>M73</f>
        <v>-250</v>
      </c>
      <c r="N72" s="22">
        <f t="shared" si="2"/>
        <v>150</v>
      </c>
      <c r="O72" s="22">
        <f>O73</f>
        <v>0</v>
      </c>
      <c r="P72" s="22">
        <f t="shared" si="3"/>
        <v>150</v>
      </c>
      <c r="Q72" s="22">
        <f>Q73</f>
        <v>0</v>
      </c>
      <c r="R72" s="22">
        <f t="shared" si="4"/>
        <v>150</v>
      </c>
    </row>
    <row r="73" spans="1:20" s="12" customFormat="1" x14ac:dyDescent="0.25">
      <c r="A73" s="57"/>
      <c r="B73" s="25"/>
      <c r="C73" s="26"/>
      <c r="D73" s="38"/>
      <c r="E73" s="27">
        <v>3545</v>
      </c>
      <c r="F73" s="27">
        <v>5901</v>
      </c>
      <c r="G73" s="28" t="s">
        <v>21</v>
      </c>
      <c r="H73" s="29"/>
      <c r="I73" s="29">
        <v>400</v>
      </c>
      <c r="J73" s="29">
        <f t="shared" si="0"/>
        <v>400</v>
      </c>
      <c r="K73" s="29"/>
      <c r="L73" s="29">
        <f t="shared" si="1"/>
        <v>400</v>
      </c>
      <c r="M73" s="29">
        <v>-250</v>
      </c>
      <c r="N73" s="29">
        <f t="shared" si="2"/>
        <v>150</v>
      </c>
      <c r="O73" s="29"/>
      <c r="P73" s="29">
        <f t="shared" si="3"/>
        <v>150</v>
      </c>
      <c r="Q73" s="29"/>
      <c r="R73" s="29">
        <f t="shared" si="4"/>
        <v>150</v>
      </c>
    </row>
    <row r="74" spans="1:20" s="12" customFormat="1" ht="20.399999999999999" x14ac:dyDescent="0.25">
      <c r="A74" s="57"/>
      <c r="B74" s="25"/>
      <c r="C74" s="26" t="s">
        <v>94</v>
      </c>
      <c r="D74" s="38" t="s">
        <v>6</v>
      </c>
      <c r="E74" s="27">
        <v>4375</v>
      </c>
      <c r="F74" s="27">
        <v>5223</v>
      </c>
      <c r="G74" s="18" t="s">
        <v>95</v>
      </c>
      <c r="H74" s="29"/>
      <c r="I74" s="29"/>
      <c r="J74" s="29"/>
      <c r="K74" s="29"/>
      <c r="L74" s="29"/>
      <c r="M74" s="29">
        <v>50</v>
      </c>
      <c r="N74" s="19">
        <f t="shared" si="2"/>
        <v>50</v>
      </c>
      <c r="O74" s="29"/>
      <c r="P74" s="19">
        <f t="shared" si="3"/>
        <v>50</v>
      </c>
      <c r="Q74" s="29"/>
      <c r="R74" s="19">
        <f t="shared" si="4"/>
        <v>50</v>
      </c>
    </row>
    <row r="75" spans="1:20" s="12" customFormat="1" ht="20.399999999999999" x14ac:dyDescent="0.25">
      <c r="A75" s="57"/>
      <c r="B75" s="25"/>
      <c r="C75" s="26" t="s">
        <v>96</v>
      </c>
      <c r="D75" s="38" t="s">
        <v>6</v>
      </c>
      <c r="E75" s="27">
        <v>4375</v>
      </c>
      <c r="F75" s="27">
        <v>5223</v>
      </c>
      <c r="G75" s="40" t="s">
        <v>97</v>
      </c>
      <c r="H75" s="29"/>
      <c r="I75" s="29"/>
      <c r="J75" s="29"/>
      <c r="K75" s="29"/>
      <c r="L75" s="29"/>
      <c r="M75" s="29">
        <v>50</v>
      </c>
      <c r="N75" s="19">
        <f t="shared" si="2"/>
        <v>50</v>
      </c>
      <c r="O75" s="29"/>
      <c r="P75" s="19">
        <f t="shared" si="3"/>
        <v>50</v>
      </c>
      <c r="Q75" s="29"/>
      <c r="R75" s="19">
        <f t="shared" si="4"/>
        <v>50</v>
      </c>
    </row>
    <row r="76" spans="1:20" s="12" customFormat="1" ht="20.399999999999999" x14ac:dyDescent="0.25">
      <c r="A76" s="57"/>
      <c r="B76" s="25"/>
      <c r="C76" s="26" t="s">
        <v>98</v>
      </c>
      <c r="D76" s="38" t="s">
        <v>6</v>
      </c>
      <c r="E76" s="27">
        <v>4375</v>
      </c>
      <c r="F76" s="27">
        <v>5223</v>
      </c>
      <c r="G76" s="40" t="s">
        <v>99</v>
      </c>
      <c r="H76" s="29"/>
      <c r="I76" s="29"/>
      <c r="J76" s="29"/>
      <c r="K76" s="29"/>
      <c r="L76" s="29"/>
      <c r="M76" s="29">
        <v>50</v>
      </c>
      <c r="N76" s="19">
        <f t="shared" si="2"/>
        <v>50</v>
      </c>
      <c r="O76" s="29"/>
      <c r="P76" s="19">
        <f t="shared" si="3"/>
        <v>50</v>
      </c>
      <c r="Q76" s="29"/>
      <c r="R76" s="19">
        <f t="shared" si="4"/>
        <v>50</v>
      </c>
    </row>
    <row r="77" spans="1:20" s="12" customFormat="1" x14ac:dyDescent="0.25">
      <c r="A77" s="57"/>
      <c r="B77" s="25"/>
      <c r="C77" s="26" t="s">
        <v>100</v>
      </c>
      <c r="D77" s="38" t="s">
        <v>6</v>
      </c>
      <c r="E77" s="27">
        <v>4375</v>
      </c>
      <c r="F77" s="27">
        <v>5221</v>
      </c>
      <c r="G77" s="40" t="s">
        <v>101</v>
      </c>
      <c r="H77" s="29"/>
      <c r="I77" s="29"/>
      <c r="J77" s="29"/>
      <c r="K77" s="29"/>
      <c r="L77" s="29"/>
      <c r="M77" s="29">
        <v>50</v>
      </c>
      <c r="N77" s="19">
        <f>L77+M77</f>
        <v>50</v>
      </c>
      <c r="O77" s="29"/>
      <c r="P77" s="19">
        <f t="shared" si="3"/>
        <v>50</v>
      </c>
      <c r="Q77" s="29"/>
      <c r="R77" s="19">
        <f t="shared" si="4"/>
        <v>50</v>
      </c>
    </row>
    <row r="78" spans="1:20" s="12" customFormat="1" x14ac:dyDescent="0.25">
      <c r="A78" s="57"/>
      <c r="B78" s="25"/>
      <c r="C78" s="26" t="s">
        <v>102</v>
      </c>
      <c r="D78" s="38" t="s">
        <v>6</v>
      </c>
      <c r="E78" s="27">
        <v>4375</v>
      </c>
      <c r="F78" s="27">
        <v>5221</v>
      </c>
      <c r="G78" s="40" t="s">
        <v>103</v>
      </c>
      <c r="H78" s="29"/>
      <c r="I78" s="29"/>
      <c r="J78" s="29"/>
      <c r="K78" s="29"/>
      <c r="L78" s="29"/>
      <c r="M78" s="29">
        <v>40</v>
      </c>
      <c r="N78" s="19">
        <f t="shared" si="2"/>
        <v>40</v>
      </c>
      <c r="O78" s="29"/>
      <c r="P78" s="19">
        <f t="shared" si="3"/>
        <v>40</v>
      </c>
      <c r="Q78" s="29"/>
      <c r="R78" s="19">
        <f t="shared" si="4"/>
        <v>40</v>
      </c>
    </row>
    <row r="79" spans="1:20" s="12" customFormat="1" x14ac:dyDescent="0.25">
      <c r="A79" s="57"/>
      <c r="B79" s="25"/>
      <c r="C79" s="26" t="s">
        <v>104</v>
      </c>
      <c r="D79" s="38" t="s">
        <v>6</v>
      </c>
      <c r="E79" s="27">
        <v>4375</v>
      </c>
      <c r="F79" s="27">
        <v>5221</v>
      </c>
      <c r="G79" s="40" t="s">
        <v>105</v>
      </c>
      <c r="H79" s="29"/>
      <c r="I79" s="29"/>
      <c r="J79" s="29"/>
      <c r="K79" s="29"/>
      <c r="L79" s="29"/>
      <c r="M79" s="29">
        <v>10</v>
      </c>
      <c r="N79" s="19">
        <f t="shared" si="2"/>
        <v>10</v>
      </c>
      <c r="O79" s="29"/>
      <c r="P79" s="19">
        <f t="shared" si="3"/>
        <v>10</v>
      </c>
      <c r="Q79" s="29"/>
      <c r="R79" s="19">
        <f t="shared" si="4"/>
        <v>10</v>
      </c>
    </row>
    <row r="80" spans="1:20" x14ac:dyDescent="0.25">
      <c r="A80" s="57"/>
      <c r="B80" s="21" t="s">
        <v>4</v>
      </c>
      <c r="C80" s="64" t="s">
        <v>106</v>
      </c>
      <c r="D80" s="64"/>
      <c r="E80" s="21" t="s">
        <v>5</v>
      </c>
      <c r="F80" s="21" t="s">
        <v>5</v>
      </c>
      <c r="G80" s="31" t="s">
        <v>107</v>
      </c>
      <c r="H80" s="22">
        <f>H81</f>
        <v>0</v>
      </c>
      <c r="I80" s="22">
        <f>I81</f>
        <v>0</v>
      </c>
      <c r="J80" s="22">
        <f t="shared" ref="J80:J82" si="9">H80+I80</f>
        <v>0</v>
      </c>
      <c r="K80" s="22">
        <f>K81</f>
        <v>1500</v>
      </c>
      <c r="L80" s="22">
        <f t="shared" ref="L80:L82" si="10">J80+K80</f>
        <v>1500</v>
      </c>
      <c r="M80" s="22">
        <f>M81</f>
        <v>0</v>
      </c>
      <c r="N80" s="22">
        <f t="shared" si="2"/>
        <v>1500</v>
      </c>
      <c r="O80" s="22">
        <f>O81</f>
        <v>0</v>
      </c>
      <c r="P80" s="22">
        <f t="shared" si="3"/>
        <v>1500</v>
      </c>
      <c r="Q80" s="22">
        <f>Q81</f>
        <v>0</v>
      </c>
      <c r="R80" s="22">
        <f t="shared" si="4"/>
        <v>1500</v>
      </c>
    </row>
    <row r="81" spans="1:18" x14ac:dyDescent="0.25">
      <c r="A81" s="57"/>
      <c r="B81" s="21" t="s">
        <v>4</v>
      </c>
      <c r="C81" s="23" t="s">
        <v>108</v>
      </c>
      <c r="D81" s="37" t="s">
        <v>6</v>
      </c>
      <c r="E81" s="21" t="s">
        <v>5</v>
      </c>
      <c r="F81" s="21" t="s">
        <v>5</v>
      </c>
      <c r="G81" s="24" t="s">
        <v>22</v>
      </c>
      <c r="H81" s="22">
        <f>H82</f>
        <v>0</v>
      </c>
      <c r="I81" s="22">
        <f>I82</f>
        <v>0</v>
      </c>
      <c r="J81" s="22">
        <f t="shared" si="9"/>
        <v>0</v>
      </c>
      <c r="K81" s="22">
        <f>K82</f>
        <v>1500</v>
      </c>
      <c r="L81" s="22">
        <f t="shared" si="10"/>
        <v>1500</v>
      </c>
      <c r="M81" s="22">
        <f>M82</f>
        <v>0</v>
      </c>
      <c r="N81" s="22">
        <f t="shared" si="2"/>
        <v>1500</v>
      </c>
      <c r="O81" s="22">
        <f>O82</f>
        <v>0</v>
      </c>
      <c r="P81" s="22">
        <f t="shared" si="3"/>
        <v>1500</v>
      </c>
      <c r="Q81" s="22">
        <f>SUM(Q82:Q100)</f>
        <v>0</v>
      </c>
      <c r="R81" s="22">
        <f t="shared" si="4"/>
        <v>1500</v>
      </c>
    </row>
    <row r="82" spans="1:18" x14ac:dyDescent="0.25">
      <c r="A82" s="57"/>
      <c r="B82" s="25"/>
      <c r="C82" s="26"/>
      <c r="D82" s="38"/>
      <c r="E82" s="27">
        <v>3545</v>
      </c>
      <c r="F82" s="27">
        <v>5901</v>
      </c>
      <c r="G82" s="28" t="s">
        <v>21</v>
      </c>
      <c r="H82" s="29"/>
      <c r="I82" s="29"/>
      <c r="J82" s="29">
        <f t="shared" si="9"/>
        <v>0</v>
      </c>
      <c r="K82" s="29">
        <v>1500</v>
      </c>
      <c r="L82" s="29">
        <f t="shared" si="10"/>
        <v>1500</v>
      </c>
      <c r="M82" s="29"/>
      <c r="N82" s="29">
        <f t="shared" si="2"/>
        <v>1500</v>
      </c>
      <c r="O82" s="29"/>
      <c r="P82" s="29">
        <f t="shared" si="3"/>
        <v>1500</v>
      </c>
      <c r="Q82" s="29">
        <v>-1490.4</v>
      </c>
      <c r="R82" s="29">
        <f t="shared" si="4"/>
        <v>9.5999999999999091</v>
      </c>
    </row>
    <row r="83" spans="1:18" x14ac:dyDescent="0.25">
      <c r="A83" s="57"/>
      <c r="B83" s="25"/>
      <c r="C83" s="26" t="s">
        <v>136</v>
      </c>
      <c r="D83" s="38" t="s">
        <v>6</v>
      </c>
      <c r="E83" s="27">
        <v>3429</v>
      </c>
      <c r="F83" s="27">
        <v>5229</v>
      </c>
      <c r="G83" s="40" t="s">
        <v>118</v>
      </c>
      <c r="H83" s="29"/>
      <c r="I83" s="29"/>
      <c r="J83" s="29"/>
      <c r="K83" s="29"/>
      <c r="L83" s="29"/>
      <c r="M83" s="29"/>
      <c r="N83" s="19">
        <f t="shared" ref="N83:N100" si="11">L83+M83</f>
        <v>0</v>
      </c>
      <c r="O83" s="29"/>
      <c r="P83" s="19">
        <f t="shared" ref="P83:P100" si="12">N83+O83</f>
        <v>0</v>
      </c>
      <c r="Q83" s="29">
        <v>100</v>
      </c>
      <c r="R83" s="19">
        <f t="shared" ref="R83:R100" si="13">P83+Q83</f>
        <v>100</v>
      </c>
    </row>
    <row r="84" spans="1:18" ht="20.399999999999999" x14ac:dyDescent="0.25">
      <c r="A84" s="57"/>
      <c r="B84" s="25"/>
      <c r="C84" s="26" t="s">
        <v>137</v>
      </c>
      <c r="D84" s="38" t="s">
        <v>6</v>
      </c>
      <c r="E84" s="27">
        <v>3429</v>
      </c>
      <c r="F84" s="27">
        <v>5222</v>
      </c>
      <c r="G84" s="40" t="s">
        <v>119</v>
      </c>
      <c r="H84" s="29"/>
      <c r="I84" s="29"/>
      <c r="J84" s="29"/>
      <c r="K84" s="29"/>
      <c r="L84" s="29"/>
      <c r="M84" s="29"/>
      <c r="N84" s="19">
        <f t="shared" si="11"/>
        <v>0</v>
      </c>
      <c r="O84" s="29"/>
      <c r="P84" s="19">
        <f t="shared" si="12"/>
        <v>0</v>
      </c>
      <c r="Q84" s="29">
        <v>50.4</v>
      </c>
      <c r="R84" s="19">
        <f t="shared" si="13"/>
        <v>50.4</v>
      </c>
    </row>
    <row r="85" spans="1:18" ht="30.6" x14ac:dyDescent="0.25">
      <c r="A85" s="57"/>
      <c r="B85" s="25"/>
      <c r="C85" s="26" t="s">
        <v>138</v>
      </c>
      <c r="D85" s="38" t="s">
        <v>6</v>
      </c>
      <c r="E85" s="27">
        <v>3429</v>
      </c>
      <c r="F85" s="27">
        <v>5222</v>
      </c>
      <c r="G85" s="40" t="s">
        <v>120</v>
      </c>
      <c r="H85" s="29"/>
      <c r="I85" s="29"/>
      <c r="J85" s="29"/>
      <c r="K85" s="29"/>
      <c r="L85" s="29"/>
      <c r="M85" s="29"/>
      <c r="N85" s="19">
        <f t="shared" si="11"/>
        <v>0</v>
      </c>
      <c r="O85" s="29"/>
      <c r="P85" s="19">
        <f t="shared" si="12"/>
        <v>0</v>
      </c>
      <c r="Q85" s="29">
        <v>28</v>
      </c>
      <c r="R85" s="19">
        <f t="shared" si="13"/>
        <v>28</v>
      </c>
    </row>
    <row r="86" spans="1:18" x14ac:dyDescent="0.25">
      <c r="A86" s="57"/>
      <c r="B86" s="25"/>
      <c r="C86" s="26" t="s">
        <v>139</v>
      </c>
      <c r="D86" s="38" t="s">
        <v>6</v>
      </c>
      <c r="E86" s="27">
        <v>3429</v>
      </c>
      <c r="F86" s="27">
        <v>5222</v>
      </c>
      <c r="G86" s="40" t="s">
        <v>121</v>
      </c>
      <c r="H86" s="29"/>
      <c r="I86" s="29"/>
      <c r="J86" s="29"/>
      <c r="K86" s="29"/>
      <c r="L86" s="29"/>
      <c r="M86" s="29"/>
      <c r="N86" s="19">
        <f t="shared" si="11"/>
        <v>0</v>
      </c>
      <c r="O86" s="29"/>
      <c r="P86" s="19">
        <f t="shared" si="12"/>
        <v>0</v>
      </c>
      <c r="Q86" s="29">
        <v>70</v>
      </c>
      <c r="R86" s="19">
        <f t="shared" si="13"/>
        <v>70</v>
      </c>
    </row>
    <row r="87" spans="1:18" x14ac:dyDescent="0.25">
      <c r="A87" s="57"/>
      <c r="B87" s="25"/>
      <c r="C87" s="26" t="s">
        <v>140</v>
      </c>
      <c r="D87" s="38" t="s">
        <v>6</v>
      </c>
      <c r="E87" s="27">
        <v>3429</v>
      </c>
      <c r="F87" s="27">
        <v>5222</v>
      </c>
      <c r="G87" s="40" t="s">
        <v>122</v>
      </c>
      <c r="H87" s="29"/>
      <c r="I87" s="29"/>
      <c r="J87" s="29"/>
      <c r="K87" s="29"/>
      <c r="L87" s="29"/>
      <c r="M87" s="29"/>
      <c r="N87" s="19">
        <f t="shared" si="11"/>
        <v>0</v>
      </c>
      <c r="O87" s="29"/>
      <c r="P87" s="19">
        <f t="shared" si="12"/>
        <v>0</v>
      </c>
      <c r="Q87" s="29">
        <v>50</v>
      </c>
      <c r="R87" s="19">
        <f t="shared" si="13"/>
        <v>50</v>
      </c>
    </row>
    <row r="88" spans="1:18" x14ac:dyDescent="0.25">
      <c r="A88" s="57"/>
      <c r="B88" s="25"/>
      <c r="C88" s="26" t="s">
        <v>141</v>
      </c>
      <c r="D88" s="38" t="s">
        <v>6</v>
      </c>
      <c r="E88" s="27">
        <v>3429</v>
      </c>
      <c r="F88" s="27">
        <v>5229</v>
      </c>
      <c r="G88" s="40" t="s">
        <v>123</v>
      </c>
      <c r="H88" s="29"/>
      <c r="I88" s="29"/>
      <c r="J88" s="29"/>
      <c r="K88" s="29"/>
      <c r="L88" s="29"/>
      <c r="M88" s="29"/>
      <c r="N88" s="19">
        <f t="shared" si="11"/>
        <v>0</v>
      </c>
      <c r="O88" s="29"/>
      <c r="P88" s="19">
        <f t="shared" si="12"/>
        <v>0</v>
      </c>
      <c r="Q88" s="29">
        <v>63</v>
      </c>
      <c r="R88" s="19">
        <f t="shared" si="13"/>
        <v>63</v>
      </c>
    </row>
    <row r="89" spans="1:18" x14ac:dyDescent="0.25">
      <c r="A89" s="57"/>
      <c r="B89" s="25"/>
      <c r="C89" s="26" t="s">
        <v>142</v>
      </c>
      <c r="D89" s="38" t="s">
        <v>6</v>
      </c>
      <c r="E89" s="27">
        <v>3429</v>
      </c>
      <c r="F89" s="27">
        <v>5229</v>
      </c>
      <c r="G89" s="40" t="s">
        <v>124</v>
      </c>
      <c r="H89" s="29"/>
      <c r="I89" s="29"/>
      <c r="J89" s="29"/>
      <c r="K89" s="29"/>
      <c r="L89" s="29"/>
      <c r="M89" s="29"/>
      <c r="N89" s="19">
        <f t="shared" si="11"/>
        <v>0</v>
      </c>
      <c r="O89" s="29"/>
      <c r="P89" s="19">
        <f t="shared" si="12"/>
        <v>0</v>
      </c>
      <c r="Q89" s="29">
        <v>100</v>
      </c>
      <c r="R89" s="19">
        <f t="shared" si="13"/>
        <v>100</v>
      </c>
    </row>
    <row r="90" spans="1:18" x14ac:dyDescent="0.25">
      <c r="A90" s="57"/>
      <c r="B90" s="25"/>
      <c r="C90" s="26" t="s">
        <v>143</v>
      </c>
      <c r="D90" s="38" t="s">
        <v>6</v>
      </c>
      <c r="E90" s="27">
        <v>3429</v>
      </c>
      <c r="F90" s="27">
        <v>5222</v>
      </c>
      <c r="G90" s="40" t="s">
        <v>125</v>
      </c>
      <c r="H90" s="29"/>
      <c r="I90" s="29"/>
      <c r="J90" s="29"/>
      <c r="K90" s="29"/>
      <c r="L90" s="29"/>
      <c r="M90" s="29"/>
      <c r="N90" s="19">
        <f t="shared" si="11"/>
        <v>0</v>
      </c>
      <c r="O90" s="29"/>
      <c r="P90" s="19">
        <f t="shared" si="12"/>
        <v>0</v>
      </c>
      <c r="Q90" s="29">
        <v>53</v>
      </c>
      <c r="R90" s="19">
        <f t="shared" si="13"/>
        <v>53</v>
      </c>
    </row>
    <row r="91" spans="1:18" ht="12.75" customHeight="1" x14ac:dyDescent="0.25">
      <c r="A91" s="57"/>
      <c r="B91" s="25"/>
      <c r="C91" s="26" t="s">
        <v>144</v>
      </c>
      <c r="D91" s="38" t="s">
        <v>6</v>
      </c>
      <c r="E91" s="27">
        <v>3429</v>
      </c>
      <c r="F91" s="27">
        <v>5222</v>
      </c>
      <c r="G91" s="40" t="s">
        <v>126</v>
      </c>
      <c r="H91" s="29"/>
      <c r="I91" s="29"/>
      <c r="J91" s="29"/>
      <c r="K91" s="29"/>
      <c r="L91" s="29"/>
      <c r="M91" s="29"/>
      <c r="N91" s="19">
        <f t="shared" si="11"/>
        <v>0</v>
      </c>
      <c r="O91" s="29"/>
      <c r="P91" s="19">
        <f t="shared" si="12"/>
        <v>0</v>
      </c>
      <c r="Q91" s="29">
        <v>100</v>
      </c>
      <c r="R91" s="19">
        <f t="shared" si="13"/>
        <v>100</v>
      </c>
    </row>
    <row r="92" spans="1:18" x14ac:dyDescent="0.25">
      <c r="A92" s="57"/>
      <c r="B92" s="25"/>
      <c r="C92" s="26" t="s">
        <v>145</v>
      </c>
      <c r="D92" s="38" t="s">
        <v>6</v>
      </c>
      <c r="E92" s="27">
        <v>3429</v>
      </c>
      <c r="F92" s="27">
        <v>5222</v>
      </c>
      <c r="G92" s="40" t="s">
        <v>127</v>
      </c>
      <c r="H92" s="29"/>
      <c r="I92" s="29"/>
      <c r="J92" s="29"/>
      <c r="K92" s="29"/>
      <c r="L92" s="29"/>
      <c r="M92" s="29"/>
      <c r="N92" s="19">
        <f t="shared" si="11"/>
        <v>0</v>
      </c>
      <c r="O92" s="29"/>
      <c r="P92" s="19">
        <f t="shared" si="12"/>
        <v>0</v>
      </c>
      <c r="Q92" s="29">
        <v>100</v>
      </c>
      <c r="R92" s="19">
        <f t="shared" si="13"/>
        <v>100</v>
      </c>
    </row>
    <row r="93" spans="1:18" ht="20.399999999999999" x14ac:dyDescent="0.25">
      <c r="A93" s="57"/>
      <c r="B93" s="25"/>
      <c r="C93" s="26" t="s">
        <v>146</v>
      </c>
      <c r="D93" s="38" t="s">
        <v>6</v>
      </c>
      <c r="E93" s="27">
        <v>3429</v>
      </c>
      <c r="F93" s="27">
        <v>5222</v>
      </c>
      <c r="G93" s="40" t="s">
        <v>128</v>
      </c>
      <c r="H93" s="29"/>
      <c r="I93" s="29"/>
      <c r="J93" s="29"/>
      <c r="K93" s="29"/>
      <c r="L93" s="29"/>
      <c r="M93" s="29"/>
      <c r="N93" s="19">
        <f t="shared" si="11"/>
        <v>0</v>
      </c>
      <c r="O93" s="29"/>
      <c r="P93" s="19">
        <f t="shared" si="12"/>
        <v>0</v>
      </c>
      <c r="Q93" s="29">
        <v>100</v>
      </c>
      <c r="R93" s="19">
        <f t="shared" si="13"/>
        <v>100</v>
      </c>
    </row>
    <row r="94" spans="1:18" ht="20.399999999999999" x14ac:dyDescent="0.25">
      <c r="A94" s="57"/>
      <c r="B94" s="25"/>
      <c r="C94" s="26" t="s">
        <v>147</v>
      </c>
      <c r="D94" s="38" t="s">
        <v>6</v>
      </c>
      <c r="E94" s="27">
        <v>3429</v>
      </c>
      <c r="F94" s="27">
        <v>5223</v>
      </c>
      <c r="G94" s="40" t="s">
        <v>129</v>
      </c>
      <c r="H94" s="29"/>
      <c r="I94" s="29"/>
      <c r="J94" s="29"/>
      <c r="K94" s="29"/>
      <c r="L94" s="29"/>
      <c r="M94" s="29"/>
      <c r="N94" s="19">
        <f t="shared" si="11"/>
        <v>0</v>
      </c>
      <c r="O94" s="29"/>
      <c r="P94" s="19">
        <f t="shared" si="12"/>
        <v>0</v>
      </c>
      <c r="Q94" s="29">
        <v>100</v>
      </c>
      <c r="R94" s="19">
        <f t="shared" si="13"/>
        <v>100</v>
      </c>
    </row>
    <row r="95" spans="1:18" x14ac:dyDescent="0.25">
      <c r="A95" s="57"/>
      <c r="B95" s="25"/>
      <c r="C95" s="26" t="s">
        <v>148</v>
      </c>
      <c r="D95" s="38" t="s">
        <v>6</v>
      </c>
      <c r="E95" s="27">
        <v>3429</v>
      </c>
      <c r="F95" s="27">
        <v>5222</v>
      </c>
      <c r="G95" s="40" t="s">
        <v>130</v>
      </c>
      <c r="H95" s="29"/>
      <c r="I95" s="29"/>
      <c r="J95" s="29"/>
      <c r="K95" s="29"/>
      <c r="L95" s="29"/>
      <c r="M95" s="29"/>
      <c r="N95" s="19">
        <f t="shared" si="11"/>
        <v>0</v>
      </c>
      <c r="O95" s="29"/>
      <c r="P95" s="19">
        <f t="shared" si="12"/>
        <v>0</v>
      </c>
      <c r="Q95" s="29">
        <v>80</v>
      </c>
      <c r="R95" s="19">
        <f t="shared" si="13"/>
        <v>80</v>
      </c>
    </row>
    <row r="96" spans="1:18" ht="20.399999999999999" x14ac:dyDescent="0.25">
      <c r="A96" s="57"/>
      <c r="B96" s="25"/>
      <c r="C96" s="26" t="s">
        <v>149</v>
      </c>
      <c r="D96" s="38" t="s">
        <v>6</v>
      </c>
      <c r="E96" s="27">
        <v>3429</v>
      </c>
      <c r="F96" s="27">
        <v>5222</v>
      </c>
      <c r="G96" s="40" t="s">
        <v>131</v>
      </c>
      <c r="H96" s="29"/>
      <c r="I96" s="29"/>
      <c r="J96" s="29"/>
      <c r="K96" s="29"/>
      <c r="L96" s="29"/>
      <c r="M96" s="29"/>
      <c r="N96" s="19">
        <f t="shared" si="11"/>
        <v>0</v>
      </c>
      <c r="O96" s="29"/>
      <c r="P96" s="19">
        <f t="shared" si="12"/>
        <v>0</v>
      </c>
      <c r="Q96" s="29">
        <v>96</v>
      </c>
      <c r="R96" s="19">
        <f t="shared" si="13"/>
        <v>96</v>
      </c>
    </row>
    <row r="97" spans="1:18" x14ac:dyDescent="0.25">
      <c r="A97" s="57"/>
      <c r="B97" s="25"/>
      <c r="C97" s="26" t="s">
        <v>150</v>
      </c>
      <c r="D97" s="38" t="s">
        <v>6</v>
      </c>
      <c r="E97" s="27">
        <v>3429</v>
      </c>
      <c r="F97" s="27">
        <v>5222</v>
      </c>
      <c r="G97" s="40" t="s">
        <v>132</v>
      </c>
      <c r="H97" s="29"/>
      <c r="I97" s="29"/>
      <c r="J97" s="29"/>
      <c r="K97" s="29"/>
      <c r="L97" s="29"/>
      <c r="M97" s="29"/>
      <c r="N97" s="19">
        <f t="shared" si="11"/>
        <v>0</v>
      </c>
      <c r="O97" s="29"/>
      <c r="P97" s="19">
        <f t="shared" si="12"/>
        <v>0</v>
      </c>
      <c r="Q97" s="29">
        <v>100</v>
      </c>
      <c r="R97" s="19">
        <f t="shared" si="13"/>
        <v>100</v>
      </c>
    </row>
    <row r="98" spans="1:18" x14ac:dyDescent="0.25">
      <c r="A98" s="57"/>
      <c r="B98" s="25"/>
      <c r="C98" s="26" t="s">
        <v>151</v>
      </c>
      <c r="D98" s="38" t="s">
        <v>6</v>
      </c>
      <c r="E98" s="27">
        <v>3429</v>
      </c>
      <c r="F98" s="16">
        <v>5229</v>
      </c>
      <c r="G98" s="40" t="s">
        <v>135</v>
      </c>
      <c r="H98" s="29"/>
      <c r="I98" s="29"/>
      <c r="J98" s="29"/>
      <c r="K98" s="29"/>
      <c r="L98" s="29"/>
      <c r="M98" s="29"/>
      <c r="N98" s="19">
        <f t="shared" si="11"/>
        <v>0</v>
      </c>
      <c r="O98" s="29"/>
      <c r="P98" s="19">
        <f t="shared" si="12"/>
        <v>0</v>
      </c>
      <c r="Q98" s="29">
        <v>100</v>
      </c>
      <c r="R98" s="19">
        <f t="shared" si="13"/>
        <v>100</v>
      </c>
    </row>
    <row r="99" spans="1:18" ht="20.399999999999999" x14ac:dyDescent="0.25">
      <c r="A99" s="57"/>
      <c r="B99" s="25"/>
      <c r="C99" s="26" t="s">
        <v>152</v>
      </c>
      <c r="D99" s="38" t="s">
        <v>6</v>
      </c>
      <c r="E99" s="27">
        <v>3429</v>
      </c>
      <c r="F99" s="16">
        <v>5222</v>
      </c>
      <c r="G99" s="40" t="s">
        <v>133</v>
      </c>
      <c r="H99" s="29"/>
      <c r="I99" s="29"/>
      <c r="J99" s="29"/>
      <c r="K99" s="29"/>
      <c r="L99" s="29"/>
      <c r="M99" s="29"/>
      <c r="N99" s="19">
        <f t="shared" si="11"/>
        <v>0</v>
      </c>
      <c r="O99" s="29"/>
      <c r="P99" s="19">
        <f t="shared" si="12"/>
        <v>0</v>
      </c>
      <c r="Q99" s="29">
        <v>100</v>
      </c>
      <c r="R99" s="19">
        <f t="shared" si="13"/>
        <v>100</v>
      </c>
    </row>
    <row r="100" spans="1:18" x14ac:dyDescent="0.25">
      <c r="A100" s="57"/>
      <c r="B100" s="25"/>
      <c r="C100" s="26" t="s">
        <v>153</v>
      </c>
      <c r="D100" s="38" t="s">
        <v>6</v>
      </c>
      <c r="E100" s="27">
        <v>3429</v>
      </c>
      <c r="F100" s="16">
        <v>5229</v>
      </c>
      <c r="G100" s="40" t="s">
        <v>134</v>
      </c>
      <c r="H100" s="29"/>
      <c r="I100" s="29"/>
      <c r="J100" s="29"/>
      <c r="K100" s="29"/>
      <c r="L100" s="29"/>
      <c r="M100" s="29"/>
      <c r="N100" s="19">
        <f t="shared" si="11"/>
        <v>0</v>
      </c>
      <c r="O100" s="29"/>
      <c r="P100" s="19">
        <f t="shared" si="12"/>
        <v>0</v>
      </c>
      <c r="Q100" s="29">
        <v>100</v>
      </c>
      <c r="R100" s="19">
        <f t="shared" si="13"/>
        <v>100</v>
      </c>
    </row>
    <row r="101" spans="1:18" x14ac:dyDescent="0.25">
      <c r="A101" s="45"/>
      <c r="B101" s="46"/>
      <c r="C101" s="47"/>
      <c r="D101" s="48"/>
      <c r="E101" s="49"/>
      <c r="F101" s="49"/>
      <c r="G101" s="50"/>
      <c r="H101" s="51"/>
      <c r="I101" s="51"/>
      <c r="J101" s="51"/>
      <c r="K101" s="51"/>
      <c r="L101" s="51"/>
      <c r="M101" s="51"/>
      <c r="N101" s="51"/>
      <c r="O101" s="51"/>
      <c r="P101" s="51"/>
      <c r="Q101" s="51"/>
      <c r="R101" s="51"/>
    </row>
    <row r="102" spans="1:18" x14ac:dyDescent="0.25">
      <c r="A102" s="45"/>
      <c r="B102" s="46"/>
      <c r="C102" s="47"/>
      <c r="D102" s="48"/>
      <c r="E102" s="49"/>
      <c r="F102" s="49"/>
      <c r="G102" s="50"/>
      <c r="H102" s="51"/>
      <c r="I102" s="51"/>
      <c r="J102" s="51"/>
      <c r="K102" s="51"/>
      <c r="L102" s="51"/>
      <c r="M102" s="51"/>
      <c r="N102" s="51"/>
      <c r="O102" s="51"/>
      <c r="P102" s="51"/>
      <c r="Q102" s="51"/>
      <c r="R102" s="51"/>
    </row>
  </sheetData>
  <mergeCells count="11">
    <mergeCell ref="C10:D10"/>
    <mergeCell ref="G2:N2"/>
    <mergeCell ref="A10:A100"/>
    <mergeCell ref="A4:R4"/>
    <mergeCell ref="A6:R6"/>
    <mergeCell ref="A8:R8"/>
    <mergeCell ref="C11:D11"/>
    <mergeCell ref="C12:D12"/>
    <mergeCell ref="C13:D13"/>
    <mergeCell ref="C71:D71"/>
    <mergeCell ref="C80:D80"/>
  </mergeCells>
  <dataValidations disablePrompts="1" count="2">
    <dataValidation type="textLength" operator="greaterThan" allowBlank="1" showInputMessage="1" showErrorMessage="1" error="název akce musí být vždy vyplněn a nesmí překročit 50 znaků" prompt="max. 50 znaků" sqref="G16:G18 IY16:IY18 SU16:SU18 ACQ16:ACQ18 AMM16:AMM18 AWI16:AWI18 BGE16:BGE18 BQA16:BQA18 BZW16:BZW18 CJS16:CJS18 CTO16:CTO18 DDK16:DDK18 DNG16:DNG18 DXC16:DXC18 EGY16:EGY18 EQU16:EQU18 FAQ16:FAQ18 FKM16:FKM18 FUI16:FUI18 GEE16:GEE18 GOA16:GOA18 GXW16:GXW18 HHS16:HHS18 HRO16:HRO18 IBK16:IBK18 ILG16:ILG18 IVC16:IVC18 JEY16:JEY18 JOU16:JOU18 JYQ16:JYQ18 KIM16:KIM18 KSI16:KSI18 LCE16:LCE18 LMA16:LMA18 LVW16:LVW18 MFS16:MFS18 MPO16:MPO18 MZK16:MZK18 NJG16:NJG18 NTC16:NTC18 OCY16:OCY18 OMU16:OMU18 OWQ16:OWQ18 PGM16:PGM18 PQI16:PQI18 QAE16:QAE18 QKA16:QKA18 QTW16:QTW18 RDS16:RDS18 RNO16:RNO18 RXK16:RXK18 SHG16:SHG18 SRC16:SRC18 TAY16:TAY18 TKU16:TKU18 TUQ16:TUQ18 UEM16:UEM18 UOI16:UOI18 UYE16:UYE18 VIA16:VIA18 VRW16:VRW18 WBS16:WBS18 WLO16:WLO18 WVK16:WVK18 G65574:G65576 IY65574:IY65576 SU65574:SU65576 ACQ65574:ACQ65576 AMM65574:AMM65576 AWI65574:AWI65576 BGE65574:BGE65576 BQA65574:BQA65576 BZW65574:BZW65576 CJS65574:CJS65576 CTO65574:CTO65576 DDK65574:DDK65576 DNG65574:DNG65576 DXC65574:DXC65576 EGY65574:EGY65576 EQU65574:EQU65576 FAQ65574:FAQ65576 FKM65574:FKM65576 FUI65574:FUI65576 GEE65574:GEE65576 GOA65574:GOA65576 GXW65574:GXW65576 HHS65574:HHS65576 HRO65574:HRO65576 IBK65574:IBK65576 ILG65574:ILG65576 IVC65574:IVC65576 JEY65574:JEY65576 JOU65574:JOU65576 JYQ65574:JYQ65576 KIM65574:KIM65576 KSI65574:KSI65576 LCE65574:LCE65576 LMA65574:LMA65576 LVW65574:LVW65576 MFS65574:MFS65576 MPO65574:MPO65576 MZK65574:MZK65576 NJG65574:NJG65576 NTC65574:NTC65576 OCY65574:OCY65576 OMU65574:OMU65576 OWQ65574:OWQ65576 PGM65574:PGM65576 PQI65574:PQI65576 QAE65574:QAE65576 QKA65574:QKA65576 QTW65574:QTW65576 RDS65574:RDS65576 RNO65574:RNO65576 RXK65574:RXK65576 SHG65574:SHG65576 SRC65574:SRC65576 TAY65574:TAY65576 TKU65574:TKU65576 TUQ65574:TUQ65576 UEM65574:UEM65576 UOI65574:UOI65576 UYE65574:UYE65576 VIA65574:VIA65576 VRW65574:VRW65576 WBS65574:WBS65576 WLO65574:WLO65576 WVK65574:WVK65576 G131110:G131112 IY131110:IY131112 SU131110:SU131112 ACQ131110:ACQ131112 AMM131110:AMM131112 AWI131110:AWI131112 BGE131110:BGE131112 BQA131110:BQA131112 BZW131110:BZW131112 CJS131110:CJS131112 CTO131110:CTO131112 DDK131110:DDK131112 DNG131110:DNG131112 DXC131110:DXC131112 EGY131110:EGY131112 EQU131110:EQU131112 FAQ131110:FAQ131112 FKM131110:FKM131112 FUI131110:FUI131112 GEE131110:GEE131112 GOA131110:GOA131112 GXW131110:GXW131112 HHS131110:HHS131112 HRO131110:HRO131112 IBK131110:IBK131112 ILG131110:ILG131112 IVC131110:IVC131112 JEY131110:JEY131112 JOU131110:JOU131112 JYQ131110:JYQ131112 KIM131110:KIM131112 KSI131110:KSI131112 LCE131110:LCE131112 LMA131110:LMA131112 LVW131110:LVW131112 MFS131110:MFS131112 MPO131110:MPO131112 MZK131110:MZK131112 NJG131110:NJG131112 NTC131110:NTC131112 OCY131110:OCY131112 OMU131110:OMU131112 OWQ131110:OWQ131112 PGM131110:PGM131112 PQI131110:PQI131112 QAE131110:QAE131112 QKA131110:QKA131112 QTW131110:QTW131112 RDS131110:RDS131112 RNO131110:RNO131112 RXK131110:RXK131112 SHG131110:SHG131112 SRC131110:SRC131112 TAY131110:TAY131112 TKU131110:TKU131112 TUQ131110:TUQ131112 UEM131110:UEM131112 UOI131110:UOI131112 UYE131110:UYE131112 VIA131110:VIA131112 VRW131110:VRW131112 WBS131110:WBS131112 WLO131110:WLO131112 WVK131110:WVK131112 G196646:G196648 IY196646:IY196648 SU196646:SU196648 ACQ196646:ACQ196648 AMM196646:AMM196648 AWI196646:AWI196648 BGE196646:BGE196648 BQA196646:BQA196648 BZW196646:BZW196648 CJS196646:CJS196648 CTO196646:CTO196648 DDK196646:DDK196648 DNG196646:DNG196648 DXC196646:DXC196648 EGY196646:EGY196648 EQU196646:EQU196648 FAQ196646:FAQ196648 FKM196646:FKM196648 FUI196646:FUI196648 GEE196646:GEE196648 GOA196646:GOA196648 GXW196646:GXW196648 HHS196646:HHS196648 HRO196646:HRO196648 IBK196646:IBK196648 ILG196646:ILG196648 IVC196646:IVC196648 JEY196646:JEY196648 JOU196646:JOU196648 JYQ196646:JYQ196648 KIM196646:KIM196648 KSI196646:KSI196648 LCE196646:LCE196648 LMA196646:LMA196648 LVW196646:LVW196648 MFS196646:MFS196648 MPO196646:MPO196648 MZK196646:MZK196648 NJG196646:NJG196648 NTC196646:NTC196648 OCY196646:OCY196648 OMU196646:OMU196648 OWQ196646:OWQ196648 PGM196646:PGM196648 PQI196646:PQI196648 QAE196646:QAE196648 QKA196646:QKA196648 QTW196646:QTW196648 RDS196646:RDS196648 RNO196646:RNO196648 RXK196646:RXK196648 SHG196646:SHG196648 SRC196646:SRC196648 TAY196646:TAY196648 TKU196646:TKU196648 TUQ196646:TUQ196648 UEM196646:UEM196648 UOI196646:UOI196648 UYE196646:UYE196648 VIA196646:VIA196648 VRW196646:VRW196648 WBS196646:WBS196648 WLO196646:WLO196648 WVK196646:WVK196648 G262182:G262184 IY262182:IY262184 SU262182:SU262184 ACQ262182:ACQ262184 AMM262182:AMM262184 AWI262182:AWI262184 BGE262182:BGE262184 BQA262182:BQA262184 BZW262182:BZW262184 CJS262182:CJS262184 CTO262182:CTO262184 DDK262182:DDK262184 DNG262182:DNG262184 DXC262182:DXC262184 EGY262182:EGY262184 EQU262182:EQU262184 FAQ262182:FAQ262184 FKM262182:FKM262184 FUI262182:FUI262184 GEE262182:GEE262184 GOA262182:GOA262184 GXW262182:GXW262184 HHS262182:HHS262184 HRO262182:HRO262184 IBK262182:IBK262184 ILG262182:ILG262184 IVC262182:IVC262184 JEY262182:JEY262184 JOU262182:JOU262184 JYQ262182:JYQ262184 KIM262182:KIM262184 KSI262182:KSI262184 LCE262182:LCE262184 LMA262182:LMA262184 LVW262182:LVW262184 MFS262182:MFS262184 MPO262182:MPO262184 MZK262182:MZK262184 NJG262182:NJG262184 NTC262182:NTC262184 OCY262182:OCY262184 OMU262182:OMU262184 OWQ262182:OWQ262184 PGM262182:PGM262184 PQI262182:PQI262184 QAE262182:QAE262184 QKA262182:QKA262184 QTW262182:QTW262184 RDS262182:RDS262184 RNO262182:RNO262184 RXK262182:RXK262184 SHG262182:SHG262184 SRC262182:SRC262184 TAY262182:TAY262184 TKU262182:TKU262184 TUQ262182:TUQ262184 UEM262182:UEM262184 UOI262182:UOI262184 UYE262182:UYE262184 VIA262182:VIA262184 VRW262182:VRW262184 WBS262182:WBS262184 WLO262182:WLO262184 WVK262182:WVK262184 G327718:G327720 IY327718:IY327720 SU327718:SU327720 ACQ327718:ACQ327720 AMM327718:AMM327720 AWI327718:AWI327720 BGE327718:BGE327720 BQA327718:BQA327720 BZW327718:BZW327720 CJS327718:CJS327720 CTO327718:CTO327720 DDK327718:DDK327720 DNG327718:DNG327720 DXC327718:DXC327720 EGY327718:EGY327720 EQU327718:EQU327720 FAQ327718:FAQ327720 FKM327718:FKM327720 FUI327718:FUI327720 GEE327718:GEE327720 GOA327718:GOA327720 GXW327718:GXW327720 HHS327718:HHS327720 HRO327718:HRO327720 IBK327718:IBK327720 ILG327718:ILG327720 IVC327718:IVC327720 JEY327718:JEY327720 JOU327718:JOU327720 JYQ327718:JYQ327720 KIM327718:KIM327720 KSI327718:KSI327720 LCE327718:LCE327720 LMA327718:LMA327720 LVW327718:LVW327720 MFS327718:MFS327720 MPO327718:MPO327720 MZK327718:MZK327720 NJG327718:NJG327720 NTC327718:NTC327720 OCY327718:OCY327720 OMU327718:OMU327720 OWQ327718:OWQ327720 PGM327718:PGM327720 PQI327718:PQI327720 QAE327718:QAE327720 QKA327718:QKA327720 QTW327718:QTW327720 RDS327718:RDS327720 RNO327718:RNO327720 RXK327718:RXK327720 SHG327718:SHG327720 SRC327718:SRC327720 TAY327718:TAY327720 TKU327718:TKU327720 TUQ327718:TUQ327720 UEM327718:UEM327720 UOI327718:UOI327720 UYE327718:UYE327720 VIA327718:VIA327720 VRW327718:VRW327720 WBS327718:WBS327720 WLO327718:WLO327720 WVK327718:WVK327720 G393254:G393256 IY393254:IY393256 SU393254:SU393256 ACQ393254:ACQ393256 AMM393254:AMM393256 AWI393254:AWI393256 BGE393254:BGE393256 BQA393254:BQA393256 BZW393254:BZW393256 CJS393254:CJS393256 CTO393254:CTO393256 DDK393254:DDK393256 DNG393254:DNG393256 DXC393254:DXC393256 EGY393254:EGY393256 EQU393254:EQU393256 FAQ393254:FAQ393256 FKM393254:FKM393256 FUI393254:FUI393256 GEE393254:GEE393256 GOA393254:GOA393256 GXW393254:GXW393256 HHS393254:HHS393256 HRO393254:HRO393256 IBK393254:IBK393256 ILG393254:ILG393256 IVC393254:IVC393256 JEY393254:JEY393256 JOU393254:JOU393256 JYQ393254:JYQ393256 KIM393254:KIM393256 KSI393254:KSI393256 LCE393254:LCE393256 LMA393254:LMA393256 LVW393254:LVW393256 MFS393254:MFS393256 MPO393254:MPO393256 MZK393254:MZK393256 NJG393254:NJG393256 NTC393254:NTC393256 OCY393254:OCY393256 OMU393254:OMU393256 OWQ393254:OWQ393256 PGM393254:PGM393256 PQI393254:PQI393256 QAE393254:QAE393256 QKA393254:QKA393256 QTW393254:QTW393256 RDS393254:RDS393256 RNO393254:RNO393256 RXK393254:RXK393256 SHG393254:SHG393256 SRC393254:SRC393256 TAY393254:TAY393256 TKU393254:TKU393256 TUQ393254:TUQ393256 UEM393254:UEM393256 UOI393254:UOI393256 UYE393254:UYE393256 VIA393254:VIA393256 VRW393254:VRW393256 WBS393254:WBS393256 WLO393254:WLO393256 WVK393254:WVK393256 G458790:G458792 IY458790:IY458792 SU458790:SU458792 ACQ458790:ACQ458792 AMM458790:AMM458792 AWI458790:AWI458792 BGE458790:BGE458792 BQA458790:BQA458792 BZW458790:BZW458792 CJS458790:CJS458792 CTO458790:CTO458792 DDK458790:DDK458792 DNG458790:DNG458792 DXC458790:DXC458792 EGY458790:EGY458792 EQU458790:EQU458792 FAQ458790:FAQ458792 FKM458790:FKM458792 FUI458790:FUI458792 GEE458790:GEE458792 GOA458790:GOA458792 GXW458790:GXW458792 HHS458790:HHS458792 HRO458790:HRO458792 IBK458790:IBK458792 ILG458790:ILG458792 IVC458790:IVC458792 JEY458790:JEY458792 JOU458790:JOU458792 JYQ458790:JYQ458792 KIM458790:KIM458792 KSI458790:KSI458792 LCE458790:LCE458792 LMA458790:LMA458792 LVW458790:LVW458792 MFS458790:MFS458792 MPO458790:MPO458792 MZK458790:MZK458792 NJG458790:NJG458792 NTC458790:NTC458792 OCY458790:OCY458792 OMU458790:OMU458792 OWQ458790:OWQ458792 PGM458790:PGM458792 PQI458790:PQI458792 QAE458790:QAE458792 QKA458790:QKA458792 QTW458790:QTW458792 RDS458790:RDS458792 RNO458790:RNO458792 RXK458790:RXK458792 SHG458790:SHG458792 SRC458790:SRC458792 TAY458790:TAY458792 TKU458790:TKU458792 TUQ458790:TUQ458792 UEM458790:UEM458792 UOI458790:UOI458792 UYE458790:UYE458792 VIA458790:VIA458792 VRW458790:VRW458792 WBS458790:WBS458792 WLO458790:WLO458792 WVK458790:WVK458792 G524326:G524328 IY524326:IY524328 SU524326:SU524328 ACQ524326:ACQ524328 AMM524326:AMM524328 AWI524326:AWI524328 BGE524326:BGE524328 BQA524326:BQA524328 BZW524326:BZW524328 CJS524326:CJS524328 CTO524326:CTO524328 DDK524326:DDK524328 DNG524326:DNG524328 DXC524326:DXC524328 EGY524326:EGY524328 EQU524326:EQU524328 FAQ524326:FAQ524328 FKM524326:FKM524328 FUI524326:FUI524328 GEE524326:GEE524328 GOA524326:GOA524328 GXW524326:GXW524328 HHS524326:HHS524328 HRO524326:HRO524328 IBK524326:IBK524328 ILG524326:ILG524328 IVC524326:IVC524328 JEY524326:JEY524328 JOU524326:JOU524328 JYQ524326:JYQ524328 KIM524326:KIM524328 KSI524326:KSI524328 LCE524326:LCE524328 LMA524326:LMA524328 LVW524326:LVW524328 MFS524326:MFS524328 MPO524326:MPO524328 MZK524326:MZK524328 NJG524326:NJG524328 NTC524326:NTC524328 OCY524326:OCY524328 OMU524326:OMU524328 OWQ524326:OWQ524328 PGM524326:PGM524328 PQI524326:PQI524328 QAE524326:QAE524328 QKA524326:QKA524328 QTW524326:QTW524328 RDS524326:RDS524328 RNO524326:RNO524328 RXK524326:RXK524328 SHG524326:SHG524328 SRC524326:SRC524328 TAY524326:TAY524328 TKU524326:TKU524328 TUQ524326:TUQ524328 UEM524326:UEM524328 UOI524326:UOI524328 UYE524326:UYE524328 VIA524326:VIA524328 VRW524326:VRW524328 WBS524326:WBS524328 WLO524326:WLO524328 WVK524326:WVK524328 G589862:G589864 IY589862:IY589864 SU589862:SU589864 ACQ589862:ACQ589864 AMM589862:AMM589864 AWI589862:AWI589864 BGE589862:BGE589864 BQA589862:BQA589864 BZW589862:BZW589864 CJS589862:CJS589864 CTO589862:CTO589864 DDK589862:DDK589864 DNG589862:DNG589864 DXC589862:DXC589864 EGY589862:EGY589864 EQU589862:EQU589864 FAQ589862:FAQ589864 FKM589862:FKM589864 FUI589862:FUI589864 GEE589862:GEE589864 GOA589862:GOA589864 GXW589862:GXW589864 HHS589862:HHS589864 HRO589862:HRO589864 IBK589862:IBK589864 ILG589862:ILG589864 IVC589862:IVC589864 JEY589862:JEY589864 JOU589862:JOU589864 JYQ589862:JYQ589864 KIM589862:KIM589864 KSI589862:KSI589864 LCE589862:LCE589864 LMA589862:LMA589864 LVW589862:LVW589864 MFS589862:MFS589864 MPO589862:MPO589864 MZK589862:MZK589864 NJG589862:NJG589864 NTC589862:NTC589864 OCY589862:OCY589864 OMU589862:OMU589864 OWQ589862:OWQ589864 PGM589862:PGM589864 PQI589862:PQI589864 QAE589862:QAE589864 QKA589862:QKA589864 QTW589862:QTW589864 RDS589862:RDS589864 RNO589862:RNO589864 RXK589862:RXK589864 SHG589862:SHG589864 SRC589862:SRC589864 TAY589862:TAY589864 TKU589862:TKU589864 TUQ589862:TUQ589864 UEM589862:UEM589864 UOI589862:UOI589864 UYE589862:UYE589864 VIA589862:VIA589864 VRW589862:VRW589864 WBS589862:WBS589864 WLO589862:WLO589864 WVK589862:WVK589864 G655398:G655400 IY655398:IY655400 SU655398:SU655400 ACQ655398:ACQ655400 AMM655398:AMM655400 AWI655398:AWI655400 BGE655398:BGE655400 BQA655398:BQA655400 BZW655398:BZW655400 CJS655398:CJS655400 CTO655398:CTO655400 DDK655398:DDK655400 DNG655398:DNG655400 DXC655398:DXC655400 EGY655398:EGY655400 EQU655398:EQU655400 FAQ655398:FAQ655400 FKM655398:FKM655400 FUI655398:FUI655400 GEE655398:GEE655400 GOA655398:GOA655400 GXW655398:GXW655400 HHS655398:HHS655400 HRO655398:HRO655400 IBK655398:IBK655400 ILG655398:ILG655400 IVC655398:IVC655400 JEY655398:JEY655400 JOU655398:JOU655400 JYQ655398:JYQ655400 KIM655398:KIM655400 KSI655398:KSI655400 LCE655398:LCE655400 LMA655398:LMA655400 LVW655398:LVW655400 MFS655398:MFS655400 MPO655398:MPO655400 MZK655398:MZK655400 NJG655398:NJG655400 NTC655398:NTC655400 OCY655398:OCY655400 OMU655398:OMU655400 OWQ655398:OWQ655400 PGM655398:PGM655400 PQI655398:PQI655400 QAE655398:QAE655400 QKA655398:QKA655400 QTW655398:QTW655400 RDS655398:RDS655400 RNO655398:RNO655400 RXK655398:RXK655400 SHG655398:SHG655400 SRC655398:SRC655400 TAY655398:TAY655400 TKU655398:TKU655400 TUQ655398:TUQ655400 UEM655398:UEM655400 UOI655398:UOI655400 UYE655398:UYE655400 VIA655398:VIA655400 VRW655398:VRW655400 WBS655398:WBS655400 WLO655398:WLO655400 WVK655398:WVK655400 G720934:G720936 IY720934:IY720936 SU720934:SU720936 ACQ720934:ACQ720936 AMM720934:AMM720936 AWI720934:AWI720936 BGE720934:BGE720936 BQA720934:BQA720936 BZW720934:BZW720936 CJS720934:CJS720936 CTO720934:CTO720936 DDK720934:DDK720936 DNG720934:DNG720936 DXC720934:DXC720936 EGY720934:EGY720936 EQU720934:EQU720936 FAQ720934:FAQ720936 FKM720934:FKM720936 FUI720934:FUI720936 GEE720934:GEE720936 GOA720934:GOA720936 GXW720934:GXW720936 HHS720934:HHS720936 HRO720934:HRO720936 IBK720934:IBK720936 ILG720934:ILG720936 IVC720934:IVC720936 JEY720934:JEY720936 JOU720934:JOU720936 JYQ720934:JYQ720936 KIM720934:KIM720936 KSI720934:KSI720936 LCE720934:LCE720936 LMA720934:LMA720936 LVW720934:LVW720936 MFS720934:MFS720936 MPO720934:MPO720936 MZK720934:MZK720936 NJG720934:NJG720936 NTC720934:NTC720936 OCY720934:OCY720936 OMU720934:OMU720936 OWQ720934:OWQ720936 PGM720934:PGM720936 PQI720934:PQI720936 QAE720934:QAE720936 QKA720934:QKA720936 QTW720934:QTW720936 RDS720934:RDS720936 RNO720934:RNO720936 RXK720934:RXK720936 SHG720934:SHG720936 SRC720934:SRC720936 TAY720934:TAY720936 TKU720934:TKU720936 TUQ720934:TUQ720936 UEM720934:UEM720936 UOI720934:UOI720936 UYE720934:UYE720936 VIA720934:VIA720936 VRW720934:VRW720936 WBS720934:WBS720936 WLO720934:WLO720936 WVK720934:WVK720936 G786470:G786472 IY786470:IY786472 SU786470:SU786472 ACQ786470:ACQ786472 AMM786470:AMM786472 AWI786470:AWI786472 BGE786470:BGE786472 BQA786470:BQA786472 BZW786470:BZW786472 CJS786470:CJS786472 CTO786470:CTO786472 DDK786470:DDK786472 DNG786470:DNG786472 DXC786470:DXC786472 EGY786470:EGY786472 EQU786470:EQU786472 FAQ786470:FAQ786472 FKM786470:FKM786472 FUI786470:FUI786472 GEE786470:GEE786472 GOA786470:GOA786472 GXW786470:GXW786472 HHS786470:HHS786472 HRO786470:HRO786472 IBK786470:IBK786472 ILG786470:ILG786472 IVC786470:IVC786472 JEY786470:JEY786472 JOU786470:JOU786472 JYQ786470:JYQ786472 KIM786470:KIM786472 KSI786470:KSI786472 LCE786470:LCE786472 LMA786470:LMA786472 LVW786470:LVW786472 MFS786470:MFS786472 MPO786470:MPO786472 MZK786470:MZK786472 NJG786470:NJG786472 NTC786470:NTC786472 OCY786470:OCY786472 OMU786470:OMU786472 OWQ786470:OWQ786472 PGM786470:PGM786472 PQI786470:PQI786472 QAE786470:QAE786472 QKA786470:QKA786472 QTW786470:QTW786472 RDS786470:RDS786472 RNO786470:RNO786472 RXK786470:RXK786472 SHG786470:SHG786472 SRC786470:SRC786472 TAY786470:TAY786472 TKU786470:TKU786472 TUQ786470:TUQ786472 UEM786470:UEM786472 UOI786470:UOI786472 UYE786470:UYE786472 VIA786470:VIA786472 VRW786470:VRW786472 WBS786470:WBS786472 WLO786470:WLO786472 WVK786470:WVK786472 G852006:G852008 IY852006:IY852008 SU852006:SU852008 ACQ852006:ACQ852008 AMM852006:AMM852008 AWI852006:AWI852008 BGE852006:BGE852008 BQA852006:BQA852008 BZW852006:BZW852008 CJS852006:CJS852008 CTO852006:CTO852008 DDK852006:DDK852008 DNG852006:DNG852008 DXC852006:DXC852008 EGY852006:EGY852008 EQU852006:EQU852008 FAQ852006:FAQ852008 FKM852006:FKM852008 FUI852006:FUI852008 GEE852006:GEE852008 GOA852006:GOA852008 GXW852006:GXW852008 HHS852006:HHS852008 HRO852006:HRO852008 IBK852006:IBK852008 ILG852006:ILG852008 IVC852006:IVC852008 JEY852006:JEY852008 JOU852006:JOU852008 JYQ852006:JYQ852008 KIM852006:KIM852008 KSI852006:KSI852008 LCE852006:LCE852008 LMA852006:LMA852008 LVW852006:LVW852008 MFS852006:MFS852008 MPO852006:MPO852008 MZK852006:MZK852008 NJG852006:NJG852008 NTC852006:NTC852008 OCY852006:OCY852008 OMU852006:OMU852008 OWQ852006:OWQ852008 PGM852006:PGM852008 PQI852006:PQI852008 QAE852006:QAE852008 QKA852006:QKA852008 QTW852006:QTW852008 RDS852006:RDS852008 RNO852006:RNO852008 RXK852006:RXK852008 SHG852006:SHG852008 SRC852006:SRC852008 TAY852006:TAY852008 TKU852006:TKU852008 TUQ852006:TUQ852008 UEM852006:UEM852008 UOI852006:UOI852008 UYE852006:UYE852008 VIA852006:VIA852008 VRW852006:VRW852008 WBS852006:WBS852008 WLO852006:WLO852008 WVK852006:WVK852008 G917542:G917544 IY917542:IY917544 SU917542:SU917544 ACQ917542:ACQ917544 AMM917542:AMM917544 AWI917542:AWI917544 BGE917542:BGE917544 BQA917542:BQA917544 BZW917542:BZW917544 CJS917542:CJS917544 CTO917542:CTO917544 DDK917542:DDK917544 DNG917542:DNG917544 DXC917542:DXC917544 EGY917542:EGY917544 EQU917542:EQU917544 FAQ917542:FAQ917544 FKM917542:FKM917544 FUI917542:FUI917544 GEE917542:GEE917544 GOA917542:GOA917544 GXW917542:GXW917544 HHS917542:HHS917544 HRO917542:HRO917544 IBK917542:IBK917544 ILG917542:ILG917544 IVC917542:IVC917544 JEY917542:JEY917544 JOU917542:JOU917544 JYQ917542:JYQ917544 KIM917542:KIM917544 KSI917542:KSI917544 LCE917542:LCE917544 LMA917542:LMA917544 LVW917542:LVW917544 MFS917542:MFS917544 MPO917542:MPO917544 MZK917542:MZK917544 NJG917542:NJG917544 NTC917542:NTC917544 OCY917542:OCY917544 OMU917542:OMU917544 OWQ917542:OWQ917544 PGM917542:PGM917544 PQI917542:PQI917544 QAE917542:QAE917544 QKA917542:QKA917544 QTW917542:QTW917544 RDS917542:RDS917544 RNO917542:RNO917544 RXK917542:RXK917544 SHG917542:SHG917544 SRC917542:SRC917544 TAY917542:TAY917544 TKU917542:TKU917544 TUQ917542:TUQ917544 UEM917542:UEM917544 UOI917542:UOI917544 UYE917542:UYE917544 VIA917542:VIA917544 VRW917542:VRW917544 WBS917542:WBS917544 WLO917542:WLO917544 WVK917542:WVK917544 G983078:G983080 IY983078:IY983080 SU983078:SU983080 ACQ983078:ACQ983080 AMM983078:AMM983080 AWI983078:AWI983080 BGE983078:BGE983080 BQA983078:BQA983080 BZW983078:BZW983080 CJS983078:CJS983080 CTO983078:CTO983080 DDK983078:DDK983080 DNG983078:DNG983080 DXC983078:DXC983080 EGY983078:EGY983080 EQU983078:EQU983080 FAQ983078:FAQ983080 FKM983078:FKM983080 FUI983078:FUI983080 GEE983078:GEE983080 GOA983078:GOA983080 GXW983078:GXW983080 HHS983078:HHS983080 HRO983078:HRO983080 IBK983078:IBK983080 ILG983078:ILG983080 IVC983078:IVC983080 JEY983078:JEY983080 JOU983078:JOU983080 JYQ983078:JYQ983080 KIM983078:KIM983080 KSI983078:KSI983080 LCE983078:LCE983080 LMA983078:LMA983080 LVW983078:LVW983080 MFS983078:MFS983080 MPO983078:MPO983080 MZK983078:MZK983080 NJG983078:NJG983080 NTC983078:NTC983080 OCY983078:OCY983080 OMU983078:OMU983080 OWQ983078:OWQ983080 PGM983078:PGM983080 PQI983078:PQI983080 QAE983078:QAE983080 QKA983078:QKA983080 QTW983078:QTW983080 RDS983078:RDS983080 RNO983078:RNO983080 RXK983078:RXK983080 SHG983078:SHG983080 SRC983078:SRC983080 TAY983078:TAY983080 TKU983078:TKU983080 TUQ983078:TUQ983080 UEM983078:UEM983080 UOI983078:UOI983080 UYE983078:UYE983080 VIA983078:VIA983080 VRW983078:VRW983080 WBS983078:WBS983080 WLO983078:WLO983080 WVK983078:WVK983080 G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G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G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G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G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G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G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G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G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G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G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G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G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G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G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G65624:G65626 IY65624:IY65626 SU65624:SU65626 ACQ65624:ACQ65626 AMM65624:AMM65626 AWI65624:AWI65626 BGE65624:BGE65626 BQA65624:BQA65626 BZW65624:BZW65626 CJS65624:CJS65626 CTO65624:CTO65626 DDK65624:DDK65626 DNG65624:DNG65626 DXC65624:DXC65626 EGY65624:EGY65626 EQU65624:EQU65626 FAQ65624:FAQ65626 FKM65624:FKM65626 FUI65624:FUI65626 GEE65624:GEE65626 GOA65624:GOA65626 GXW65624:GXW65626 HHS65624:HHS65626 HRO65624:HRO65626 IBK65624:IBK65626 ILG65624:ILG65626 IVC65624:IVC65626 JEY65624:JEY65626 JOU65624:JOU65626 JYQ65624:JYQ65626 KIM65624:KIM65626 KSI65624:KSI65626 LCE65624:LCE65626 LMA65624:LMA65626 LVW65624:LVW65626 MFS65624:MFS65626 MPO65624:MPO65626 MZK65624:MZK65626 NJG65624:NJG65626 NTC65624:NTC65626 OCY65624:OCY65626 OMU65624:OMU65626 OWQ65624:OWQ65626 PGM65624:PGM65626 PQI65624:PQI65626 QAE65624:QAE65626 QKA65624:QKA65626 QTW65624:QTW65626 RDS65624:RDS65626 RNO65624:RNO65626 RXK65624:RXK65626 SHG65624:SHG65626 SRC65624:SRC65626 TAY65624:TAY65626 TKU65624:TKU65626 TUQ65624:TUQ65626 UEM65624:UEM65626 UOI65624:UOI65626 UYE65624:UYE65626 VIA65624:VIA65626 VRW65624:VRW65626 WBS65624:WBS65626 WLO65624:WLO65626 WVK65624:WVK65626 G131160:G131162 IY131160:IY131162 SU131160:SU131162 ACQ131160:ACQ131162 AMM131160:AMM131162 AWI131160:AWI131162 BGE131160:BGE131162 BQA131160:BQA131162 BZW131160:BZW131162 CJS131160:CJS131162 CTO131160:CTO131162 DDK131160:DDK131162 DNG131160:DNG131162 DXC131160:DXC131162 EGY131160:EGY131162 EQU131160:EQU131162 FAQ131160:FAQ131162 FKM131160:FKM131162 FUI131160:FUI131162 GEE131160:GEE131162 GOA131160:GOA131162 GXW131160:GXW131162 HHS131160:HHS131162 HRO131160:HRO131162 IBK131160:IBK131162 ILG131160:ILG131162 IVC131160:IVC131162 JEY131160:JEY131162 JOU131160:JOU131162 JYQ131160:JYQ131162 KIM131160:KIM131162 KSI131160:KSI131162 LCE131160:LCE131162 LMA131160:LMA131162 LVW131160:LVW131162 MFS131160:MFS131162 MPO131160:MPO131162 MZK131160:MZK131162 NJG131160:NJG131162 NTC131160:NTC131162 OCY131160:OCY131162 OMU131160:OMU131162 OWQ131160:OWQ131162 PGM131160:PGM131162 PQI131160:PQI131162 QAE131160:QAE131162 QKA131160:QKA131162 QTW131160:QTW131162 RDS131160:RDS131162 RNO131160:RNO131162 RXK131160:RXK131162 SHG131160:SHG131162 SRC131160:SRC131162 TAY131160:TAY131162 TKU131160:TKU131162 TUQ131160:TUQ131162 UEM131160:UEM131162 UOI131160:UOI131162 UYE131160:UYE131162 VIA131160:VIA131162 VRW131160:VRW131162 WBS131160:WBS131162 WLO131160:WLO131162 WVK131160:WVK131162 G196696:G196698 IY196696:IY196698 SU196696:SU196698 ACQ196696:ACQ196698 AMM196696:AMM196698 AWI196696:AWI196698 BGE196696:BGE196698 BQA196696:BQA196698 BZW196696:BZW196698 CJS196696:CJS196698 CTO196696:CTO196698 DDK196696:DDK196698 DNG196696:DNG196698 DXC196696:DXC196698 EGY196696:EGY196698 EQU196696:EQU196698 FAQ196696:FAQ196698 FKM196696:FKM196698 FUI196696:FUI196698 GEE196696:GEE196698 GOA196696:GOA196698 GXW196696:GXW196698 HHS196696:HHS196698 HRO196696:HRO196698 IBK196696:IBK196698 ILG196696:ILG196698 IVC196696:IVC196698 JEY196696:JEY196698 JOU196696:JOU196698 JYQ196696:JYQ196698 KIM196696:KIM196698 KSI196696:KSI196698 LCE196696:LCE196698 LMA196696:LMA196698 LVW196696:LVW196698 MFS196696:MFS196698 MPO196696:MPO196698 MZK196696:MZK196698 NJG196696:NJG196698 NTC196696:NTC196698 OCY196696:OCY196698 OMU196696:OMU196698 OWQ196696:OWQ196698 PGM196696:PGM196698 PQI196696:PQI196698 QAE196696:QAE196698 QKA196696:QKA196698 QTW196696:QTW196698 RDS196696:RDS196698 RNO196696:RNO196698 RXK196696:RXK196698 SHG196696:SHG196698 SRC196696:SRC196698 TAY196696:TAY196698 TKU196696:TKU196698 TUQ196696:TUQ196698 UEM196696:UEM196698 UOI196696:UOI196698 UYE196696:UYE196698 VIA196696:VIA196698 VRW196696:VRW196698 WBS196696:WBS196698 WLO196696:WLO196698 WVK196696:WVK196698 G262232:G262234 IY262232:IY262234 SU262232:SU262234 ACQ262232:ACQ262234 AMM262232:AMM262234 AWI262232:AWI262234 BGE262232:BGE262234 BQA262232:BQA262234 BZW262232:BZW262234 CJS262232:CJS262234 CTO262232:CTO262234 DDK262232:DDK262234 DNG262232:DNG262234 DXC262232:DXC262234 EGY262232:EGY262234 EQU262232:EQU262234 FAQ262232:FAQ262234 FKM262232:FKM262234 FUI262232:FUI262234 GEE262232:GEE262234 GOA262232:GOA262234 GXW262232:GXW262234 HHS262232:HHS262234 HRO262232:HRO262234 IBK262232:IBK262234 ILG262232:ILG262234 IVC262232:IVC262234 JEY262232:JEY262234 JOU262232:JOU262234 JYQ262232:JYQ262234 KIM262232:KIM262234 KSI262232:KSI262234 LCE262232:LCE262234 LMA262232:LMA262234 LVW262232:LVW262234 MFS262232:MFS262234 MPO262232:MPO262234 MZK262232:MZK262234 NJG262232:NJG262234 NTC262232:NTC262234 OCY262232:OCY262234 OMU262232:OMU262234 OWQ262232:OWQ262234 PGM262232:PGM262234 PQI262232:PQI262234 QAE262232:QAE262234 QKA262232:QKA262234 QTW262232:QTW262234 RDS262232:RDS262234 RNO262232:RNO262234 RXK262232:RXK262234 SHG262232:SHG262234 SRC262232:SRC262234 TAY262232:TAY262234 TKU262232:TKU262234 TUQ262232:TUQ262234 UEM262232:UEM262234 UOI262232:UOI262234 UYE262232:UYE262234 VIA262232:VIA262234 VRW262232:VRW262234 WBS262232:WBS262234 WLO262232:WLO262234 WVK262232:WVK262234 G327768:G327770 IY327768:IY327770 SU327768:SU327770 ACQ327768:ACQ327770 AMM327768:AMM327770 AWI327768:AWI327770 BGE327768:BGE327770 BQA327768:BQA327770 BZW327768:BZW327770 CJS327768:CJS327770 CTO327768:CTO327770 DDK327768:DDK327770 DNG327768:DNG327770 DXC327768:DXC327770 EGY327768:EGY327770 EQU327768:EQU327770 FAQ327768:FAQ327770 FKM327768:FKM327770 FUI327768:FUI327770 GEE327768:GEE327770 GOA327768:GOA327770 GXW327768:GXW327770 HHS327768:HHS327770 HRO327768:HRO327770 IBK327768:IBK327770 ILG327768:ILG327770 IVC327768:IVC327770 JEY327768:JEY327770 JOU327768:JOU327770 JYQ327768:JYQ327770 KIM327768:KIM327770 KSI327768:KSI327770 LCE327768:LCE327770 LMA327768:LMA327770 LVW327768:LVW327770 MFS327768:MFS327770 MPO327768:MPO327770 MZK327768:MZK327770 NJG327768:NJG327770 NTC327768:NTC327770 OCY327768:OCY327770 OMU327768:OMU327770 OWQ327768:OWQ327770 PGM327768:PGM327770 PQI327768:PQI327770 QAE327768:QAE327770 QKA327768:QKA327770 QTW327768:QTW327770 RDS327768:RDS327770 RNO327768:RNO327770 RXK327768:RXK327770 SHG327768:SHG327770 SRC327768:SRC327770 TAY327768:TAY327770 TKU327768:TKU327770 TUQ327768:TUQ327770 UEM327768:UEM327770 UOI327768:UOI327770 UYE327768:UYE327770 VIA327768:VIA327770 VRW327768:VRW327770 WBS327768:WBS327770 WLO327768:WLO327770 WVK327768:WVK327770 G393304:G393306 IY393304:IY393306 SU393304:SU393306 ACQ393304:ACQ393306 AMM393304:AMM393306 AWI393304:AWI393306 BGE393304:BGE393306 BQA393304:BQA393306 BZW393304:BZW393306 CJS393304:CJS393306 CTO393304:CTO393306 DDK393304:DDK393306 DNG393304:DNG393306 DXC393304:DXC393306 EGY393304:EGY393306 EQU393304:EQU393306 FAQ393304:FAQ393306 FKM393304:FKM393306 FUI393304:FUI393306 GEE393304:GEE393306 GOA393304:GOA393306 GXW393304:GXW393306 HHS393304:HHS393306 HRO393304:HRO393306 IBK393304:IBK393306 ILG393304:ILG393306 IVC393304:IVC393306 JEY393304:JEY393306 JOU393304:JOU393306 JYQ393304:JYQ393306 KIM393304:KIM393306 KSI393304:KSI393306 LCE393304:LCE393306 LMA393304:LMA393306 LVW393304:LVW393306 MFS393304:MFS393306 MPO393304:MPO393306 MZK393304:MZK393306 NJG393304:NJG393306 NTC393304:NTC393306 OCY393304:OCY393306 OMU393304:OMU393306 OWQ393304:OWQ393306 PGM393304:PGM393306 PQI393304:PQI393306 QAE393304:QAE393306 QKA393304:QKA393306 QTW393304:QTW393306 RDS393304:RDS393306 RNO393304:RNO393306 RXK393304:RXK393306 SHG393304:SHG393306 SRC393304:SRC393306 TAY393304:TAY393306 TKU393304:TKU393306 TUQ393304:TUQ393306 UEM393304:UEM393306 UOI393304:UOI393306 UYE393304:UYE393306 VIA393304:VIA393306 VRW393304:VRW393306 WBS393304:WBS393306 WLO393304:WLO393306 WVK393304:WVK393306 G458840:G458842 IY458840:IY458842 SU458840:SU458842 ACQ458840:ACQ458842 AMM458840:AMM458842 AWI458840:AWI458842 BGE458840:BGE458842 BQA458840:BQA458842 BZW458840:BZW458842 CJS458840:CJS458842 CTO458840:CTO458842 DDK458840:DDK458842 DNG458840:DNG458842 DXC458840:DXC458842 EGY458840:EGY458842 EQU458840:EQU458842 FAQ458840:FAQ458842 FKM458840:FKM458842 FUI458840:FUI458842 GEE458840:GEE458842 GOA458840:GOA458842 GXW458840:GXW458842 HHS458840:HHS458842 HRO458840:HRO458842 IBK458840:IBK458842 ILG458840:ILG458842 IVC458840:IVC458842 JEY458840:JEY458842 JOU458840:JOU458842 JYQ458840:JYQ458842 KIM458840:KIM458842 KSI458840:KSI458842 LCE458840:LCE458842 LMA458840:LMA458842 LVW458840:LVW458842 MFS458840:MFS458842 MPO458840:MPO458842 MZK458840:MZK458842 NJG458840:NJG458842 NTC458840:NTC458842 OCY458840:OCY458842 OMU458840:OMU458842 OWQ458840:OWQ458842 PGM458840:PGM458842 PQI458840:PQI458842 QAE458840:QAE458842 QKA458840:QKA458842 QTW458840:QTW458842 RDS458840:RDS458842 RNO458840:RNO458842 RXK458840:RXK458842 SHG458840:SHG458842 SRC458840:SRC458842 TAY458840:TAY458842 TKU458840:TKU458842 TUQ458840:TUQ458842 UEM458840:UEM458842 UOI458840:UOI458842 UYE458840:UYE458842 VIA458840:VIA458842 VRW458840:VRW458842 WBS458840:WBS458842 WLO458840:WLO458842 WVK458840:WVK458842 G524376:G524378 IY524376:IY524378 SU524376:SU524378 ACQ524376:ACQ524378 AMM524376:AMM524378 AWI524376:AWI524378 BGE524376:BGE524378 BQA524376:BQA524378 BZW524376:BZW524378 CJS524376:CJS524378 CTO524376:CTO524378 DDK524376:DDK524378 DNG524376:DNG524378 DXC524376:DXC524378 EGY524376:EGY524378 EQU524376:EQU524378 FAQ524376:FAQ524378 FKM524376:FKM524378 FUI524376:FUI524378 GEE524376:GEE524378 GOA524376:GOA524378 GXW524376:GXW524378 HHS524376:HHS524378 HRO524376:HRO524378 IBK524376:IBK524378 ILG524376:ILG524378 IVC524376:IVC524378 JEY524376:JEY524378 JOU524376:JOU524378 JYQ524376:JYQ524378 KIM524376:KIM524378 KSI524376:KSI524378 LCE524376:LCE524378 LMA524376:LMA524378 LVW524376:LVW524378 MFS524376:MFS524378 MPO524376:MPO524378 MZK524376:MZK524378 NJG524376:NJG524378 NTC524376:NTC524378 OCY524376:OCY524378 OMU524376:OMU524378 OWQ524376:OWQ524378 PGM524376:PGM524378 PQI524376:PQI524378 QAE524376:QAE524378 QKA524376:QKA524378 QTW524376:QTW524378 RDS524376:RDS524378 RNO524376:RNO524378 RXK524376:RXK524378 SHG524376:SHG524378 SRC524376:SRC524378 TAY524376:TAY524378 TKU524376:TKU524378 TUQ524376:TUQ524378 UEM524376:UEM524378 UOI524376:UOI524378 UYE524376:UYE524378 VIA524376:VIA524378 VRW524376:VRW524378 WBS524376:WBS524378 WLO524376:WLO524378 WVK524376:WVK524378 G589912:G589914 IY589912:IY589914 SU589912:SU589914 ACQ589912:ACQ589914 AMM589912:AMM589914 AWI589912:AWI589914 BGE589912:BGE589914 BQA589912:BQA589914 BZW589912:BZW589914 CJS589912:CJS589914 CTO589912:CTO589914 DDK589912:DDK589914 DNG589912:DNG589914 DXC589912:DXC589914 EGY589912:EGY589914 EQU589912:EQU589914 FAQ589912:FAQ589914 FKM589912:FKM589914 FUI589912:FUI589914 GEE589912:GEE589914 GOA589912:GOA589914 GXW589912:GXW589914 HHS589912:HHS589914 HRO589912:HRO589914 IBK589912:IBK589914 ILG589912:ILG589914 IVC589912:IVC589914 JEY589912:JEY589914 JOU589912:JOU589914 JYQ589912:JYQ589914 KIM589912:KIM589914 KSI589912:KSI589914 LCE589912:LCE589914 LMA589912:LMA589914 LVW589912:LVW589914 MFS589912:MFS589914 MPO589912:MPO589914 MZK589912:MZK589914 NJG589912:NJG589914 NTC589912:NTC589914 OCY589912:OCY589914 OMU589912:OMU589914 OWQ589912:OWQ589914 PGM589912:PGM589914 PQI589912:PQI589914 QAE589912:QAE589914 QKA589912:QKA589914 QTW589912:QTW589914 RDS589912:RDS589914 RNO589912:RNO589914 RXK589912:RXK589914 SHG589912:SHG589914 SRC589912:SRC589914 TAY589912:TAY589914 TKU589912:TKU589914 TUQ589912:TUQ589914 UEM589912:UEM589914 UOI589912:UOI589914 UYE589912:UYE589914 VIA589912:VIA589914 VRW589912:VRW589914 WBS589912:WBS589914 WLO589912:WLO589914 WVK589912:WVK589914 G655448:G655450 IY655448:IY655450 SU655448:SU655450 ACQ655448:ACQ655450 AMM655448:AMM655450 AWI655448:AWI655450 BGE655448:BGE655450 BQA655448:BQA655450 BZW655448:BZW655450 CJS655448:CJS655450 CTO655448:CTO655450 DDK655448:DDK655450 DNG655448:DNG655450 DXC655448:DXC655450 EGY655448:EGY655450 EQU655448:EQU655450 FAQ655448:FAQ655450 FKM655448:FKM655450 FUI655448:FUI655450 GEE655448:GEE655450 GOA655448:GOA655450 GXW655448:GXW655450 HHS655448:HHS655450 HRO655448:HRO655450 IBK655448:IBK655450 ILG655448:ILG655450 IVC655448:IVC655450 JEY655448:JEY655450 JOU655448:JOU655450 JYQ655448:JYQ655450 KIM655448:KIM655450 KSI655448:KSI655450 LCE655448:LCE655450 LMA655448:LMA655450 LVW655448:LVW655450 MFS655448:MFS655450 MPO655448:MPO655450 MZK655448:MZK655450 NJG655448:NJG655450 NTC655448:NTC655450 OCY655448:OCY655450 OMU655448:OMU655450 OWQ655448:OWQ655450 PGM655448:PGM655450 PQI655448:PQI655450 QAE655448:QAE655450 QKA655448:QKA655450 QTW655448:QTW655450 RDS655448:RDS655450 RNO655448:RNO655450 RXK655448:RXK655450 SHG655448:SHG655450 SRC655448:SRC655450 TAY655448:TAY655450 TKU655448:TKU655450 TUQ655448:TUQ655450 UEM655448:UEM655450 UOI655448:UOI655450 UYE655448:UYE655450 VIA655448:VIA655450 VRW655448:VRW655450 WBS655448:WBS655450 WLO655448:WLO655450 WVK655448:WVK655450 G720984:G720986 IY720984:IY720986 SU720984:SU720986 ACQ720984:ACQ720986 AMM720984:AMM720986 AWI720984:AWI720986 BGE720984:BGE720986 BQA720984:BQA720986 BZW720984:BZW720986 CJS720984:CJS720986 CTO720984:CTO720986 DDK720984:DDK720986 DNG720984:DNG720986 DXC720984:DXC720986 EGY720984:EGY720986 EQU720984:EQU720986 FAQ720984:FAQ720986 FKM720984:FKM720986 FUI720984:FUI720986 GEE720984:GEE720986 GOA720984:GOA720986 GXW720984:GXW720986 HHS720984:HHS720986 HRO720984:HRO720986 IBK720984:IBK720986 ILG720984:ILG720986 IVC720984:IVC720986 JEY720984:JEY720986 JOU720984:JOU720986 JYQ720984:JYQ720986 KIM720984:KIM720986 KSI720984:KSI720986 LCE720984:LCE720986 LMA720984:LMA720986 LVW720984:LVW720986 MFS720984:MFS720986 MPO720984:MPO720986 MZK720984:MZK720986 NJG720984:NJG720986 NTC720984:NTC720986 OCY720984:OCY720986 OMU720984:OMU720986 OWQ720984:OWQ720986 PGM720984:PGM720986 PQI720984:PQI720986 QAE720984:QAE720986 QKA720984:QKA720986 QTW720984:QTW720986 RDS720984:RDS720986 RNO720984:RNO720986 RXK720984:RXK720986 SHG720984:SHG720986 SRC720984:SRC720986 TAY720984:TAY720986 TKU720984:TKU720986 TUQ720984:TUQ720986 UEM720984:UEM720986 UOI720984:UOI720986 UYE720984:UYE720986 VIA720984:VIA720986 VRW720984:VRW720986 WBS720984:WBS720986 WLO720984:WLO720986 WVK720984:WVK720986 G786520:G786522 IY786520:IY786522 SU786520:SU786522 ACQ786520:ACQ786522 AMM786520:AMM786522 AWI786520:AWI786522 BGE786520:BGE786522 BQA786520:BQA786522 BZW786520:BZW786522 CJS786520:CJS786522 CTO786520:CTO786522 DDK786520:DDK786522 DNG786520:DNG786522 DXC786520:DXC786522 EGY786520:EGY786522 EQU786520:EQU786522 FAQ786520:FAQ786522 FKM786520:FKM786522 FUI786520:FUI786522 GEE786520:GEE786522 GOA786520:GOA786522 GXW786520:GXW786522 HHS786520:HHS786522 HRO786520:HRO786522 IBK786520:IBK786522 ILG786520:ILG786522 IVC786520:IVC786522 JEY786520:JEY786522 JOU786520:JOU786522 JYQ786520:JYQ786522 KIM786520:KIM786522 KSI786520:KSI786522 LCE786520:LCE786522 LMA786520:LMA786522 LVW786520:LVW786522 MFS786520:MFS786522 MPO786520:MPO786522 MZK786520:MZK786522 NJG786520:NJG786522 NTC786520:NTC786522 OCY786520:OCY786522 OMU786520:OMU786522 OWQ786520:OWQ786522 PGM786520:PGM786522 PQI786520:PQI786522 QAE786520:QAE786522 QKA786520:QKA786522 QTW786520:QTW786522 RDS786520:RDS786522 RNO786520:RNO786522 RXK786520:RXK786522 SHG786520:SHG786522 SRC786520:SRC786522 TAY786520:TAY786522 TKU786520:TKU786522 TUQ786520:TUQ786522 UEM786520:UEM786522 UOI786520:UOI786522 UYE786520:UYE786522 VIA786520:VIA786522 VRW786520:VRW786522 WBS786520:WBS786522 WLO786520:WLO786522 WVK786520:WVK786522 G852056:G852058 IY852056:IY852058 SU852056:SU852058 ACQ852056:ACQ852058 AMM852056:AMM852058 AWI852056:AWI852058 BGE852056:BGE852058 BQA852056:BQA852058 BZW852056:BZW852058 CJS852056:CJS852058 CTO852056:CTO852058 DDK852056:DDK852058 DNG852056:DNG852058 DXC852056:DXC852058 EGY852056:EGY852058 EQU852056:EQU852058 FAQ852056:FAQ852058 FKM852056:FKM852058 FUI852056:FUI852058 GEE852056:GEE852058 GOA852056:GOA852058 GXW852056:GXW852058 HHS852056:HHS852058 HRO852056:HRO852058 IBK852056:IBK852058 ILG852056:ILG852058 IVC852056:IVC852058 JEY852056:JEY852058 JOU852056:JOU852058 JYQ852056:JYQ852058 KIM852056:KIM852058 KSI852056:KSI852058 LCE852056:LCE852058 LMA852056:LMA852058 LVW852056:LVW852058 MFS852056:MFS852058 MPO852056:MPO852058 MZK852056:MZK852058 NJG852056:NJG852058 NTC852056:NTC852058 OCY852056:OCY852058 OMU852056:OMU852058 OWQ852056:OWQ852058 PGM852056:PGM852058 PQI852056:PQI852058 QAE852056:QAE852058 QKA852056:QKA852058 QTW852056:QTW852058 RDS852056:RDS852058 RNO852056:RNO852058 RXK852056:RXK852058 SHG852056:SHG852058 SRC852056:SRC852058 TAY852056:TAY852058 TKU852056:TKU852058 TUQ852056:TUQ852058 UEM852056:UEM852058 UOI852056:UOI852058 UYE852056:UYE852058 VIA852056:VIA852058 VRW852056:VRW852058 WBS852056:WBS852058 WLO852056:WLO852058 WVK852056:WVK852058 G917592:G917594 IY917592:IY917594 SU917592:SU917594 ACQ917592:ACQ917594 AMM917592:AMM917594 AWI917592:AWI917594 BGE917592:BGE917594 BQA917592:BQA917594 BZW917592:BZW917594 CJS917592:CJS917594 CTO917592:CTO917594 DDK917592:DDK917594 DNG917592:DNG917594 DXC917592:DXC917594 EGY917592:EGY917594 EQU917592:EQU917594 FAQ917592:FAQ917594 FKM917592:FKM917594 FUI917592:FUI917594 GEE917592:GEE917594 GOA917592:GOA917594 GXW917592:GXW917594 HHS917592:HHS917594 HRO917592:HRO917594 IBK917592:IBK917594 ILG917592:ILG917594 IVC917592:IVC917594 JEY917592:JEY917594 JOU917592:JOU917594 JYQ917592:JYQ917594 KIM917592:KIM917594 KSI917592:KSI917594 LCE917592:LCE917594 LMA917592:LMA917594 LVW917592:LVW917594 MFS917592:MFS917594 MPO917592:MPO917594 MZK917592:MZK917594 NJG917592:NJG917594 NTC917592:NTC917594 OCY917592:OCY917594 OMU917592:OMU917594 OWQ917592:OWQ917594 PGM917592:PGM917594 PQI917592:PQI917594 QAE917592:QAE917594 QKA917592:QKA917594 QTW917592:QTW917594 RDS917592:RDS917594 RNO917592:RNO917594 RXK917592:RXK917594 SHG917592:SHG917594 SRC917592:SRC917594 TAY917592:TAY917594 TKU917592:TKU917594 TUQ917592:TUQ917594 UEM917592:UEM917594 UOI917592:UOI917594 UYE917592:UYE917594 VIA917592:VIA917594 VRW917592:VRW917594 WBS917592:WBS917594 WLO917592:WLO917594 WVK917592:WVK917594 G983128:G983130 IY983128:IY983130 SU983128:SU983130 ACQ983128:ACQ983130 AMM983128:AMM983130 AWI983128:AWI983130 BGE983128:BGE983130 BQA983128:BQA983130 BZW983128:BZW983130 CJS983128:CJS983130 CTO983128:CTO983130 DDK983128:DDK983130 DNG983128:DNG983130 DXC983128:DXC983130 EGY983128:EGY983130 EQU983128:EQU983130 FAQ983128:FAQ983130 FKM983128:FKM983130 FUI983128:FUI983130 GEE983128:GEE983130 GOA983128:GOA983130 GXW983128:GXW983130 HHS983128:HHS983130 HRO983128:HRO983130 IBK983128:IBK983130 ILG983128:ILG983130 IVC983128:IVC983130 JEY983128:JEY983130 JOU983128:JOU983130 JYQ983128:JYQ983130 KIM983128:KIM983130 KSI983128:KSI983130 LCE983128:LCE983130 LMA983128:LMA983130 LVW983128:LVW983130 MFS983128:MFS983130 MPO983128:MPO983130 MZK983128:MZK983130 NJG983128:NJG983130 NTC983128:NTC983130 OCY983128:OCY983130 OMU983128:OMU983130 OWQ983128:OWQ983130 PGM983128:PGM983130 PQI983128:PQI983130 QAE983128:QAE983130 QKA983128:QKA983130 QTW983128:QTW983130 RDS983128:RDS983130 RNO983128:RNO983130 RXK983128:RXK983130 SHG983128:SHG983130 SRC983128:SRC983130 TAY983128:TAY983130 TKU983128:TKU983130 TUQ983128:TUQ983130 UEM983128:UEM983130 UOI983128:UOI983130 UYE983128:UYE983130 VIA983128:VIA983130 VRW983128:VRW983130 WBS983128:WBS983130 WLO983128:WLO983130 WVK983128:WVK983130">
      <formula1>0</formula1>
    </dataValidation>
    <dataValidation type="textLength" operator="lessThanOrEqual" allowBlank="1" showInputMessage="1" showErrorMessage="1" error="max. 150 znaků" prompt="max. 150 znaků" sqref="G23:G27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G65581:G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G131117:G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G196653:G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G262189:G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G327725:G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G393261:G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G458797:G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G524333:G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G589869:G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G655405:G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G720941:G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G786477:G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G852013:G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G917549:G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G983085:G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G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G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G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G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G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G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G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G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G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G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G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G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G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G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G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G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G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G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G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G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G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G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G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G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G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G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G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G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G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G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G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G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G74">
      <formula1>150</formula1>
    </dataValidation>
  </dataValidations>
  <printOptions horizontalCentered="1"/>
  <pageMargins left="0.31496062992125984" right="0.31496062992125984" top="0.78740157480314965" bottom="0.78740157480314965" header="0.31496062992125984" footer="0.31496062992125984"/>
  <pageSetup paperSize="9" scale="90" orientation="portrait" r:id="rId1"/>
  <headerFooter>
    <oddHeader xml:space="preserve">&amp;R023_P02_rozpis_kapitoly _92605.XLS
</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P03 kap. 92605</vt:lpstr>
      <vt:lpstr>'P03 kap. 92605'!Názvy_tisku</vt:lpstr>
      <vt:lpstr>'P03 kap. 92605'!Oblast_tisku</vt:lpstr>
    </vt:vector>
  </TitlesOfParts>
  <Company>kulk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Šímová</dc:creator>
  <cp:lastModifiedBy>Hlavova Marcela</cp:lastModifiedBy>
  <cp:lastPrinted>2013-10-22T08:01:02Z</cp:lastPrinted>
  <dcterms:created xsi:type="dcterms:W3CDTF">2009-04-29T07:25:00Z</dcterms:created>
  <dcterms:modified xsi:type="dcterms:W3CDTF">2013-11-06T13:23:24Z</dcterms:modified>
</cp:coreProperties>
</file>