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58" activeTab="0"/>
  </bookViews>
  <sheets>
    <sheet name="int.expon." sheetId="1" r:id="rId1"/>
  </sheets>
  <definedNames/>
  <calcPr fullCalcOnLoad="1"/>
</workbook>
</file>

<file path=xl/sharedStrings.xml><?xml version="1.0" encoding="utf-8"?>
<sst xmlns="http://schemas.openxmlformats.org/spreadsheetml/2006/main" count="65" uniqueCount="40">
  <si>
    <t>INTERAKTIVNÍ EXPOZICE</t>
  </si>
  <si>
    <t>výrobek</t>
  </si>
  <si>
    <t>ks</t>
  </si>
  <si>
    <t>určení</t>
  </si>
  <si>
    <t>cena</t>
  </si>
  <si>
    <t>výrobce1</t>
  </si>
  <si>
    <t>výrobce 2</t>
  </si>
  <si>
    <t>výrobce3</t>
  </si>
  <si>
    <t>INTERAKTIVNÍ OBRAZ</t>
  </si>
  <si>
    <t>IAE</t>
  </si>
  <si>
    <t>Agentura terno s.r.o.</t>
  </si>
  <si>
    <t>INSTALACE INTERAKTIVNÍHO OBRAZU</t>
  </si>
  <si>
    <t>C tech</t>
  </si>
  <si>
    <t>KOSTKY</t>
  </si>
  <si>
    <t>Benova s.r.o.</t>
  </si>
  <si>
    <t>MÍCHÁNÍ BAREVNÝCH SVĚTEL</t>
  </si>
  <si>
    <t xml:space="preserve">POSTUPOVÁ KARTA, </t>
  </si>
  <si>
    <t>SAND ART STŮL</t>
  </si>
  <si>
    <t>Dowis s.r.o.</t>
  </si>
  <si>
    <t>DOTKNI SE OBRAZU</t>
  </si>
  <si>
    <t>CMYK</t>
  </si>
  <si>
    <t>DOTKNI SE SOCHY</t>
  </si>
  <si>
    <t>František Balík</t>
  </si>
  <si>
    <t>SKLÁDANÝ OBRAZ</t>
  </si>
  <si>
    <t>Jakub Bechyně</t>
  </si>
  <si>
    <t>SVĚTLO OBJEKT</t>
  </si>
  <si>
    <t>BUĎ V OBRAZE</t>
  </si>
  <si>
    <t>PF Merit s.r.o.</t>
  </si>
  <si>
    <t>INSTALACE BUĎ V OBRAZE</t>
  </si>
  <si>
    <t>SILUETA-PORTRÉT NA ZDI (hardware / instalace)</t>
  </si>
  <si>
    <t>Luděk Opočenský_Promo group</t>
  </si>
  <si>
    <t>SILUETA-PORTRÉT NA ZDI (software)</t>
  </si>
  <si>
    <t>Escap v.o.s.</t>
  </si>
  <si>
    <t>MAGNETICKÁ KRAJINA</t>
  </si>
  <si>
    <t>MISAART - Michaela Petrů</t>
  </si>
  <si>
    <t>NEKONEČNÝ OBRAZ</t>
  </si>
  <si>
    <t>UNIVERZÁLNÍ OBRAZ</t>
  </si>
  <si>
    <t>PRACOVNÍ LISTY DO EXPOZIC</t>
  </si>
  <si>
    <t xml:space="preserve"> vč. DPH</t>
  </si>
  <si>
    <t>Celkem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</si>
</sst>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ECFF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2" fillId="0" borderId="7" applyNumberFormat="0" applyFill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36">
      <alignment/>
      <protection/>
    </xf>
    <xf numFmtId="0" fontId="1" fillId="0" borderId="10" xfId="36" applyFont="1" applyBorder="1" applyAlignment="1">
      <alignment horizontal="left" vertical="top"/>
      <protection/>
    </xf>
    <xf numFmtId="0" fontId="1" fillId="0" borderId="10" xfId="36" applyBorder="1">
      <alignment/>
      <protection/>
    </xf>
    <xf numFmtId="0" fontId="1" fillId="0" borderId="10" xfId="36" applyFont="1" applyBorder="1" applyAlignment="1">
      <alignment vertical="top"/>
      <protection/>
    </xf>
    <xf numFmtId="0" fontId="1" fillId="0" borderId="11" xfId="36" applyFont="1" applyBorder="1" applyAlignment="1">
      <alignment horizontal="left" vertical="top"/>
      <protection/>
    </xf>
    <xf numFmtId="0" fontId="1" fillId="0" borderId="12" xfId="36" applyFont="1" applyBorder="1" applyAlignment="1">
      <alignment horizontal="left" vertical="top"/>
      <protection/>
    </xf>
    <xf numFmtId="0" fontId="1" fillId="0" borderId="12" xfId="36" applyFont="1" applyBorder="1" applyAlignment="1">
      <alignment vertical="top"/>
      <protection/>
    </xf>
    <xf numFmtId="0" fontId="1" fillId="0" borderId="12" xfId="36" applyBorder="1">
      <alignment/>
      <protection/>
    </xf>
    <xf numFmtId="0" fontId="1" fillId="33" borderId="13" xfId="36" applyFont="1" applyFill="1" applyBorder="1" applyAlignment="1">
      <alignment horizontal="left" vertical="top"/>
      <protection/>
    </xf>
    <xf numFmtId="0" fontId="1" fillId="33" borderId="14" xfId="36" applyFont="1" applyFill="1" applyBorder="1" applyAlignment="1">
      <alignment horizontal="left" vertical="top"/>
      <protection/>
    </xf>
    <xf numFmtId="0" fontId="1" fillId="33" borderId="15" xfId="36" applyFont="1" applyFill="1" applyBorder="1" applyAlignment="1">
      <alignment horizontal="left" vertical="top"/>
      <protection/>
    </xf>
    <xf numFmtId="0" fontId="1" fillId="0" borderId="16" xfId="36" applyFont="1" applyBorder="1" applyAlignment="1">
      <alignment horizontal="left" vertical="top"/>
      <protection/>
    </xf>
    <xf numFmtId="0" fontId="1" fillId="0" borderId="17" xfId="36" applyBorder="1">
      <alignment/>
      <protection/>
    </xf>
    <xf numFmtId="0" fontId="1" fillId="0" borderId="16" xfId="36" applyFont="1" applyBorder="1" applyAlignment="1">
      <alignment horizontal="left" vertical="top" wrapText="1"/>
      <protection/>
    </xf>
    <xf numFmtId="0" fontId="1" fillId="0" borderId="18" xfId="36" applyFont="1" applyBorder="1" applyAlignment="1">
      <alignment horizontal="left" vertical="top" wrapText="1"/>
      <protection/>
    </xf>
    <xf numFmtId="0" fontId="1" fillId="0" borderId="11" xfId="36" applyBorder="1">
      <alignment/>
      <protection/>
    </xf>
    <xf numFmtId="0" fontId="1" fillId="0" borderId="19" xfId="36" applyBorder="1">
      <alignment/>
      <protection/>
    </xf>
    <xf numFmtId="0" fontId="1" fillId="0" borderId="20" xfId="36" applyFont="1" applyBorder="1" applyAlignment="1">
      <alignment horizontal="left" vertical="top" wrapText="1"/>
      <protection/>
    </xf>
    <xf numFmtId="0" fontId="1" fillId="0" borderId="21" xfId="36" applyFont="1" applyBorder="1" applyAlignment="1">
      <alignment horizontal="left" vertical="top"/>
      <protection/>
    </xf>
    <xf numFmtId="0" fontId="1" fillId="0" borderId="21" xfId="36" applyBorder="1">
      <alignment/>
      <protection/>
    </xf>
    <xf numFmtId="0" fontId="1" fillId="0" borderId="22" xfId="36" applyBorder="1">
      <alignment/>
      <protection/>
    </xf>
    <xf numFmtId="0" fontId="1" fillId="0" borderId="10" xfId="36" applyBorder="1" applyAlignment="1">
      <alignment/>
      <protection/>
    </xf>
    <xf numFmtId="0" fontId="1" fillId="0" borderId="0" xfId="36" applyAlignment="1">
      <alignment/>
      <protection/>
    </xf>
    <xf numFmtId="4" fontId="1" fillId="0" borderId="10" xfId="36" applyNumberFormat="1" applyFont="1" applyBorder="1" applyAlignment="1">
      <alignment vertical="top"/>
      <protection/>
    </xf>
    <xf numFmtId="4" fontId="1" fillId="0" borderId="11" xfId="36" applyNumberFormat="1" applyFont="1" applyBorder="1" applyAlignment="1">
      <alignment vertical="top"/>
      <protection/>
    </xf>
    <xf numFmtId="4" fontId="1" fillId="0" borderId="21" xfId="36" applyNumberFormat="1" applyFont="1" applyBorder="1" applyAlignment="1">
      <alignment vertical="top"/>
      <protection/>
    </xf>
    <xf numFmtId="4" fontId="1" fillId="0" borderId="12" xfId="36" applyNumberFormat="1" applyFont="1" applyBorder="1" applyAlignment="1">
      <alignment vertical="top"/>
      <protection/>
    </xf>
    <xf numFmtId="0" fontId="1" fillId="33" borderId="14" xfId="36" applyFont="1" applyFill="1" applyBorder="1" applyAlignment="1">
      <alignment horizontal="center" vertical="top"/>
      <protection/>
    </xf>
    <xf numFmtId="0" fontId="2" fillId="0" borderId="10" xfId="36" applyFont="1" applyBorder="1">
      <alignment/>
      <protection/>
    </xf>
    <xf numFmtId="0" fontId="2" fillId="0" borderId="0" xfId="36" applyFont="1">
      <alignment/>
      <protection/>
    </xf>
    <xf numFmtId="0" fontId="1" fillId="0" borderId="10" xfId="36" applyFill="1" applyBorder="1" applyAlignment="1">
      <alignment/>
      <protection/>
    </xf>
    <xf numFmtId="4" fontId="1" fillId="34" borderId="10" xfId="36" applyNumberFormat="1" applyFont="1" applyFill="1" applyBorder="1" applyAlignment="1">
      <alignment vertical="top"/>
      <protection/>
    </xf>
    <xf numFmtId="4" fontId="1" fillId="34" borderId="11" xfId="36" applyNumberFormat="1" applyFont="1" applyFill="1" applyBorder="1" applyAlignment="1">
      <alignment vertical="top"/>
      <protection/>
    </xf>
    <xf numFmtId="4" fontId="1" fillId="34" borderId="21" xfId="36" applyNumberFormat="1" applyFont="1" applyFill="1" applyBorder="1" applyAlignment="1">
      <alignment vertical="top"/>
      <protection/>
    </xf>
    <xf numFmtId="0" fontId="1" fillId="33" borderId="23" xfId="36" applyFont="1" applyFill="1" applyBorder="1" applyAlignment="1">
      <alignment horizontal="left" vertical="top"/>
      <protection/>
    </xf>
    <xf numFmtId="0" fontId="1" fillId="0" borderId="24" xfId="36" applyFont="1" applyBorder="1" applyAlignment="1">
      <alignment horizontal="left" vertical="top"/>
      <protection/>
    </xf>
    <xf numFmtId="0" fontId="1" fillId="0" borderId="25" xfId="36" applyFont="1" applyBorder="1" applyAlignment="1">
      <alignment horizontal="left" vertical="top"/>
      <protection/>
    </xf>
    <xf numFmtId="0" fontId="1" fillId="0" borderId="26" xfId="36" applyFont="1" applyBorder="1" applyAlignment="1">
      <alignment horizontal="left" vertical="top"/>
      <protection/>
    </xf>
    <xf numFmtId="0" fontId="1" fillId="0" borderId="27" xfId="36" applyFont="1" applyBorder="1" applyAlignment="1">
      <alignment horizontal="left" vertical="top"/>
      <protection/>
    </xf>
    <xf numFmtId="0" fontId="2" fillId="0" borderId="24" xfId="36" applyFont="1" applyBorder="1" applyAlignment="1">
      <alignment horizontal="left" vertical="top"/>
      <protection/>
    </xf>
    <xf numFmtId="0" fontId="1" fillId="0" borderId="17" xfId="36" applyFont="1" applyBorder="1" applyAlignment="1">
      <alignment horizontal="left" vertical="top"/>
      <protection/>
    </xf>
    <xf numFmtId="0" fontId="1" fillId="0" borderId="19" xfId="36" applyFont="1" applyBorder="1" applyAlignment="1">
      <alignment horizontal="left" vertical="top"/>
      <protection/>
    </xf>
    <xf numFmtId="0" fontId="1" fillId="0" borderId="22" xfId="36" applyFont="1" applyBorder="1" applyAlignment="1">
      <alignment horizontal="left" vertical="top"/>
      <protection/>
    </xf>
    <xf numFmtId="0" fontId="1" fillId="0" borderId="28" xfId="36" applyFont="1" applyBorder="1" applyAlignment="1">
      <alignment horizontal="left" vertical="top"/>
      <protection/>
    </xf>
    <xf numFmtId="0" fontId="1" fillId="0" borderId="29" xfId="36" applyFont="1" applyBorder="1" applyAlignment="1">
      <alignment horizontal="left" vertical="top"/>
      <protection/>
    </xf>
    <xf numFmtId="0" fontId="2" fillId="0" borderId="30" xfId="36" applyFont="1" applyBorder="1" applyAlignment="1">
      <alignment horizontal="left" vertical="top"/>
      <protection/>
    </xf>
    <xf numFmtId="0" fontId="2" fillId="0" borderId="31" xfId="36" applyFont="1" applyBorder="1" applyAlignment="1">
      <alignment horizontal="left" vertical="top"/>
      <protection/>
    </xf>
    <xf numFmtId="4" fontId="2" fillId="0" borderId="31" xfId="36" applyNumberFormat="1" applyFont="1" applyBorder="1" applyAlignment="1">
      <alignment vertical="top"/>
      <protection/>
    </xf>
    <xf numFmtId="0" fontId="2" fillId="0" borderId="32" xfId="36" applyFont="1" applyBorder="1" applyAlignment="1">
      <alignment horizontal="left" vertical="top"/>
      <protection/>
    </xf>
    <xf numFmtId="0" fontId="1" fillId="0" borderId="11" xfId="36" applyFont="1" applyBorder="1" applyAlignment="1">
      <alignment horizontal="left" vertical="top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xcel Built-in Normal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F14" sqref="F14"/>
    </sheetView>
  </sheetViews>
  <sheetFormatPr defaultColWidth="8.7109375" defaultRowHeight="12.75"/>
  <cols>
    <col min="1" max="1" width="27.421875" style="1" customWidth="1"/>
    <col min="2" max="2" width="8.7109375" style="1" customWidth="1"/>
    <col min="3" max="3" width="15.140625" style="1" customWidth="1"/>
    <col min="4" max="4" width="9.7109375" style="23" customWidth="1"/>
    <col min="5" max="5" width="12.28125" style="23" customWidth="1"/>
    <col min="6" max="6" width="30.00390625" style="1" customWidth="1"/>
    <col min="7" max="7" width="9.7109375" style="1" customWidth="1"/>
    <col min="8" max="8" width="21.28125" style="1" customWidth="1"/>
    <col min="9" max="9" width="8.7109375" style="1" customWidth="1"/>
    <col min="10" max="10" width="23.8515625" style="1" customWidth="1"/>
    <col min="11" max="16384" width="8.7109375" style="1" customWidth="1"/>
  </cols>
  <sheetData>
    <row r="1" spans="1:10" ht="15.75" thickBot="1">
      <c r="A1" s="50" t="s">
        <v>0</v>
      </c>
      <c r="B1" s="50"/>
      <c r="C1" s="50"/>
      <c r="D1" s="50"/>
      <c r="E1" s="50"/>
      <c r="F1" s="50"/>
      <c r="G1" s="50"/>
      <c r="H1" s="50"/>
      <c r="I1" s="50"/>
      <c r="J1" s="50"/>
    </row>
    <row r="2" spans="1:10" ht="15">
      <c r="A2" s="9" t="s">
        <v>1</v>
      </c>
      <c r="B2" s="10" t="s">
        <v>2</v>
      </c>
      <c r="C2" s="10" t="s">
        <v>3</v>
      </c>
      <c r="D2" s="28" t="s">
        <v>4</v>
      </c>
      <c r="E2" s="28" t="s">
        <v>38</v>
      </c>
      <c r="F2" s="28" t="s">
        <v>5</v>
      </c>
      <c r="G2" s="11" t="s">
        <v>4</v>
      </c>
      <c r="H2" s="35" t="s">
        <v>6</v>
      </c>
      <c r="I2" s="10" t="s">
        <v>4</v>
      </c>
      <c r="J2" s="11" t="s">
        <v>7</v>
      </c>
    </row>
    <row r="3" spans="1:10" ht="15">
      <c r="A3" s="12" t="s">
        <v>8</v>
      </c>
      <c r="B3" s="2">
        <v>1</v>
      </c>
      <c r="C3" s="2" t="s">
        <v>9</v>
      </c>
      <c r="D3" s="24">
        <v>98610</v>
      </c>
      <c r="E3" s="32">
        <f>D3*121%</f>
        <v>119318.09999999999</v>
      </c>
      <c r="F3" s="2" t="s">
        <v>10</v>
      </c>
      <c r="G3" s="41"/>
      <c r="H3" s="36"/>
      <c r="I3" s="3"/>
      <c r="J3" s="13"/>
    </row>
    <row r="4" spans="1:10" ht="28.5" customHeight="1">
      <c r="A4" s="14" t="s">
        <v>11</v>
      </c>
      <c r="B4" s="2">
        <v>1</v>
      </c>
      <c r="C4" s="2" t="s">
        <v>9</v>
      </c>
      <c r="D4" s="24">
        <v>20000</v>
      </c>
      <c r="E4" s="24">
        <f aca="true" t="shared" si="0" ref="E4:E17">D4*121%</f>
        <v>24200</v>
      </c>
      <c r="F4" s="2" t="s">
        <v>12</v>
      </c>
      <c r="G4" s="41"/>
      <c r="H4" s="36"/>
      <c r="I4" s="3"/>
      <c r="J4" s="13"/>
    </row>
    <row r="5" spans="1:10" ht="15">
      <c r="A5" s="14" t="s">
        <v>13</v>
      </c>
      <c r="B5" s="2">
        <v>1</v>
      </c>
      <c r="C5" s="2" t="s">
        <v>9</v>
      </c>
      <c r="D5" s="24">
        <v>68930</v>
      </c>
      <c r="E5" s="24">
        <f>D5*121%-0.3</f>
        <v>83405</v>
      </c>
      <c r="F5" s="2" t="s">
        <v>14</v>
      </c>
      <c r="G5" s="41"/>
      <c r="H5" s="36"/>
      <c r="I5" s="3"/>
      <c r="J5" s="13"/>
    </row>
    <row r="6" spans="1:10" ht="15">
      <c r="A6" s="14" t="s">
        <v>15</v>
      </c>
      <c r="B6" s="2">
        <v>1</v>
      </c>
      <c r="C6" s="2" t="s">
        <v>9</v>
      </c>
      <c r="D6" s="24">
        <v>29142.5</v>
      </c>
      <c r="E6" s="24">
        <f>D6*121%-0.43</f>
        <v>35261.994999999995</v>
      </c>
      <c r="F6" s="2" t="s">
        <v>14</v>
      </c>
      <c r="G6" s="41"/>
      <c r="H6" s="36"/>
      <c r="I6" s="3"/>
      <c r="J6" s="13"/>
    </row>
    <row r="7" spans="1:10" ht="15">
      <c r="A7" s="14" t="s">
        <v>16</v>
      </c>
      <c r="B7" s="2">
        <v>1</v>
      </c>
      <c r="C7" s="2" t="s">
        <v>9</v>
      </c>
      <c r="D7" s="24">
        <v>76635</v>
      </c>
      <c r="E7" s="24">
        <f t="shared" si="0"/>
        <v>92728.34999999999</v>
      </c>
      <c r="F7" s="2" t="s">
        <v>12</v>
      </c>
      <c r="G7" s="41"/>
      <c r="H7" s="36"/>
      <c r="I7" s="3"/>
      <c r="J7" s="13"/>
    </row>
    <row r="8" spans="1:10" ht="15">
      <c r="A8" s="14" t="s">
        <v>17</v>
      </c>
      <c r="B8" s="2">
        <v>1</v>
      </c>
      <c r="C8" s="2" t="s">
        <v>9</v>
      </c>
      <c r="D8" s="24">
        <v>32015</v>
      </c>
      <c r="E8" s="24">
        <f t="shared" si="0"/>
        <v>38738.15</v>
      </c>
      <c r="F8" s="2" t="s">
        <v>18</v>
      </c>
      <c r="G8" s="41"/>
      <c r="H8" s="36"/>
      <c r="I8" s="3"/>
      <c r="J8" s="13"/>
    </row>
    <row r="9" spans="1:10" ht="15">
      <c r="A9" s="14" t="s">
        <v>19</v>
      </c>
      <c r="B9" s="2">
        <v>1</v>
      </c>
      <c r="C9" s="2" t="s">
        <v>9</v>
      </c>
      <c r="D9" s="24">
        <v>29200</v>
      </c>
      <c r="E9" s="24">
        <f t="shared" si="0"/>
        <v>35332</v>
      </c>
      <c r="F9" s="2" t="s">
        <v>18</v>
      </c>
      <c r="G9" s="41"/>
      <c r="H9" s="36"/>
      <c r="I9" s="3"/>
      <c r="J9" s="13"/>
    </row>
    <row r="10" spans="1:10" ht="15">
      <c r="A10" s="14" t="s">
        <v>20</v>
      </c>
      <c r="B10" s="2">
        <v>1</v>
      </c>
      <c r="C10" s="2" t="s">
        <v>9</v>
      </c>
      <c r="D10" s="24">
        <v>37480</v>
      </c>
      <c r="E10" s="24">
        <f t="shared" si="0"/>
        <v>45350.799999999996</v>
      </c>
      <c r="F10" s="2" t="s">
        <v>18</v>
      </c>
      <c r="G10" s="41"/>
      <c r="H10" s="36"/>
      <c r="I10" s="3"/>
      <c r="J10" s="13"/>
    </row>
    <row r="11" spans="1:10" ht="15">
      <c r="A11" s="12" t="s">
        <v>21</v>
      </c>
      <c r="B11" s="2">
        <v>1</v>
      </c>
      <c r="C11" s="2" t="s">
        <v>9</v>
      </c>
      <c r="D11" s="24">
        <v>99635</v>
      </c>
      <c r="E11" s="32">
        <f t="shared" si="0"/>
        <v>120558.34999999999</v>
      </c>
      <c r="F11" s="2" t="s">
        <v>22</v>
      </c>
      <c r="G11" s="41"/>
      <c r="H11" s="36"/>
      <c r="I11" s="3"/>
      <c r="J11" s="13"/>
    </row>
    <row r="12" spans="1:10" ht="15">
      <c r="A12" s="14" t="s">
        <v>23</v>
      </c>
      <c r="B12" s="2">
        <v>1</v>
      </c>
      <c r="C12" s="2" t="s">
        <v>9</v>
      </c>
      <c r="D12" s="24">
        <v>39090</v>
      </c>
      <c r="E12" s="24">
        <f t="shared" si="0"/>
        <v>47298.9</v>
      </c>
      <c r="F12" s="2" t="s">
        <v>24</v>
      </c>
      <c r="G12" s="41"/>
      <c r="H12" s="36"/>
      <c r="I12" s="3"/>
      <c r="J12" s="13"/>
    </row>
    <row r="13" spans="1:10" ht="15">
      <c r="A13" s="14" t="s">
        <v>25</v>
      </c>
      <c r="B13" s="2">
        <v>1</v>
      </c>
      <c r="C13" s="2" t="s">
        <v>9</v>
      </c>
      <c r="D13" s="24">
        <v>37135</v>
      </c>
      <c r="E13" s="24">
        <f>D13*121%-0.35</f>
        <v>44933</v>
      </c>
      <c r="F13" s="2" t="s">
        <v>24</v>
      </c>
      <c r="G13" s="41"/>
      <c r="H13" s="36"/>
      <c r="I13" s="3"/>
      <c r="J13" s="13"/>
    </row>
    <row r="14" spans="1:10" ht="15">
      <c r="A14" s="14" t="s">
        <v>26</v>
      </c>
      <c r="B14" s="2">
        <v>1</v>
      </c>
      <c r="C14" s="2" t="s">
        <v>9</v>
      </c>
      <c r="D14" s="24">
        <v>98600</v>
      </c>
      <c r="E14" s="32">
        <f t="shared" si="0"/>
        <v>119306</v>
      </c>
      <c r="F14" s="2" t="s">
        <v>27</v>
      </c>
      <c r="G14" s="41"/>
      <c r="H14" s="36"/>
      <c r="I14" s="3"/>
      <c r="J14" s="13"/>
    </row>
    <row r="15" spans="1:10" ht="15">
      <c r="A15" s="14" t="s">
        <v>28</v>
      </c>
      <c r="B15" s="2">
        <v>1</v>
      </c>
      <c r="C15" s="2" t="s">
        <v>9</v>
      </c>
      <c r="D15" s="24">
        <v>14500</v>
      </c>
      <c r="E15" s="24">
        <f t="shared" si="0"/>
        <v>17545</v>
      </c>
      <c r="F15" s="2" t="s">
        <v>24</v>
      </c>
      <c r="G15" s="41"/>
      <c r="H15" s="36"/>
      <c r="I15" s="3"/>
      <c r="J15" s="13"/>
    </row>
    <row r="16" spans="1:10" ht="30">
      <c r="A16" s="15" t="s">
        <v>29</v>
      </c>
      <c r="B16" s="5">
        <v>1</v>
      </c>
      <c r="C16" s="5" t="s">
        <v>9</v>
      </c>
      <c r="D16" s="25">
        <v>88135</v>
      </c>
      <c r="E16" s="33">
        <f t="shared" si="0"/>
        <v>106643.34999999999</v>
      </c>
      <c r="F16" s="5" t="s">
        <v>30</v>
      </c>
      <c r="G16" s="42"/>
      <c r="H16" s="37"/>
      <c r="I16" s="16"/>
      <c r="J16" s="17"/>
    </row>
    <row r="17" spans="1:10" ht="30.75" thickBot="1">
      <c r="A17" s="18" t="s">
        <v>31</v>
      </c>
      <c r="B17" s="19">
        <v>1</v>
      </c>
      <c r="C17" s="19" t="s">
        <v>9</v>
      </c>
      <c r="D17" s="26">
        <v>85100</v>
      </c>
      <c r="E17" s="34">
        <f t="shared" si="0"/>
        <v>102971</v>
      </c>
      <c r="F17" s="19" t="s">
        <v>32</v>
      </c>
      <c r="G17" s="43"/>
      <c r="H17" s="38"/>
      <c r="I17" s="20"/>
      <c r="J17" s="21"/>
    </row>
    <row r="18" spans="1:10" ht="20.25" customHeight="1">
      <c r="A18" s="44" t="s">
        <v>33</v>
      </c>
      <c r="B18" s="6">
        <v>1</v>
      </c>
      <c r="C18" s="6" t="s">
        <v>9</v>
      </c>
      <c r="D18" s="27">
        <v>50000</v>
      </c>
      <c r="E18" s="27">
        <f>D18</f>
        <v>50000</v>
      </c>
      <c r="F18" s="7" t="s">
        <v>34</v>
      </c>
      <c r="G18" s="45"/>
      <c r="H18" s="39"/>
      <c r="I18" s="8"/>
      <c r="J18" s="8"/>
    </row>
    <row r="19" spans="1:10" ht="15">
      <c r="A19" s="12" t="s">
        <v>35</v>
      </c>
      <c r="B19" s="2">
        <v>3</v>
      </c>
      <c r="C19" s="2"/>
      <c r="D19" s="24">
        <v>24000</v>
      </c>
      <c r="E19" s="24">
        <f>D19</f>
        <v>24000</v>
      </c>
      <c r="F19" s="4" t="s">
        <v>34</v>
      </c>
      <c r="G19" s="41"/>
      <c r="H19" s="36"/>
      <c r="I19" s="3"/>
      <c r="J19" s="3"/>
    </row>
    <row r="20" spans="1:10" ht="15">
      <c r="A20" s="12" t="s">
        <v>36</v>
      </c>
      <c r="B20" s="2">
        <v>1</v>
      </c>
      <c r="C20" s="2"/>
      <c r="D20" s="24">
        <v>12000</v>
      </c>
      <c r="E20" s="24">
        <f>D20</f>
        <v>12000</v>
      </c>
      <c r="F20" s="4" t="s">
        <v>34</v>
      </c>
      <c r="G20" s="41"/>
      <c r="H20" s="36"/>
      <c r="I20" s="3"/>
      <c r="J20" s="3"/>
    </row>
    <row r="21" spans="1:10" ht="15">
      <c r="A21" s="12"/>
      <c r="B21" s="2"/>
      <c r="C21" s="2"/>
      <c r="D21" s="4"/>
      <c r="E21" s="4"/>
      <c r="F21" s="2"/>
      <c r="G21" s="41"/>
      <c r="H21" s="36"/>
      <c r="I21" s="3"/>
      <c r="J21" s="3"/>
    </row>
    <row r="22" spans="1:10" ht="15">
      <c r="A22" s="12" t="s">
        <v>37</v>
      </c>
      <c r="B22" s="2"/>
      <c r="C22" s="2"/>
      <c r="D22" s="4"/>
      <c r="E22" s="4"/>
      <c r="F22" s="2"/>
      <c r="G22" s="41"/>
      <c r="H22" s="36"/>
      <c r="I22" s="3"/>
      <c r="J22" s="3"/>
    </row>
    <row r="23" spans="1:10" ht="15">
      <c r="A23" s="12"/>
      <c r="B23" s="2"/>
      <c r="C23" s="2"/>
      <c r="D23" s="4"/>
      <c r="E23" s="4"/>
      <c r="F23" s="2"/>
      <c r="G23" s="41"/>
      <c r="H23" s="36"/>
      <c r="I23" s="3"/>
      <c r="J23" s="3"/>
    </row>
    <row r="24" spans="1:10" ht="15">
      <c r="A24" s="12"/>
      <c r="B24" s="2"/>
      <c r="C24" s="2"/>
      <c r="D24" s="4"/>
      <c r="E24" s="4"/>
      <c r="F24" s="2"/>
      <c r="G24" s="41"/>
      <c r="H24" s="36"/>
      <c r="I24" s="3"/>
      <c r="J24" s="3"/>
    </row>
    <row r="25" spans="1:10" s="30" customFormat="1" ht="15.75" thickBot="1">
      <c r="A25" s="46" t="s">
        <v>39</v>
      </c>
      <c r="B25" s="47"/>
      <c r="C25" s="47"/>
      <c r="D25" s="48">
        <f>SUM(D3:D24)</f>
        <v>940207.5</v>
      </c>
      <c r="E25" s="48">
        <f>SUM(E3:E24)</f>
        <v>1119589.995</v>
      </c>
      <c r="F25" s="47"/>
      <c r="G25" s="49"/>
      <c r="H25" s="40"/>
      <c r="I25" s="29"/>
      <c r="J25" s="29"/>
    </row>
    <row r="26" spans="1:10" ht="15">
      <c r="A26" s="6"/>
      <c r="B26" s="6"/>
      <c r="C26" s="6"/>
      <c r="D26" s="7"/>
      <c r="E26" s="7"/>
      <c r="F26" s="6"/>
      <c r="G26" s="6"/>
      <c r="H26" s="2"/>
      <c r="I26" s="3"/>
      <c r="J26" s="3"/>
    </row>
    <row r="27" spans="1:10" ht="15">
      <c r="A27" s="2"/>
      <c r="B27" s="2"/>
      <c r="C27" s="2"/>
      <c r="D27" s="4"/>
      <c r="E27" s="4"/>
      <c r="F27" s="2"/>
      <c r="G27" s="2"/>
      <c r="H27" s="2"/>
      <c r="I27" s="3"/>
      <c r="J27" s="3"/>
    </row>
    <row r="28" spans="1:10" ht="15">
      <c r="A28" s="2"/>
      <c r="B28" s="2"/>
      <c r="C28" s="2"/>
      <c r="D28" s="4"/>
      <c r="E28" s="4"/>
      <c r="F28" s="2"/>
      <c r="G28" s="2"/>
      <c r="H28" s="2"/>
      <c r="I28" s="3"/>
      <c r="J28" s="3"/>
    </row>
    <row r="29" spans="1:10" ht="15">
      <c r="A29" s="3"/>
      <c r="B29" s="3"/>
      <c r="C29" s="3"/>
      <c r="D29" s="22"/>
      <c r="E29" s="22"/>
      <c r="F29" s="3"/>
      <c r="G29" s="3"/>
      <c r="H29" s="3"/>
      <c r="I29" s="3"/>
      <c r="J29" s="3"/>
    </row>
    <row r="30" spans="1:10" ht="15">
      <c r="A30" s="3"/>
      <c r="B30" s="3"/>
      <c r="C30" s="3"/>
      <c r="D30" s="22"/>
      <c r="E30" s="22"/>
      <c r="F30" s="3"/>
      <c r="G30" s="3"/>
      <c r="H30" s="3"/>
      <c r="I30" s="3"/>
      <c r="J30" s="3"/>
    </row>
    <row r="31" spans="1:10" ht="15">
      <c r="A31" s="3"/>
      <c r="B31" s="3"/>
      <c r="C31" s="3"/>
      <c r="D31" s="22"/>
      <c r="E31" s="22"/>
      <c r="F31" s="3"/>
      <c r="G31" s="3"/>
      <c r="H31" s="3"/>
      <c r="I31" s="3"/>
      <c r="J31" s="3"/>
    </row>
    <row r="32" spans="1:10" ht="15">
      <c r="A32" s="3"/>
      <c r="B32" s="3"/>
      <c r="C32" s="3"/>
      <c r="D32" s="22"/>
      <c r="E32" s="22"/>
      <c r="F32" s="3"/>
      <c r="G32" s="3"/>
      <c r="H32" s="3"/>
      <c r="I32" s="3"/>
      <c r="J32" s="3"/>
    </row>
    <row r="33" spans="1:10" ht="15">
      <c r="A33" s="3"/>
      <c r="B33" s="3"/>
      <c r="C33" s="3"/>
      <c r="D33" s="22"/>
      <c r="E33" s="22"/>
      <c r="F33" s="3"/>
      <c r="G33" s="3"/>
      <c r="H33" s="3"/>
      <c r="I33" s="3"/>
      <c r="J33" s="3"/>
    </row>
    <row r="34" spans="1:10" ht="15">
      <c r="A34" s="3"/>
      <c r="B34" s="3"/>
      <c r="C34" s="3"/>
      <c r="D34" s="22"/>
      <c r="E34" s="22"/>
      <c r="F34" s="3"/>
      <c r="G34" s="3"/>
      <c r="H34" s="3"/>
      <c r="I34" s="3"/>
      <c r="J34" s="3"/>
    </row>
    <row r="35" spans="1:10" ht="15">
      <c r="A35" s="3"/>
      <c r="B35" s="3"/>
      <c r="C35" s="3"/>
      <c r="D35" s="22"/>
      <c r="E35" s="22"/>
      <c r="F35" s="3"/>
      <c r="G35" s="3"/>
      <c r="H35" s="3"/>
      <c r="I35" s="3"/>
      <c r="J35" s="3"/>
    </row>
    <row r="36" spans="1:10" ht="15">
      <c r="A36" s="3"/>
      <c r="B36" s="3"/>
      <c r="C36" s="3"/>
      <c r="D36" s="31"/>
      <c r="E36" s="31"/>
      <c r="F36" s="3"/>
      <c r="G36" s="3"/>
      <c r="H36" s="3"/>
      <c r="I36" s="3"/>
      <c r="J36" s="3"/>
    </row>
  </sheetData>
  <sheetProtection selectLockedCells="1" selectUnlockedCells="1"/>
  <mergeCells count="1">
    <mergeCell ref="A1:J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Damborska Jana</cp:lastModifiedBy>
  <cp:lastPrinted>2013-11-18T17:25:01Z</cp:lastPrinted>
  <dcterms:created xsi:type="dcterms:W3CDTF">2013-11-18T17:54:20Z</dcterms:created>
  <dcterms:modified xsi:type="dcterms:W3CDTF">2013-11-19T14:15:47Z</dcterms:modified>
  <cp:category/>
  <cp:version/>
  <cp:contentType/>
  <cp:contentStatus/>
</cp:coreProperties>
</file>