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5" yWindow="-135" windowWidth="20730" windowHeight="6810"/>
  </bookViews>
  <sheets>
    <sheet name="příloha č.1" sheetId="7" r:id="rId1"/>
  </sheets>
  <calcPr calcId="145621"/>
</workbook>
</file>

<file path=xl/calcChain.xml><?xml version="1.0" encoding="utf-8"?>
<calcChain xmlns="http://schemas.openxmlformats.org/spreadsheetml/2006/main">
  <c r="O30" i="7" l="1"/>
  <c r="O34" i="7" s="1"/>
  <c r="P30" i="7"/>
  <c r="P34" i="7" s="1"/>
  <c r="L30" i="7"/>
  <c r="L34" i="7" s="1"/>
</calcChain>
</file>

<file path=xl/sharedStrings.xml><?xml version="1.0" encoding="utf-8"?>
<sst xmlns="http://schemas.openxmlformats.org/spreadsheetml/2006/main" count="212" uniqueCount="99">
  <si>
    <t>Poznámka</t>
  </si>
  <si>
    <t>Č.</t>
  </si>
  <si>
    <t>Třída
silnice</t>
  </si>
  <si>
    <t>Silnice</t>
  </si>
  <si>
    <t>Místopis</t>
  </si>
  <si>
    <t>Provoz</t>
  </si>
  <si>
    <t>BUS</t>
  </si>
  <si>
    <t>Návrh na vyřazení</t>
  </si>
  <si>
    <t>Stav povrchu PavEx</t>
  </si>
  <si>
    <t>Intenzity       voz/ 24hod</t>
  </si>
  <si>
    <t>Provozní staničení 
[m]</t>
  </si>
  <si>
    <t>Délka úseku [m]</t>
  </si>
  <si>
    <t>Prům. šířka
[m]</t>
  </si>
  <si>
    <r>
      <t>Plocha
[m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>]</t>
    </r>
  </si>
  <si>
    <t>Odhadované náklady
[Kč]</t>
  </si>
  <si>
    <t>Odhad ceny PD včetně ceny SP nebo ohlášky</t>
  </si>
  <si>
    <t>SM</t>
  </si>
  <si>
    <t>JBC</t>
  </si>
  <si>
    <t>ČL</t>
  </si>
  <si>
    <t>LBC</t>
  </si>
  <si>
    <t>PRIORITA 1</t>
  </si>
  <si>
    <t>III</t>
  </si>
  <si>
    <t>Tanvald  - Nemocniční ul. a Pod Špičákem</t>
  </si>
  <si>
    <t>Východ-NV</t>
  </si>
  <si>
    <t>ANO</t>
  </si>
  <si>
    <t>havarijní</t>
  </si>
  <si>
    <t>ROP</t>
  </si>
  <si>
    <t>Desná</t>
  </si>
  <si>
    <t>Raspenava - nádraží ČD</t>
  </si>
  <si>
    <t>Západ - FR</t>
  </si>
  <si>
    <t>v rámci objízdných tras povodně 2010</t>
  </si>
  <si>
    <t>x s I/9 - (x s III/2703) - x s I/9 Borek</t>
  </si>
  <si>
    <t>Západ-ČL</t>
  </si>
  <si>
    <t>Bílý Kostel - Václavice (přes Pekařku)</t>
  </si>
  <si>
    <t>Západ - LB</t>
  </si>
  <si>
    <t>v rámci stavby přeložky I/35</t>
  </si>
  <si>
    <t>Karlovice (Roudný)</t>
  </si>
  <si>
    <t>Východ-TU</t>
  </si>
  <si>
    <t>01020</t>
  </si>
  <si>
    <t>Harrachov - Mýtiny</t>
  </si>
  <si>
    <t>Východ-SE</t>
  </si>
  <si>
    <t>Možná Cíl 3</t>
  </si>
  <si>
    <t>0353</t>
  </si>
  <si>
    <t>Boleslav - Filipovka</t>
  </si>
  <si>
    <t>x s II/270 - x s I/13 (přes Kněžice)</t>
  </si>
  <si>
    <t>Západ-NB</t>
  </si>
  <si>
    <t>UK</t>
  </si>
  <si>
    <t>býv 2719</t>
  </si>
  <si>
    <t>Hrádek - Oldřichov na Hranicích</t>
  </si>
  <si>
    <t>-</t>
  </si>
  <si>
    <t>Oldřichov na Hranicích</t>
  </si>
  <si>
    <t>PRIORITA 2</t>
  </si>
  <si>
    <t>01326</t>
  </si>
  <si>
    <t>Stráž nad Nisou - Krásná Studánka</t>
  </si>
  <si>
    <t>nevyhovující</t>
  </si>
  <si>
    <t>PRIORITA 3</t>
  </si>
  <si>
    <t>Bořetín-Kozly</t>
  </si>
  <si>
    <t>NE</t>
  </si>
  <si>
    <t>0381</t>
  </si>
  <si>
    <t>Staré Splavy</t>
  </si>
  <si>
    <t>29049a</t>
  </si>
  <si>
    <t>Desná / vlakové nádraží /</t>
  </si>
  <si>
    <t>01021</t>
  </si>
  <si>
    <t>Harrachov Rýžoviště</t>
  </si>
  <si>
    <t>Východ-JI</t>
  </si>
  <si>
    <t>03520</t>
  </si>
  <si>
    <t>Dlouhý Most - Javorník (vč. odvodnění)</t>
  </si>
  <si>
    <t>x s III/27014 - x s I/13</t>
  </si>
  <si>
    <t>0352</t>
  </si>
  <si>
    <t>I/13 - Háj</t>
  </si>
  <si>
    <t>býv. 2715</t>
  </si>
  <si>
    <t>Hrádek - Chotyně</t>
  </si>
  <si>
    <t>0355</t>
  </si>
  <si>
    <t>Filipovka - Saň</t>
  </si>
  <si>
    <t>býv. 26217</t>
  </si>
  <si>
    <t>Horní Police-Podlesí-Novosedlo</t>
  </si>
  <si>
    <t>x s III/2705 - Horky</t>
  </si>
  <si>
    <t>PRIORITA 4</t>
  </si>
  <si>
    <t>x s II/270 - x s III/27014</t>
  </si>
  <si>
    <t>Velkoplošky 2013</t>
  </si>
  <si>
    <t>celkem LK:</t>
  </si>
  <si>
    <t>Oblast:</t>
  </si>
  <si>
    <t>Priority:</t>
  </si>
  <si>
    <t>Poznámky:</t>
  </si>
  <si>
    <t>1) Odhad nákladů na m2 výspravy teplou obalovanou asfaltovou směsí - 650Kč s DPH</t>
  </si>
  <si>
    <t>1. k vyřazení, BUS, Havarijní, Intenzity</t>
  </si>
  <si>
    <t>2) červené hodnoty intenzit jsou pouze odhady, jelikož se neprovádí sčítání</t>
  </si>
  <si>
    <t>2. k vyřazení, BUS, Nevyhovující, Intenzity</t>
  </si>
  <si>
    <t>3) UK - bývalá silnice III. třídy, v současnosti již vyřazena ze silniční sítě</t>
  </si>
  <si>
    <t>3. k vyřazení, BUS NE, Havarijní, Intenzity</t>
  </si>
  <si>
    <t>4) úseky k vyřazení jsou posuzovány dle schválené Kategorizace z roku 2004</t>
  </si>
  <si>
    <t>4. k vyřazení, BUS NE, Nevyhovující, Intenzity</t>
  </si>
  <si>
    <t xml:space="preserve">5) seznam je nutné aktualizovat každoročně po skončení zimního období </t>
  </si>
  <si>
    <t>5. není k vyřazení, BUS, Havarijní, Intenzity</t>
  </si>
  <si>
    <t>6) pořadí stanovené v jednotlivých prioritách je orientační stanovené dle intenzit</t>
  </si>
  <si>
    <t>6. není k vyřazení, BUS, nevyhovující, Intenzity</t>
  </si>
  <si>
    <t>7. není k vyřazení, BUS NE, Havarijní, Intenzity</t>
  </si>
  <si>
    <t>8. není k vyřazení, BUS NE, zbylý stav, Intenzity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</si>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</sst>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6" formatCode="0.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color rgb="FFFF0000"/>
      <name val="Calibri"/>
      <family val="2"/>
      <charset val="238"/>
    </font>
    <font>
      <strike/>
      <sz val="11"/>
      <color indexed="8"/>
      <name val="Calibri"/>
      <family val="2"/>
      <charset val="238"/>
    </font>
    <font>
      <strike/>
      <sz val="11"/>
      <name val="Calibri"/>
      <family val="2"/>
      <charset val="238"/>
    </font>
    <font>
      <strike/>
      <sz val="11"/>
      <color rgb="FFFF0000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</font>
    <font>
      <strike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strike/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3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3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 shrinkToFit="1"/>
    </xf>
    <xf numFmtId="0" fontId="7" fillId="5" borderId="1" xfId="0" applyFont="1" applyFill="1" applyBorder="1" applyAlignment="1">
      <alignment horizontal="center" vertical="center" wrapText="1" shrinkToFit="1"/>
    </xf>
    <xf numFmtId="0" fontId="11" fillId="5" borderId="1" xfId="0" applyNumberFormat="1" applyFont="1" applyFill="1" applyBorder="1" applyAlignment="1">
      <alignment horizontal="center" vertical="center" wrapText="1" shrinkToFit="1"/>
    </xf>
    <xf numFmtId="0" fontId="0" fillId="5" borderId="1" xfId="0" applyFont="1" applyFill="1" applyBorder="1" applyAlignment="1">
      <alignment horizontal="center" vertical="center" wrapText="1" shrinkToFit="1"/>
    </xf>
    <xf numFmtId="3" fontId="7" fillId="5" borderId="1" xfId="0" applyNumberFormat="1" applyFont="1" applyFill="1" applyBorder="1" applyAlignment="1">
      <alignment horizontal="center" vertical="center" wrapText="1" shrinkToFit="1"/>
    </xf>
    <xf numFmtId="164" fontId="7" fillId="5" borderId="1" xfId="0" applyNumberFormat="1" applyFont="1" applyFill="1" applyBorder="1" applyAlignment="1">
      <alignment horizontal="center" vertical="center" wrapText="1" shrinkToFit="1"/>
    </xf>
    <xf numFmtId="0" fontId="0" fillId="5" borderId="1" xfId="0" applyFill="1" applyBorder="1" applyAlignment="1">
      <alignment horizontal="center" vertical="center" wrapText="1" shrinkToFit="1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shrinkToFit="1"/>
    </xf>
    <xf numFmtId="49" fontId="5" fillId="5" borderId="1" xfId="1" applyNumberFormat="1" applyFont="1" applyFill="1" applyBorder="1" applyAlignment="1" applyProtection="1">
      <alignment horizontal="center" vertical="center"/>
    </xf>
    <xf numFmtId="0" fontId="5" fillId="4" borderId="1" xfId="1" applyNumberFormat="1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>
      <alignment horizontal="center" vertical="center" wrapText="1" shrinkToFit="1"/>
    </xf>
    <xf numFmtId="3" fontId="7" fillId="4" borderId="1" xfId="0" applyNumberFormat="1" applyFont="1" applyFill="1" applyBorder="1" applyAlignment="1">
      <alignment horizontal="center" vertical="center" wrapText="1" shrinkToFit="1"/>
    </xf>
    <xf numFmtId="164" fontId="7" fillId="4" borderId="1" xfId="0" applyNumberFormat="1" applyFont="1" applyFill="1" applyBorder="1" applyAlignment="1">
      <alignment horizontal="center" vertical="center" wrapText="1" shrinkToFit="1"/>
    </xf>
    <xf numFmtId="49" fontId="5" fillId="4" borderId="1" xfId="1" applyNumberFormat="1" applyFont="1" applyFill="1" applyBorder="1" applyAlignment="1" applyProtection="1">
      <alignment horizontal="center" vertical="center"/>
    </xf>
    <xf numFmtId="0" fontId="11" fillId="4" borderId="1" xfId="1" applyNumberFormat="1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>
      <alignment horizontal="center" vertical="center" wrapText="1" shrinkToFit="1"/>
    </xf>
    <xf numFmtId="3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 shrinkToFit="1"/>
    </xf>
    <xf numFmtId="0" fontId="5" fillId="6" borderId="1" xfId="1" applyFont="1" applyFill="1" applyBorder="1" applyAlignment="1" applyProtection="1">
      <alignment horizontal="center" vertical="center" wrapText="1" shrinkToFit="1"/>
    </xf>
    <xf numFmtId="0" fontId="5" fillId="6" borderId="1" xfId="0" applyFont="1" applyFill="1" applyBorder="1" applyAlignment="1">
      <alignment horizontal="left" vertical="center" wrapText="1" shrinkToFit="1"/>
    </xf>
    <xf numFmtId="166" fontId="5" fillId="6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 wrapText="1" shrinkToFit="1"/>
    </xf>
    <xf numFmtId="166" fontId="5" fillId="6" borderId="1" xfId="0" applyNumberFormat="1" applyFont="1" applyFill="1" applyBorder="1" applyAlignment="1">
      <alignment horizontal="center" vertical="center" wrapText="1" shrinkToFit="1"/>
    </xf>
    <xf numFmtId="0" fontId="5" fillId="6" borderId="1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left" vertical="center" shrinkToFit="1"/>
    </xf>
    <xf numFmtId="49" fontId="5" fillId="6" borderId="1" xfId="1" applyNumberFormat="1" applyFont="1" applyFill="1" applyBorder="1" applyAlignment="1" applyProtection="1">
      <alignment horizontal="center" vertical="center" wrapText="1" shrinkToFit="1"/>
    </xf>
    <xf numFmtId="0" fontId="1" fillId="5" borderId="1" xfId="0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 shrinkToFit="1"/>
    </xf>
    <xf numFmtId="0" fontId="2" fillId="0" borderId="0" xfId="0" applyFont="1"/>
    <xf numFmtId="0" fontId="8" fillId="0" borderId="0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3" fontId="7" fillId="3" borderId="12" xfId="0" applyNumberFormat="1" applyFont="1" applyFill="1" applyBorder="1" applyAlignment="1">
      <alignment horizontal="center" vertical="center"/>
    </xf>
    <xf numFmtId="3" fontId="5" fillId="6" borderId="12" xfId="0" applyNumberFormat="1" applyFont="1" applyFill="1" applyBorder="1" applyAlignment="1">
      <alignment horizontal="center" vertical="center" wrapText="1" shrinkToFit="1"/>
    </xf>
    <xf numFmtId="3" fontId="7" fillId="6" borderId="12" xfId="0" applyNumberFormat="1" applyFont="1" applyFill="1" applyBorder="1" applyAlignment="1">
      <alignment horizontal="center" vertical="center" wrapText="1" shrinkToFit="1"/>
    </xf>
    <xf numFmtId="0" fontId="5" fillId="5" borderId="14" xfId="0" applyNumberFormat="1" applyFont="1" applyFill="1" applyBorder="1" applyAlignment="1">
      <alignment horizontal="center" vertical="center" wrapText="1" shrinkToFit="1"/>
    </xf>
    <xf numFmtId="0" fontId="7" fillId="5" borderId="14" xfId="0" applyFont="1" applyFill="1" applyBorder="1" applyAlignment="1">
      <alignment horizontal="left" vertical="center" wrapText="1" shrinkToFit="1"/>
    </xf>
    <xf numFmtId="0" fontId="7" fillId="5" borderId="14" xfId="0" applyFont="1" applyFill="1" applyBorder="1" applyAlignment="1">
      <alignment horizontal="center" vertical="center" wrapText="1" shrinkToFit="1"/>
    </xf>
    <xf numFmtId="0" fontId="0" fillId="5" borderId="14" xfId="0" applyFont="1" applyFill="1" applyBorder="1" applyAlignment="1">
      <alignment horizontal="center" vertical="center" wrapText="1" shrinkToFit="1"/>
    </xf>
    <xf numFmtId="0" fontId="1" fillId="5" borderId="14" xfId="0" applyFont="1" applyFill="1" applyBorder="1" applyAlignment="1">
      <alignment horizontal="center" vertical="center" wrapText="1" shrinkToFit="1"/>
    </xf>
    <xf numFmtId="3" fontId="7" fillId="5" borderId="14" xfId="0" applyNumberFormat="1" applyFont="1" applyFill="1" applyBorder="1" applyAlignment="1">
      <alignment horizontal="center" vertical="center" wrapText="1" shrinkToFit="1"/>
    </xf>
    <xf numFmtId="164" fontId="7" fillId="5" borderId="14" xfId="0" applyNumberFormat="1" applyFont="1" applyFill="1" applyBorder="1" applyAlignment="1">
      <alignment horizontal="center" vertical="center" wrapText="1" shrinkToFit="1"/>
    </xf>
    <xf numFmtId="49" fontId="5" fillId="5" borderId="6" xfId="1" applyNumberFormat="1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>
      <alignment horizontal="left" vertical="center" shrinkToFit="1"/>
    </xf>
    <xf numFmtId="0" fontId="7" fillId="5" borderId="6" xfId="0" applyFont="1" applyFill="1" applyBorder="1" applyAlignment="1">
      <alignment horizontal="center" vertical="center" wrapText="1" shrinkToFit="1"/>
    </xf>
    <xf numFmtId="0" fontId="0" fillId="5" borderId="6" xfId="0" applyFont="1" applyFill="1" applyBorder="1" applyAlignment="1">
      <alignment horizontal="center" vertical="center" wrapText="1" shrinkToFit="1"/>
    </xf>
    <xf numFmtId="3" fontId="7" fillId="5" borderId="6" xfId="0" applyNumberFormat="1" applyFont="1" applyFill="1" applyBorder="1" applyAlignment="1">
      <alignment horizontal="center" vertical="center" wrapText="1" shrinkToFit="1"/>
    </xf>
    <xf numFmtId="164" fontId="7" fillId="5" borderId="6" xfId="0" applyNumberFormat="1" applyFont="1" applyFill="1" applyBorder="1" applyAlignment="1">
      <alignment horizontal="center" vertical="center" wrapText="1" shrinkToFit="1"/>
    </xf>
    <xf numFmtId="0" fontId="5" fillId="4" borderId="10" xfId="1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 shrinkToFit="1"/>
    </xf>
    <xf numFmtId="0" fontId="0" fillId="4" borderId="10" xfId="0" applyFont="1" applyFill="1" applyBorder="1" applyAlignment="1">
      <alignment horizontal="center" vertical="center" wrapText="1" shrinkToFit="1"/>
    </xf>
    <xf numFmtId="0" fontId="1" fillId="4" borderId="10" xfId="0" applyFont="1" applyFill="1" applyBorder="1" applyAlignment="1">
      <alignment horizontal="center" vertical="center" wrapText="1" shrinkToFit="1"/>
    </xf>
    <xf numFmtId="3" fontId="7" fillId="4" borderId="10" xfId="0" applyNumberFormat="1" applyFont="1" applyFill="1" applyBorder="1" applyAlignment="1">
      <alignment horizontal="center" vertical="center" wrapText="1" shrinkToFit="1"/>
    </xf>
    <xf numFmtId="164" fontId="7" fillId="4" borderId="10" xfId="0" applyNumberFormat="1" applyFont="1" applyFill="1" applyBorder="1" applyAlignment="1">
      <alignment horizontal="center" vertical="center" wrapText="1" shrinkToFit="1"/>
    </xf>
    <xf numFmtId="0" fontId="5" fillId="4" borderId="14" xfId="1" applyNumberFormat="1" applyFont="1" applyFill="1" applyBorder="1" applyAlignment="1" applyProtection="1">
      <alignment horizontal="center" vertical="center"/>
    </xf>
    <xf numFmtId="0" fontId="7" fillId="4" borderId="14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 shrinkToFit="1"/>
    </xf>
    <xf numFmtId="0" fontId="0" fillId="4" borderId="14" xfId="0" applyFont="1" applyFill="1" applyBorder="1" applyAlignment="1">
      <alignment horizontal="center" vertical="center" wrapText="1" shrinkToFit="1"/>
    </xf>
    <xf numFmtId="0" fontId="1" fillId="4" borderId="14" xfId="0" applyFont="1" applyFill="1" applyBorder="1" applyAlignment="1">
      <alignment horizontal="center" vertical="center" wrapText="1" shrinkToFit="1"/>
    </xf>
    <xf numFmtId="3" fontId="7" fillId="4" borderId="14" xfId="0" applyNumberFormat="1" applyFont="1" applyFill="1" applyBorder="1" applyAlignment="1">
      <alignment horizontal="center" vertical="center" wrapText="1" shrinkToFit="1"/>
    </xf>
    <xf numFmtId="164" fontId="7" fillId="4" borderId="14" xfId="0" applyNumberFormat="1" applyFont="1" applyFill="1" applyBorder="1" applyAlignment="1">
      <alignment horizontal="center" vertical="center" wrapText="1" shrinkToFit="1"/>
    </xf>
    <xf numFmtId="0" fontId="5" fillId="4" borderId="6" xfId="1" applyNumberFormat="1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 shrinkToFit="1"/>
    </xf>
    <xf numFmtId="0" fontId="0" fillId="4" borderId="6" xfId="0" applyFont="1" applyFill="1" applyBorder="1" applyAlignment="1">
      <alignment horizontal="center" vertical="center" wrapText="1" shrinkToFit="1"/>
    </xf>
    <xf numFmtId="0" fontId="1" fillId="4" borderId="6" xfId="0" applyFont="1" applyFill="1" applyBorder="1" applyAlignment="1">
      <alignment horizontal="center" vertical="center" wrapText="1" shrinkToFit="1"/>
    </xf>
    <xf numFmtId="3" fontId="7" fillId="4" borderId="6" xfId="0" applyNumberFormat="1" applyFont="1" applyFill="1" applyBorder="1" applyAlignment="1">
      <alignment horizontal="center" vertical="center" wrapText="1" shrinkToFit="1"/>
    </xf>
    <xf numFmtId="164" fontId="7" fillId="4" borderId="6" xfId="0" applyNumberFormat="1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center"/>
    </xf>
    <xf numFmtId="0" fontId="7" fillId="7" borderId="9" xfId="0" applyFont="1" applyFill="1" applyBorder="1" applyAlignment="1">
      <alignment horizontal="left" vertical="center" wrapText="1" shrinkToFit="1"/>
    </xf>
    <xf numFmtId="0" fontId="7" fillId="7" borderId="2" xfId="0" applyFont="1" applyFill="1" applyBorder="1" applyAlignment="1">
      <alignment horizontal="left" vertical="center" wrapText="1" shrinkToFit="1"/>
    </xf>
    <xf numFmtId="0" fontId="7" fillId="7" borderId="13" xfId="0" applyFont="1" applyFill="1" applyBorder="1" applyAlignment="1">
      <alignment horizontal="left" vertical="center" wrapText="1" shrinkToFit="1"/>
    </xf>
    <xf numFmtId="0" fontId="7" fillId="7" borderId="5" xfId="0" applyFont="1" applyFill="1" applyBorder="1" applyAlignment="1">
      <alignment horizontal="left" vertical="center" wrapText="1" shrinkToFit="1"/>
    </xf>
    <xf numFmtId="0" fontId="16" fillId="0" borderId="0" xfId="0" applyFont="1"/>
    <xf numFmtId="0" fontId="17" fillId="0" borderId="0" xfId="0" applyFont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 wrapText="1" shrinkToFit="1"/>
    </xf>
    <xf numFmtId="0" fontId="14" fillId="5" borderId="1" xfId="1" applyNumberFormat="1" applyFont="1" applyFill="1" applyBorder="1" applyAlignment="1" applyProtection="1">
      <alignment horizontal="center" vertical="center"/>
    </xf>
    <xf numFmtId="0" fontId="13" fillId="5" borderId="1" xfId="0" applyFont="1" applyFill="1" applyBorder="1" applyAlignment="1">
      <alignment horizontal="left" vertical="center" shrinkToFit="1"/>
    </xf>
    <xf numFmtId="0" fontId="13" fillId="5" borderId="1" xfId="0" applyFont="1" applyFill="1" applyBorder="1" applyAlignment="1">
      <alignment horizontal="center" vertical="center" wrapText="1" shrinkToFit="1"/>
    </xf>
    <xf numFmtId="0" fontId="16" fillId="5" borderId="1" xfId="0" applyFont="1" applyFill="1" applyBorder="1" applyAlignment="1">
      <alignment horizontal="center" vertical="center" wrapText="1" shrinkToFit="1"/>
    </xf>
    <xf numFmtId="0" fontId="18" fillId="5" borderId="1" xfId="0" applyFont="1" applyFill="1" applyBorder="1" applyAlignment="1">
      <alignment horizontal="center" vertical="center" wrapText="1" shrinkToFit="1"/>
    </xf>
    <xf numFmtId="3" fontId="13" fillId="5" borderId="1" xfId="0" applyNumberFormat="1" applyFont="1" applyFill="1" applyBorder="1" applyAlignment="1">
      <alignment horizontal="center" vertical="center" wrapText="1" shrinkToFit="1"/>
    </xf>
    <xf numFmtId="164" fontId="13" fillId="5" borderId="1" xfId="0" applyNumberFormat="1" applyFont="1" applyFill="1" applyBorder="1" applyAlignment="1">
      <alignment horizontal="center" vertical="center" wrapText="1" shrinkToFit="1"/>
    </xf>
    <xf numFmtId="3" fontId="13" fillId="5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3" fontId="7" fillId="5" borderId="6" xfId="0" applyNumberFormat="1" applyFont="1" applyFill="1" applyBorder="1" applyAlignment="1">
      <alignment horizontal="center" vertical="center"/>
    </xf>
    <xf numFmtId="3" fontId="7" fillId="4" borderId="10" xfId="0" applyNumberFormat="1" applyFont="1" applyFill="1" applyBorder="1" applyAlignment="1">
      <alignment horizontal="center" vertical="center"/>
    </xf>
    <xf numFmtId="3" fontId="7" fillId="4" borderId="14" xfId="0" applyNumberFormat="1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/>
    </xf>
    <xf numFmtId="0" fontId="14" fillId="3" borderId="1" xfId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3" fontId="13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3" fontId="13" fillId="3" borderId="23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 wrapText="1" shrinkToFit="1"/>
    </xf>
    <xf numFmtId="3" fontId="19" fillId="0" borderId="4" xfId="0" applyNumberFormat="1" applyFont="1" applyFill="1" applyBorder="1" applyAlignment="1">
      <alignment horizontal="center" vertical="center" wrapText="1" shrinkToFit="1"/>
    </xf>
    <xf numFmtId="3" fontId="21" fillId="0" borderId="20" xfId="0" applyNumberFormat="1" applyFont="1" applyBorder="1" applyAlignment="1">
      <alignment horizontal="center" vertical="center"/>
    </xf>
    <xf numFmtId="3" fontId="16" fillId="5" borderId="23" xfId="0" applyNumberFormat="1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vertical="center"/>
    </xf>
    <xf numFmtId="3" fontId="0" fillId="4" borderId="1" xfId="0" applyNumberFormat="1" applyFill="1" applyBorder="1" applyAlignment="1">
      <alignment horizontal="center" vertical="center"/>
    </xf>
    <xf numFmtId="0" fontId="0" fillId="4" borderId="12" xfId="0" applyFont="1" applyFill="1" applyBorder="1" applyAlignment="1">
      <alignment vertical="center"/>
    </xf>
    <xf numFmtId="3" fontId="0" fillId="5" borderId="1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0" fontId="0" fillId="5" borderId="15" xfId="0" applyFont="1" applyFill="1" applyBorder="1" applyAlignment="1">
      <alignment vertical="center"/>
    </xf>
    <xf numFmtId="0" fontId="0" fillId="7" borderId="0" xfId="0" applyFont="1" applyFill="1" applyAlignment="1">
      <alignment vertical="center"/>
    </xf>
    <xf numFmtId="3" fontId="0" fillId="5" borderId="6" xfId="0" applyNumberFormat="1" applyFill="1" applyBorder="1" applyAlignment="1">
      <alignment horizontal="center" vertical="center"/>
    </xf>
    <xf numFmtId="0" fontId="0" fillId="5" borderId="7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0" fillId="4" borderId="10" xfId="0" applyNumberFormat="1" applyFill="1" applyBorder="1" applyAlignment="1">
      <alignment horizontal="center" vertical="center"/>
    </xf>
    <xf numFmtId="0" fontId="0" fillId="4" borderId="11" xfId="0" applyFont="1" applyFill="1" applyBorder="1" applyAlignment="1">
      <alignment vertical="center"/>
    </xf>
    <xf numFmtId="3" fontId="0" fillId="4" borderId="14" xfId="0" applyNumberFormat="1" applyFill="1" applyBorder="1" applyAlignment="1">
      <alignment horizontal="center" vertical="center"/>
    </xf>
    <xf numFmtId="0" fontId="0" fillId="4" borderId="15" xfId="0" applyFont="1" applyFill="1" applyBorder="1" applyAlignment="1">
      <alignment vertical="center"/>
    </xf>
    <xf numFmtId="3" fontId="21" fillId="0" borderId="4" xfId="0" applyNumberFormat="1" applyFont="1" applyBorder="1" applyAlignment="1">
      <alignment vertical="center"/>
    </xf>
    <xf numFmtId="3" fontId="0" fillId="4" borderId="6" xfId="0" applyNumberFormat="1" applyFill="1" applyBorder="1" applyAlignment="1">
      <alignment horizontal="center" vertical="center"/>
    </xf>
    <xf numFmtId="0" fontId="0" fillId="4" borderId="7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49" fontId="5" fillId="6" borderId="1" xfId="1" applyNumberFormat="1" applyFont="1" applyFill="1" applyBorder="1" applyAlignment="1" applyProtection="1">
      <alignment horizontal="center" vertical="center"/>
    </xf>
    <xf numFmtId="0" fontId="26" fillId="5" borderId="1" xfId="0" applyNumberFormat="1" applyFont="1" applyFill="1" applyBorder="1" applyAlignment="1">
      <alignment horizontal="center" vertical="center" wrapText="1" shrinkToFit="1"/>
    </xf>
    <xf numFmtId="0" fontId="13" fillId="5" borderId="1" xfId="0" applyFont="1" applyFill="1" applyBorder="1" applyAlignment="1">
      <alignment horizontal="left" vertical="center" wrapText="1" shrinkToFit="1"/>
    </xf>
    <xf numFmtId="3" fontId="21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4" fillId="2" borderId="10" xfId="0" applyFont="1" applyFill="1" applyBorder="1" applyAlignment="1">
      <alignment horizontal="center" vertical="center" wrapText="1" shrinkToFit="1"/>
    </xf>
    <xf numFmtId="0" fontId="0" fillId="5" borderId="12" xfId="0" applyFill="1" applyBorder="1" applyAlignment="1">
      <alignment vertical="center"/>
    </xf>
    <xf numFmtId="0" fontId="0" fillId="0" borderId="0" xfId="0" applyAlignment="1">
      <alignment horizontal="center"/>
    </xf>
    <xf numFmtId="0" fontId="4" fillId="0" borderId="8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0" fillId="7" borderId="17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1" fillId="7" borderId="24" xfId="0" applyFont="1" applyFill="1" applyBorder="1" applyAlignment="1">
      <alignment vertical="center"/>
    </xf>
    <xf numFmtId="0" fontId="21" fillId="7" borderId="19" xfId="0" applyFont="1" applyFill="1" applyBorder="1" applyAlignment="1">
      <alignment vertical="center"/>
    </xf>
    <xf numFmtId="0" fontId="0" fillId="7" borderId="18" xfId="0" applyFill="1" applyBorder="1" applyAlignment="1">
      <alignment vertical="center"/>
    </xf>
    <xf numFmtId="0" fontId="0" fillId="7" borderId="19" xfId="0" applyFill="1" applyBorder="1" applyAlignment="1">
      <alignment vertical="center"/>
    </xf>
    <xf numFmtId="0" fontId="7" fillId="7" borderId="8" xfId="0" applyFont="1" applyFill="1" applyBorder="1" applyAlignment="1">
      <alignment horizontal="left" vertical="center" wrapText="1" shrinkToFit="1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164" fontId="19" fillId="7" borderId="21" xfId="0" applyNumberFormat="1" applyFont="1" applyFill="1" applyBorder="1" applyAlignment="1">
      <alignment horizontal="center" vertical="center" wrapText="1" shrinkToFit="1"/>
    </xf>
    <xf numFmtId="0" fontId="21" fillId="7" borderId="22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left" vertical="center" shrinkToFit="1"/>
    </xf>
    <xf numFmtId="0" fontId="0" fillId="0" borderId="1" xfId="0" applyBorder="1" applyAlignment="1"/>
    <xf numFmtId="0" fontId="0" fillId="0" borderId="12" xfId="0" applyBorder="1" applyAlignment="1"/>
    <xf numFmtId="0" fontId="20" fillId="7" borderId="22" xfId="0" applyFont="1" applyFill="1" applyBorder="1" applyAlignment="1">
      <alignment horizontal="center" vertical="center"/>
    </xf>
  </cellXfs>
  <cellStyles count="4">
    <cellStyle name="Hypertextový odkaz" xfId="1" builtinId="8"/>
    <cellStyle name="Hypertextový odkaz 2" xfId="3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I-2824\III-2824-KARTA%2060\III-2824-60-Roudn&#253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5" zoomScaleNormal="85" workbookViewId="0"/>
  </sheetViews>
  <sheetFormatPr defaultRowHeight="15" x14ac:dyDescent="0.25"/>
  <cols>
    <col min="1" max="1" width="4.28515625" style="1" customWidth="1"/>
    <col min="2" max="3" width="9.140625" style="1"/>
    <col min="4" max="4" width="48.5703125" style="1" customWidth="1"/>
    <col min="5" max="5" width="12.140625" style="1" customWidth="1"/>
    <col min="6" max="7" width="9.140625" style="1"/>
    <col min="8" max="8" width="10" style="1" customWidth="1"/>
    <col min="9" max="11" width="9.140625" style="1"/>
    <col min="12" max="12" width="12.140625" style="1" customWidth="1"/>
    <col min="13" max="14" width="9.140625" style="1"/>
    <col min="15" max="15" width="18.42578125" style="163" customWidth="1"/>
    <col min="16" max="16" width="16.42578125" style="163" customWidth="1"/>
    <col min="17" max="17" width="36.42578125" style="1" customWidth="1"/>
    <col min="18" max="21" width="4.5703125" style="1" customWidth="1"/>
    <col min="22" max="16384" width="9.140625" style="1"/>
  </cols>
  <sheetData>
    <row r="1" spans="1:21" ht="45" x14ac:dyDescent="0.25">
      <c r="A1" s="118" t="s">
        <v>1</v>
      </c>
      <c r="B1" s="161" t="s">
        <v>2</v>
      </c>
      <c r="C1" s="119" t="s">
        <v>3</v>
      </c>
      <c r="D1" s="161" t="s">
        <v>4</v>
      </c>
      <c r="E1" s="161" t="s">
        <v>5</v>
      </c>
      <c r="F1" s="161" t="s">
        <v>6</v>
      </c>
      <c r="G1" s="161" t="s">
        <v>7</v>
      </c>
      <c r="H1" s="120" t="s">
        <v>8</v>
      </c>
      <c r="I1" s="120" t="s">
        <v>9</v>
      </c>
      <c r="J1" s="178" t="s">
        <v>10</v>
      </c>
      <c r="K1" s="178"/>
      <c r="L1" s="161" t="s">
        <v>11</v>
      </c>
      <c r="M1" s="121" t="s">
        <v>12</v>
      </c>
      <c r="N1" s="161" t="s">
        <v>13</v>
      </c>
      <c r="O1" s="161" t="s">
        <v>14</v>
      </c>
      <c r="P1" s="161" t="s">
        <v>15</v>
      </c>
      <c r="Q1" s="122" t="s">
        <v>0</v>
      </c>
      <c r="R1" s="117" t="s">
        <v>16</v>
      </c>
      <c r="S1" s="53" t="s">
        <v>17</v>
      </c>
      <c r="T1" s="54" t="s">
        <v>18</v>
      </c>
      <c r="U1" s="55" t="s">
        <v>19</v>
      </c>
    </row>
    <row r="2" spans="1:21" x14ac:dyDescent="0.25">
      <c r="A2" s="179" t="s">
        <v>20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1"/>
    </row>
    <row r="3" spans="1:21" x14ac:dyDescent="0.25">
      <c r="A3" s="102">
        <v>1</v>
      </c>
      <c r="B3" s="123" t="s">
        <v>21</v>
      </c>
      <c r="C3" s="124">
        <v>29023</v>
      </c>
      <c r="D3" s="125" t="s">
        <v>22</v>
      </c>
      <c r="E3" s="123" t="s">
        <v>23</v>
      </c>
      <c r="F3" s="126" t="s">
        <v>24</v>
      </c>
      <c r="G3" s="126" t="s">
        <v>24</v>
      </c>
      <c r="H3" s="126" t="s">
        <v>25</v>
      </c>
      <c r="I3" s="127">
        <v>2500</v>
      </c>
      <c r="J3" s="128">
        <v>0</v>
      </c>
      <c r="K3" s="128">
        <v>1260</v>
      </c>
      <c r="L3" s="128">
        <v>1260</v>
      </c>
      <c r="M3" s="129">
        <v>5.3</v>
      </c>
      <c r="N3" s="128">
        <v>6678</v>
      </c>
      <c r="O3" s="128">
        <v>4340700</v>
      </c>
      <c r="P3" s="130"/>
      <c r="Q3" s="58" t="s">
        <v>26</v>
      </c>
      <c r="R3" s="100"/>
      <c r="S3" s="101"/>
      <c r="T3" s="100"/>
      <c r="U3" s="100"/>
    </row>
    <row r="4" spans="1:21" x14ac:dyDescent="0.25">
      <c r="A4" s="97">
        <v>2</v>
      </c>
      <c r="B4" s="7" t="s">
        <v>21</v>
      </c>
      <c r="C4" s="5">
        <v>29047</v>
      </c>
      <c r="D4" s="6" t="s">
        <v>27</v>
      </c>
      <c r="E4" s="7" t="s">
        <v>23</v>
      </c>
      <c r="F4" s="7" t="s">
        <v>24</v>
      </c>
      <c r="G4" s="7" t="s">
        <v>24</v>
      </c>
      <c r="H4" s="7" t="s">
        <v>25</v>
      </c>
      <c r="I4" s="43">
        <v>1000</v>
      </c>
      <c r="J4" s="9">
        <v>0</v>
      </c>
      <c r="K4" s="9">
        <v>2898</v>
      </c>
      <c r="L4" s="9">
        <v>2898</v>
      </c>
      <c r="M4" s="10">
        <v>6.2</v>
      </c>
      <c r="N4" s="9">
        <v>17967.600000000002</v>
      </c>
      <c r="O4" s="9">
        <v>11678940.000000002</v>
      </c>
      <c r="P4" s="9">
        <v>150000</v>
      </c>
      <c r="Q4" s="58"/>
      <c r="S4" s="95"/>
    </row>
    <row r="5" spans="1:21" x14ac:dyDescent="0.25">
      <c r="A5" s="102">
        <v>3</v>
      </c>
      <c r="B5" s="105" t="s">
        <v>21</v>
      </c>
      <c r="C5" s="103">
        <v>29010</v>
      </c>
      <c r="D5" s="104" t="s">
        <v>28</v>
      </c>
      <c r="E5" s="105" t="s">
        <v>29</v>
      </c>
      <c r="F5" s="106" t="s">
        <v>24</v>
      </c>
      <c r="G5" s="106" t="s">
        <v>24</v>
      </c>
      <c r="H5" s="106" t="s">
        <v>25</v>
      </c>
      <c r="I5" s="107">
        <v>600</v>
      </c>
      <c r="J5" s="110">
        <v>0</v>
      </c>
      <c r="K5" s="110">
        <v>1.5</v>
      </c>
      <c r="L5" s="108">
        <v>1.5</v>
      </c>
      <c r="M5" s="109">
        <v>5</v>
      </c>
      <c r="N5" s="108">
        <v>7500</v>
      </c>
      <c r="O5" s="108">
        <v>4875000</v>
      </c>
      <c r="P5" s="134"/>
      <c r="Q5" s="135" t="s">
        <v>30</v>
      </c>
      <c r="R5" s="100"/>
      <c r="S5" s="101"/>
      <c r="T5" s="100"/>
      <c r="U5" s="100"/>
    </row>
    <row r="6" spans="1:21" x14ac:dyDescent="0.25">
      <c r="A6" s="97">
        <v>4</v>
      </c>
      <c r="B6" s="11" t="s">
        <v>21</v>
      </c>
      <c r="C6" s="23">
        <v>2701</v>
      </c>
      <c r="D6" s="12" t="s">
        <v>31</v>
      </c>
      <c r="E6" s="11" t="s">
        <v>32</v>
      </c>
      <c r="F6" s="24" t="s">
        <v>24</v>
      </c>
      <c r="G6" s="24" t="s">
        <v>24</v>
      </c>
      <c r="H6" s="24" t="s">
        <v>25</v>
      </c>
      <c r="I6" s="41">
        <v>400</v>
      </c>
      <c r="J6" s="111">
        <v>0</v>
      </c>
      <c r="K6" s="111">
        <v>4600</v>
      </c>
      <c r="L6" s="25">
        <v>4600</v>
      </c>
      <c r="M6" s="26">
        <v>4</v>
      </c>
      <c r="N6" s="25">
        <v>18400</v>
      </c>
      <c r="O6" s="25">
        <v>13753999.999999998</v>
      </c>
      <c r="P6" s="136">
        <v>175225.96</v>
      </c>
      <c r="Q6" s="137"/>
      <c r="S6" s="95"/>
    </row>
    <row r="7" spans="1:21" x14ac:dyDescent="0.25">
      <c r="A7" s="102">
        <v>5</v>
      </c>
      <c r="B7" s="105" t="s">
        <v>21</v>
      </c>
      <c r="C7" s="103">
        <v>2712</v>
      </c>
      <c r="D7" s="104" t="s">
        <v>33</v>
      </c>
      <c r="E7" s="105" t="s">
        <v>34</v>
      </c>
      <c r="F7" s="106" t="s">
        <v>24</v>
      </c>
      <c r="G7" s="106" t="s">
        <v>24</v>
      </c>
      <c r="H7" s="106" t="s">
        <v>25</v>
      </c>
      <c r="I7" s="107">
        <v>300</v>
      </c>
      <c r="J7" s="110">
        <v>3200</v>
      </c>
      <c r="K7" s="110">
        <v>3.7069999999999999</v>
      </c>
      <c r="L7" s="108">
        <v>-3196.2930000000001</v>
      </c>
      <c r="M7" s="109">
        <v>5</v>
      </c>
      <c r="N7" s="108">
        <v>2534.9999999999982</v>
      </c>
      <c r="O7" s="108">
        <v>1647749.9999999988</v>
      </c>
      <c r="P7" s="134"/>
      <c r="Q7" s="135" t="s">
        <v>35</v>
      </c>
      <c r="R7" s="100"/>
      <c r="S7" s="100"/>
      <c r="T7" s="100"/>
      <c r="U7" s="100"/>
    </row>
    <row r="8" spans="1:21" x14ac:dyDescent="0.25">
      <c r="A8" s="97">
        <v>6</v>
      </c>
      <c r="B8" s="31" t="s">
        <v>21</v>
      </c>
      <c r="C8" s="32">
        <v>2824</v>
      </c>
      <c r="D8" s="33" t="s">
        <v>36</v>
      </c>
      <c r="E8" s="31" t="s">
        <v>37</v>
      </c>
      <c r="F8" s="37" t="s">
        <v>24</v>
      </c>
      <c r="G8" s="37" t="s">
        <v>24</v>
      </c>
      <c r="H8" s="29" t="s">
        <v>25</v>
      </c>
      <c r="I8" s="44">
        <v>300</v>
      </c>
      <c r="J8" s="30">
        <v>1000</v>
      </c>
      <c r="K8" s="30">
        <v>1500</v>
      </c>
      <c r="L8" s="30">
        <v>500</v>
      </c>
      <c r="M8" s="34">
        <v>7</v>
      </c>
      <c r="N8" s="30">
        <v>3500</v>
      </c>
      <c r="O8" s="35">
        <v>2275000</v>
      </c>
      <c r="P8" s="35">
        <v>60000</v>
      </c>
      <c r="Q8" s="59"/>
    </row>
    <row r="9" spans="1:21" x14ac:dyDescent="0.25">
      <c r="A9" s="97">
        <v>7</v>
      </c>
      <c r="B9" s="31" t="s">
        <v>21</v>
      </c>
      <c r="C9" s="39" t="s">
        <v>38</v>
      </c>
      <c r="D9" s="33" t="s">
        <v>39</v>
      </c>
      <c r="E9" s="31" t="s">
        <v>40</v>
      </c>
      <c r="F9" s="29" t="s">
        <v>24</v>
      </c>
      <c r="G9" s="29" t="s">
        <v>24</v>
      </c>
      <c r="H9" s="29" t="s">
        <v>25</v>
      </c>
      <c r="I9" s="44">
        <v>200</v>
      </c>
      <c r="J9" s="35">
        <v>510</v>
      </c>
      <c r="K9" s="35">
        <v>1910</v>
      </c>
      <c r="L9" s="30">
        <v>1400</v>
      </c>
      <c r="M9" s="36">
        <v>6</v>
      </c>
      <c r="N9" s="30">
        <v>8400</v>
      </c>
      <c r="O9" s="131">
        <v>6278999.9999999991</v>
      </c>
      <c r="P9" s="131">
        <v>90000</v>
      </c>
      <c r="Q9" s="60" t="s">
        <v>41</v>
      </c>
    </row>
    <row r="10" spans="1:21" x14ac:dyDescent="0.25">
      <c r="A10" s="97">
        <v>8</v>
      </c>
      <c r="B10" s="14" t="s">
        <v>21</v>
      </c>
      <c r="C10" s="22" t="s">
        <v>42</v>
      </c>
      <c r="D10" s="21" t="s">
        <v>43</v>
      </c>
      <c r="E10" s="14" t="s">
        <v>29</v>
      </c>
      <c r="F10" s="19" t="s">
        <v>24</v>
      </c>
      <c r="G10" s="19" t="s">
        <v>24</v>
      </c>
      <c r="H10" s="16" t="s">
        <v>25</v>
      </c>
      <c r="I10" s="40">
        <v>100</v>
      </c>
      <c r="J10" s="112">
        <v>2100</v>
      </c>
      <c r="K10" s="112">
        <v>5960</v>
      </c>
      <c r="L10" s="17">
        <v>3860</v>
      </c>
      <c r="M10" s="18">
        <v>5</v>
      </c>
      <c r="N10" s="17">
        <v>19300</v>
      </c>
      <c r="O10" s="17">
        <v>16405000</v>
      </c>
      <c r="P10" s="138">
        <v>215889.80000000002</v>
      </c>
      <c r="Q10" s="135"/>
    </row>
    <row r="11" spans="1:21" x14ac:dyDescent="0.25">
      <c r="A11" s="97">
        <v>9</v>
      </c>
      <c r="B11" s="11" t="s">
        <v>21</v>
      </c>
      <c r="C11" s="23">
        <v>27018</v>
      </c>
      <c r="D11" s="12" t="s">
        <v>44</v>
      </c>
      <c r="E11" s="11" t="s">
        <v>45</v>
      </c>
      <c r="F11" s="24" t="s">
        <v>24</v>
      </c>
      <c r="G11" s="24" t="s">
        <v>24</v>
      </c>
      <c r="H11" s="24" t="s">
        <v>25</v>
      </c>
      <c r="I11" s="41">
        <v>100</v>
      </c>
      <c r="J11" s="111">
        <v>0</v>
      </c>
      <c r="K11" s="111">
        <v>2880</v>
      </c>
      <c r="L11" s="25">
        <v>2880</v>
      </c>
      <c r="M11" s="26">
        <v>4</v>
      </c>
      <c r="N11" s="25">
        <v>11520</v>
      </c>
      <c r="O11" s="25">
        <v>8611200</v>
      </c>
      <c r="P11" s="136">
        <v>106778.88</v>
      </c>
      <c r="Q11" s="137"/>
    </row>
    <row r="12" spans="1:21" x14ac:dyDescent="0.25">
      <c r="A12" s="97">
        <v>10</v>
      </c>
      <c r="B12" s="14" t="s">
        <v>46</v>
      </c>
      <c r="C12" s="15" t="s">
        <v>47</v>
      </c>
      <c r="D12" s="13" t="s">
        <v>48</v>
      </c>
      <c r="E12" s="14" t="s">
        <v>29</v>
      </c>
      <c r="F12" s="16" t="s">
        <v>24</v>
      </c>
      <c r="G12" s="16" t="s">
        <v>24</v>
      </c>
      <c r="H12" s="16" t="s">
        <v>25</v>
      </c>
      <c r="I12" s="40">
        <v>50</v>
      </c>
      <c r="J12" s="17" t="s">
        <v>49</v>
      </c>
      <c r="K12" s="17" t="s">
        <v>49</v>
      </c>
      <c r="L12" s="17">
        <v>220</v>
      </c>
      <c r="M12" s="18">
        <v>5.5</v>
      </c>
      <c r="N12" s="17">
        <v>1210</v>
      </c>
      <c r="O12" s="17">
        <v>370000</v>
      </c>
      <c r="P12" s="138">
        <v>9457.2000000000007</v>
      </c>
      <c r="Q12" s="135"/>
    </row>
    <row r="13" spans="1:21" ht="15.75" thickBot="1" x14ac:dyDescent="0.3">
      <c r="A13" s="98">
        <v>11</v>
      </c>
      <c r="B13" s="63" t="s">
        <v>21</v>
      </c>
      <c r="C13" s="61">
        <v>27110</v>
      </c>
      <c r="D13" s="62" t="s">
        <v>50</v>
      </c>
      <c r="E13" s="63" t="s">
        <v>29</v>
      </c>
      <c r="F13" s="64" t="s">
        <v>24</v>
      </c>
      <c r="G13" s="64" t="s">
        <v>24</v>
      </c>
      <c r="H13" s="64" t="s">
        <v>25</v>
      </c>
      <c r="I13" s="65">
        <v>50</v>
      </c>
      <c r="J13" s="66" t="s">
        <v>49</v>
      </c>
      <c r="K13" s="66" t="s">
        <v>49</v>
      </c>
      <c r="L13" s="66">
        <v>840</v>
      </c>
      <c r="M13" s="67">
        <v>5.5</v>
      </c>
      <c r="N13" s="66">
        <v>4620</v>
      </c>
      <c r="O13" s="66">
        <v>750000</v>
      </c>
      <c r="P13" s="139">
        <v>17865</v>
      </c>
      <c r="Q13" s="140"/>
    </row>
    <row r="14" spans="1:21" ht="16.5" thickBot="1" x14ac:dyDescent="0.3">
      <c r="A14" s="173"/>
      <c r="B14" s="174"/>
      <c r="C14" s="174"/>
      <c r="D14" s="174"/>
      <c r="E14" s="174"/>
      <c r="F14" s="174"/>
      <c r="G14" s="174"/>
      <c r="H14" s="174"/>
      <c r="I14" s="174"/>
      <c r="J14" s="174"/>
      <c r="K14" s="175"/>
      <c r="L14" s="132">
        <v>17198</v>
      </c>
      <c r="M14" s="176"/>
      <c r="N14" s="182"/>
      <c r="O14" s="132">
        <v>60123140</v>
      </c>
      <c r="P14" s="133">
        <v>825216.84000000008</v>
      </c>
      <c r="Q14" s="141"/>
    </row>
    <row r="15" spans="1:21" ht="15.75" thickBot="1" x14ac:dyDescent="0.3">
      <c r="A15" s="164" t="s">
        <v>51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65"/>
      <c r="Q15" s="165"/>
    </row>
    <row r="16" spans="1:21" ht="30.75" thickBot="1" x14ac:dyDescent="0.3">
      <c r="A16" s="99">
        <v>12</v>
      </c>
      <c r="B16" s="70" t="s">
        <v>21</v>
      </c>
      <c r="C16" s="68" t="s">
        <v>52</v>
      </c>
      <c r="D16" s="69" t="s">
        <v>53</v>
      </c>
      <c r="E16" s="70" t="s">
        <v>34</v>
      </c>
      <c r="F16" s="71" t="s">
        <v>24</v>
      </c>
      <c r="G16" s="71" t="s">
        <v>24</v>
      </c>
      <c r="H16" s="71" t="s">
        <v>54</v>
      </c>
      <c r="I16" s="71">
        <v>4968</v>
      </c>
      <c r="J16" s="113">
        <v>0</v>
      </c>
      <c r="K16" s="113">
        <v>2213</v>
      </c>
      <c r="L16" s="72">
        <v>2213</v>
      </c>
      <c r="M16" s="73">
        <v>5.5</v>
      </c>
      <c r="N16" s="72">
        <v>12171.5</v>
      </c>
      <c r="O16" s="72">
        <v>11600000</v>
      </c>
      <c r="P16" s="142">
        <v>155440</v>
      </c>
      <c r="Q16" s="143"/>
    </row>
    <row r="17" spans="1:17" ht="16.5" thickBot="1" x14ac:dyDescent="0.3">
      <c r="A17" s="173"/>
      <c r="B17" s="174"/>
      <c r="C17" s="174"/>
      <c r="D17" s="174"/>
      <c r="E17" s="174"/>
      <c r="F17" s="174"/>
      <c r="G17" s="174"/>
      <c r="H17" s="174"/>
      <c r="I17" s="174"/>
      <c r="J17" s="174"/>
      <c r="K17" s="175"/>
      <c r="L17" s="132">
        <v>2213</v>
      </c>
      <c r="M17" s="176"/>
      <c r="N17" s="177"/>
      <c r="O17" s="132">
        <v>11600000</v>
      </c>
      <c r="P17" s="133">
        <v>155440</v>
      </c>
      <c r="Q17" s="160"/>
    </row>
    <row r="18" spans="1:17" ht="15.75" thickBot="1" x14ac:dyDescent="0.3">
      <c r="A18" s="164" t="s">
        <v>55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</row>
    <row r="19" spans="1:17" x14ac:dyDescent="0.25">
      <c r="A19" s="96">
        <v>13</v>
      </c>
      <c r="B19" s="76" t="s">
        <v>21</v>
      </c>
      <c r="C19" s="74">
        <v>26214</v>
      </c>
      <c r="D19" s="75" t="s">
        <v>56</v>
      </c>
      <c r="E19" s="76" t="s">
        <v>32</v>
      </c>
      <c r="F19" s="77" t="s">
        <v>57</v>
      </c>
      <c r="G19" s="77" t="s">
        <v>24</v>
      </c>
      <c r="H19" s="77" t="s">
        <v>25</v>
      </c>
      <c r="I19" s="78">
        <v>900</v>
      </c>
      <c r="J19" s="114">
        <v>3000</v>
      </c>
      <c r="K19" s="114">
        <v>5000</v>
      </c>
      <c r="L19" s="79">
        <v>2000</v>
      </c>
      <c r="M19" s="80">
        <v>4</v>
      </c>
      <c r="N19" s="79">
        <v>8000</v>
      </c>
      <c r="O19" s="79">
        <v>5200000</v>
      </c>
      <c r="P19" s="145">
        <v>82160</v>
      </c>
      <c r="Q19" s="146"/>
    </row>
    <row r="20" spans="1:17" x14ac:dyDescent="0.25">
      <c r="A20" s="97">
        <v>14</v>
      </c>
      <c r="B20" s="11" t="s">
        <v>21</v>
      </c>
      <c r="C20" s="27" t="s">
        <v>58</v>
      </c>
      <c r="D20" s="12" t="s">
        <v>59</v>
      </c>
      <c r="E20" s="11" t="s">
        <v>32</v>
      </c>
      <c r="F20" s="24" t="s">
        <v>57</v>
      </c>
      <c r="G20" s="24" t="s">
        <v>24</v>
      </c>
      <c r="H20" s="24" t="s">
        <v>25</v>
      </c>
      <c r="I20" s="41">
        <v>700</v>
      </c>
      <c r="J20" s="111">
        <v>0</v>
      </c>
      <c r="K20" s="111">
        <v>2500</v>
      </c>
      <c r="L20" s="25">
        <v>2500</v>
      </c>
      <c r="M20" s="26">
        <v>6</v>
      </c>
      <c r="N20" s="25">
        <v>15000</v>
      </c>
      <c r="O20" s="25">
        <v>11212500</v>
      </c>
      <c r="P20" s="136">
        <v>150247.5</v>
      </c>
      <c r="Q20" s="137"/>
    </row>
    <row r="21" spans="1:17" x14ac:dyDescent="0.25">
      <c r="A21" s="97">
        <v>15</v>
      </c>
      <c r="B21" s="7" t="s">
        <v>21</v>
      </c>
      <c r="C21" s="5" t="s">
        <v>60</v>
      </c>
      <c r="D21" s="6" t="s">
        <v>61</v>
      </c>
      <c r="E21" s="7" t="s">
        <v>23</v>
      </c>
      <c r="F21" s="8" t="s">
        <v>57</v>
      </c>
      <c r="G21" s="8" t="s">
        <v>24</v>
      </c>
      <c r="H21" s="8" t="s">
        <v>25</v>
      </c>
      <c r="I21" s="42">
        <v>500</v>
      </c>
      <c r="J21" s="9">
        <v>0</v>
      </c>
      <c r="K21" s="9">
        <v>440</v>
      </c>
      <c r="L21" s="9">
        <v>440</v>
      </c>
      <c r="M21" s="10">
        <v>5.3</v>
      </c>
      <c r="N21" s="9">
        <v>2332</v>
      </c>
      <c r="O21" s="9">
        <v>1520000</v>
      </c>
      <c r="P21" s="9">
        <v>50000</v>
      </c>
      <c r="Q21" s="58"/>
    </row>
    <row r="22" spans="1:17" x14ac:dyDescent="0.25">
      <c r="A22" s="97">
        <v>16</v>
      </c>
      <c r="B22" s="31" t="s">
        <v>21</v>
      </c>
      <c r="C22" s="155" t="s">
        <v>62</v>
      </c>
      <c r="D22" s="38" t="s">
        <v>63</v>
      </c>
      <c r="E22" s="31" t="s">
        <v>64</v>
      </c>
      <c r="F22" s="29" t="s">
        <v>57</v>
      </c>
      <c r="G22" s="29" t="s">
        <v>24</v>
      </c>
      <c r="H22" s="29" t="s">
        <v>25</v>
      </c>
      <c r="I22" s="44">
        <v>400</v>
      </c>
      <c r="J22" s="30">
        <v>0</v>
      </c>
      <c r="K22" s="30">
        <v>2962</v>
      </c>
      <c r="L22" s="30">
        <v>2962</v>
      </c>
      <c r="M22" s="34">
        <v>5.5</v>
      </c>
      <c r="N22" s="30">
        <v>16291</v>
      </c>
      <c r="O22" s="35">
        <v>10589150</v>
      </c>
      <c r="P22" s="35">
        <v>110000</v>
      </c>
      <c r="Q22" s="59"/>
    </row>
    <row r="23" spans="1:17" x14ac:dyDescent="0.25">
      <c r="A23" s="97">
        <v>17</v>
      </c>
      <c r="B23" s="14" t="s">
        <v>21</v>
      </c>
      <c r="C23" s="22" t="s">
        <v>65</v>
      </c>
      <c r="D23" s="20" t="s">
        <v>66</v>
      </c>
      <c r="E23" s="14" t="s">
        <v>34</v>
      </c>
      <c r="F23" s="16" t="s">
        <v>57</v>
      </c>
      <c r="G23" s="16" t="s">
        <v>24</v>
      </c>
      <c r="H23" s="16" t="s">
        <v>25</v>
      </c>
      <c r="I23" s="40">
        <v>200</v>
      </c>
      <c r="J23" s="112">
        <v>600</v>
      </c>
      <c r="K23" s="112">
        <v>1430</v>
      </c>
      <c r="L23" s="17">
        <v>830</v>
      </c>
      <c r="M23" s="18">
        <v>5</v>
      </c>
      <c r="N23" s="17">
        <v>4150</v>
      </c>
      <c r="O23" s="17">
        <v>3942500</v>
      </c>
      <c r="P23" s="138">
        <v>65287.8</v>
      </c>
      <c r="Q23" s="135"/>
    </row>
    <row r="24" spans="1:17" x14ac:dyDescent="0.25">
      <c r="A24" s="97">
        <v>18</v>
      </c>
      <c r="B24" s="11" t="s">
        <v>21</v>
      </c>
      <c r="C24" s="23">
        <v>27019</v>
      </c>
      <c r="D24" s="12" t="s">
        <v>67</v>
      </c>
      <c r="E24" s="11" t="s">
        <v>45</v>
      </c>
      <c r="F24" s="24" t="s">
        <v>57</v>
      </c>
      <c r="G24" s="24" t="s">
        <v>24</v>
      </c>
      <c r="H24" s="24" t="s">
        <v>25</v>
      </c>
      <c r="I24" s="41">
        <v>200</v>
      </c>
      <c r="J24" s="111">
        <v>0</v>
      </c>
      <c r="K24" s="111">
        <v>1000</v>
      </c>
      <c r="L24" s="25">
        <v>1000</v>
      </c>
      <c r="M24" s="26">
        <v>7</v>
      </c>
      <c r="N24" s="25">
        <v>7000</v>
      </c>
      <c r="O24" s="25">
        <v>5232500</v>
      </c>
      <c r="P24" s="136">
        <v>82673.5</v>
      </c>
      <c r="Q24" s="137"/>
    </row>
    <row r="25" spans="1:17" x14ac:dyDescent="0.25">
      <c r="A25" s="97">
        <v>19</v>
      </c>
      <c r="B25" s="14" t="s">
        <v>21</v>
      </c>
      <c r="C25" s="22" t="s">
        <v>68</v>
      </c>
      <c r="D25" s="21" t="s">
        <v>69</v>
      </c>
      <c r="E25" s="14" t="s">
        <v>29</v>
      </c>
      <c r="F25" s="19" t="s">
        <v>57</v>
      </c>
      <c r="G25" s="19" t="s">
        <v>24</v>
      </c>
      <c r="H25" s="16" t="s">
        <v>25</v>
      </c>
      <c r="I25" s="40">
        <v>150</v>
      </c>
      <c r="J25" s="112">
        <v>2700</v>
      </c>
      <c r="K25" s="112">
        <v>4545</v>
      </c>
      <c r="L25" s="17">
        <v>1844.9999999999998</v>
      </c>
      <c r="M25" s="18">
        <v>5</v>
      </c>
      <c r="N25" s="17">
        <v>9224.9999999999982</v>
      </c>
      <c r="O25" s="17">
        <v>5996249.9999999991</v>
      </c>
      <c r="P25" s="138">
        <v>91262.924999999988</v>
      </c>
      <c r="Q25" s="135"/>
    </row>
    <row r="26" spans="1:17" x14ac:dyDescent="0.25">
      <c r="A26" s="102">
        <v>20</v>
      </c>
      <c r="B26" s="105" t="s">
        <v>46</v>
      </c>
      <c r="C26" s="156" t="s">
        <v>70</v>
      </c>
      <c r="D26" s="157" t="s">
        <v>71</v>
      </c>
      <c r="E26" s="105" t="s">
        <v>34</v>
      </c>
      <c r="F26" s="106" t="s">
        <v>57</v>
      </c>
      <c r="G26" s="106" t="s">
        <v>24</v>
      </c>
      <c r="H26" s="106" t="s">
        <v>25</v>
      </c>
      <c r="I26" s="107">
        <v>100</v>
      </c>
      <c r="J26" s="108">
        <v>0</v>
      </c>
      <c r="K26" s="108">
        <v>1676</v>
      </c>
      <c r="L26" s="108">
        <v>1676</v>
      </c>
      <c r="M26" s="109">
        <v>5</v>
      </c>
      <c r="N26" s="108">
        <v>7730</v>
      </c>
      <c r="O26" s="108">
        <v>6900000</v>
      </c>
      <c r="P26" s="134"/>
      <c r="Q26" s="162" t="s">
        <v>79</v>
      </c>
    </row>
    <row r="27" spans="1:17" x14ac:dyDescent="0.25">
      <c r="A27" s="97">
        <v>21</v>
      </c>
      <c r="B27" s="14" t="s">
        <v>21</v>
      </c>
      <c r="C27" s="22" t="s">
        <v>72</v>
      </c>
      <c r="D27" s="21" t="s">
        <v>73</v>
      </c>
      <c r="E27" s="14" t="s">
        <v>29</v>
      </c>
      <c r="F27" s="19" t="s">
        <v>57</v>
      </c>
      <c r="G27" s="19" t="s">
        <v>24</v>
      </c>
      <c r="H27" s="16" t="s">
        <v>25</v>
      </c>
      <c r="I27" s="40">
        <v>100</v>
      </c>
      <c r="J27" s="112">
        <v>0</v>
      </c>
      <c r="K27" s="112">
        <v>1100</v>
      </c>
      <c r="L27" s="17">
        <v>1100</v>
      </c>
      <c r="M27" s="18">
        <v>5</v>
      </c>
      <c r="N27" s="17">
        <v>5500</v>
      </c>
      <c r="O27" s="17">
        <v>3575000</v>
      </c>
      <c r="P27" s="138">
        <v>60846.5</v>
      </c>
      <c r="Q27" s="135"/>
    </row>
    <row r="28" spans="1:17" x14ac:dyDescent="0.25">
      <c r="A28" s="97">
        <v>22</v>
      </c>
      <c r="B28" s="11" t="s">
        <v>46</v>
      </c>
      <c r="C28" s="28" t="s">
        <v>74</v>
      </c>
      <c r="D28" s="12" t="s">
        <v>75</v>
      </c>
      <c r="E28" s="11" t="s">
        <v>32</v>
      </c>
      <c r="F28" s="24" t="s">
        <v>57</v>
      </c>
      <c r="G28" s="24" t="s">
        <v>24</v>
      </c>
      <c r="H28" s="24" t="s">
        <v>25</v>
      </c>
      <c r="I28" s="41">
        <v>100</v>
      </c>
      <c r="J28" s="111">
        <v>0</v>
      </c>
      <c r="K28" s="111">
        <v>3000</v>
      </c>
      <c r="L28" s="25">
        <v>3000</v>
      </c>
      <c r="M28" s="26">
        <v>4</v>
      </c>
      <c r="N28" s="25">
        <v>12000</v>
      </c>
      <c r="O28" s="25">
        <v>5000000</v>
      </c>
      <c r="P28" s="136">
        <v>79000</v>
      </c>
      <c r="Q28" s="137"/>
    </row>
    <row r="29" spans="1:17" ht="15.75" thickBot="1" x14ac:dyDescent="0.3">
      <c r="A29" s="98">
        <v>23</v>
      </c>
      <c r="B29" s="83" t="s">
        <v>21</v>
      </c>
      <c r="C29" s="81">
        <v>2706</v>
      </c>
      <c r="D29" s="82" t="s">
        <v>76</v>
      </c>
      <c r="E29" s="83" t="s">
        <v>32</v>
      </c>
      <c r="F29" s="84" t="s">
        <v>57</v>
      </c>
      <c r="G29" s="84" t="s">
        <v>24</v>
      </c>
      <c r="H29" s="84" t="s">
        <v>25</v>
      </c>
      <c r="I29" s="85">
        <v>100</v>
      </c>
      <c r="J29" s="115">
        <v>0</v>
      </c>
      <c r="K29" s="115">
        <v>1200</v>
      </c>
      <c r="L29" s="86">
        <v>1200</v>
      </c>
      <c r="M29" s="87">
        <v>3.5</v>
      </c>
      <c r="N29" s="86">
        <v>4200</v>
      </c>
      <c r="O29" s="86">
        <v>4730000</v>
      </c>
      <c r="P29" s="147">
        <v>93417.5</v>
      </c>
      <c r="Q29" s="148"/>
    </row>
    <row r="30" spans="1:17" ht="16.5" thickBot="1" x14ac:dyDescent="0.3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68"/>
      <c r="L30" s="149">
        <f>SUM(L27:L29,L19:L25)</f>
        <v>16877</v>
      </c>
      <c r="M30" s="169"/>
      <c r="N30" s="170"/>
      <c r="O30" s="158">
        <f>SUM(O27:O29,O19:O25)</f>
        <v>56997900</v>
      </c>
      <c r="P30" s="158">
        <f t="shared" ref="P30" si="0">SUM(P27:P29,P19:P25)</f>
        <v>864895.72500000009</v>
      </c>
      <c r="Q30" s="141"/>
    </row>
    <row r="31" spans="1:17" ht="15.75" thickBot="1" x14ac:dyDescent="0.3">
      <c r="A31" s="164" t="s">
        <v>77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</row>
    <row r="32" spans="1:17" ht="30.75" thickBot="1" x14ac:dyDescent="0.3">
      <c r="A32" s="99">
        <v>24</v>
      </c>
      <c r="B32" s="90" t="s">
        <v>21</v>
      </c>
      <c r="C32" s="88">
        <v>27019</v>
      </c>
      <c r="D32" s="89" t="s">
        <v>78</v>
      </c>
      <c r="E32" s="90" t="s">
        <v>45</v>
      </c>
      <c r="F32" s="91" t="s">
        <v>57</v>
      </c>
      <c r="G32" s="91" t="s">
        <v>24</v>
      </c>
      <c r="H32" s="91" t="s">
        <v>54</v>
      </c>
      <c r="I32" s="92">
        <v>500</v>
      </c>
      <c r="J32" s="116">
        <v>1000</v>
      </c>
      <c r="K32" s="116">
        <v>2000</v>
      </c>
      <c r="L32" s="93">
        <v>1000</v>
      </c>
      <c r="M32" s="94">
        <v>5.5</v>
      </c>
      <c r="N32" s="93">
        <v>5500</v>
      </c>
      <c r="O32" s="93">
        <v>3575000</v>
      </c>
      <c r="P32" s="150">
        <v>60846.5</v>
      </c>
      <c r="Q32" s="151"/>
    </row>
    <row r="33" spans="1:17" ht="16.5" thickBot="1" x14ac:dyDescent="0.3">
      <c r="A33" s="166"/>
      <c r="B33" s="171"/>
      <c r="C33" s="171"/>
      <c r="D33" s="171"/>
      <c r="E33" s="171"/>
      <c r="F33" s="171"/>
      <c r="G33" s="171"/>
      <c r="H33" s="171"/>
      <c r="I33" s="171"/>
      <c r="J33" s="171"/>
      <c r="K33" s="172"/>
      <c r="L33" s="149">
        <v>1000</v>
      </c>
      <c r="M33" s="169"/>
      <c r="N33" s="170"/>
      <c r="O33" s="158">
        <v>3575000</v>
      </c>
      <c r="P33" s="133">
        <v>60846.5</v>
      </c>
      <c r="Q33" s="141"/>
    </row>
    <row r="34" spans="1:17" ht="18.75" x14ac:dyDescent="0.25">
      <c r="A34" s="159"/>
      <c r="B34" s="159"/>
      <c r="C34" s="159"/>
      <c r="D34" s="48"/>
      <c r="E34" s="2"/>
      <c r="F34" s="159"/>
      <c r="G34" s="159"/>
      <c r="H34" s="159"/>
      <c r="I34" s="159"/>
      <c r="J34" s="159"/>
      <c r="K34" s="152" t="s">
        <v>98</v>
      </c>
      <c r="L34" s="154">
        <f>L33+L30+L17+L14</f>
        <v>37288</v>
      </c>
      <c r="M34" s="153"/>
      <c r="N34" s="152" t="s">
        <v>80</v>
      </c>
      <c r="O34" s="154">
        <f>O33+O30+O17+O14</f>
        <v>132296040</v>
      </c>
      <c r="P34" s="154">
        <f t="shared" ref="P34" si="1">P33+P30+P17+P14</f>
        <v>1906399.0650000002</v>
      </c>
      <c r="Q34" s="144"/>
    </row>
    <row r="35" spans="1:17" x14ac:dyDescent="0.25">
      <c r="B35" s="49" t="s">
        <v>81</v>
      </c>
      <c r="C35" s="4"/>
      <c r="D35" s="50" t="s">
        <v>82</v>
      </c>
      <c r="E35" s="46" t="s">
        <v>83</v>
      </c>
      <c r="F35" s="47" t="s">
        <v>84</v>
      </c>
    </row>
    <row r="36" spans="1:17" x14ac:dyDescent="0.25">
      <c r="B36" s="51"/>
      <c r="C36" s="52" t="s">
        <v>16</v>
      </c>
      <c r="D36" s="4" t="s">
        <v>85</v>
      </c>
      <c r="F36" s="1" t="s">
        <v>86</v>
      </c>
    </row>
    <row r="37" spans="1:17" x14ac:dyDescent="0.25">
      <c r="B37" s="53"/>
      <c r="C37" s="52" t="s">
        <v>17</v>
      </c>
      <c r="D37" s="4" t="s">
        <v>87</v>
      </c>
      <c r="E37" s="3"/>
      <c r="F37" s="1" t="s">
        <v>88</v>
      </c>
    </row>
    <row r="38" spans="1:17" x14ac:dyDescent="0.25">
      <c r="B38" s="54"/>
      <c r="C38" s="52" t="s">
        <v>18</v>
      </c>
      <c r="D38" s="4" t="s">
        <v>89</v>
      </c>
      <c r="E38" s="3"/>
      <c r="F38" s="1" t="s">
        <v>90</v>
      </c>
    </row>
    <row r="39" spans="1:17" x14ac:dyDescent="0.25">
      <c r="B39" s="55"/>
      <c r="C39" s="52" t="s">
        <v>19</v>
      </c>
      <c r="D39" s="4" t="s">
        <v>91</v>
      </c>
      <c r="E39" s="3"/>
      <c r="F39" s="45" t="s">
        <v>92</v>
      </c>
    </row>
    <row r="40" spans="1:17" x14ac:dyDescent="0.25">
      <c r="B40" s="47"/>
      <c r="C40" s="47"/>
      <c r="D40" s="56" t="s">
        <v>93</v>
      </c>
      <c r="E40" s="3"/>
      <c r="F40" s="1" t="s">
        <v>94</v>
      </c>
    </row>
    <row r="41" spans="1:17" x14ac:dyDescent="0.25">
      <c r="B41" s="47"/>
      <c r="C41" s="47"/>
      <c r="D41" s="57" t="s">
        <v>95</v>
      </c>
    </row>
    <row r="42" spans="1:17" x14ac:dyDescent="0.25">
      <c r="B42" s="47"/>
      <c r="C42" s="47"/>
      <c r="D42" s="57" t="s">
        <v>96</v>
      </c>
    </row>
    <row r="43" spans="1:17" x14ac:dyDescent="0.25">
      <c r="B43" s="47"/>
      <c r="C43" s="47"/>
      <c r="D43" s="57" t="s">
        <v>97</v>
      </c>
    </row>
  </sheetData>
  <mergeCells count="13">
    <mergeCell ref="A17:K17"/>
    <mergeCell ref="M17:N17"/>
    <mergeCell ref="J1:K1"/>
    <mergeCell ref="A2:Q2"/>
    <mergeCell ref="A14:K14"/>
    <mergeCell ref="M14:N14"/>
    <mergeCell ref="A15:Q15"/>
    <mergeCell ref="A18:Q18"/>
    <mergeCell ref="A30:K30"/>
    <mergeCell ref="M30:N30"/>
    <mergeCell ref="A31:Q31"/>
    <mergeCell ref="A33:K33"/>
    <mergeCell ref="M33:N33"/>
  </mergeCells>
  <hyperlinks>
    <hyperlink ref="C8" r:id="rId1" display="foto\2011\Provoz Východ\III-2824\III-2824-KARTA 60\III-2824-60-Roudný"/>
  </hyperlinks>
  <pageMargins left="0.17" right="0.17" top="0.78740157480314965" bottom="0.78740157480314965" header="0.31496062992125984" footer="0.31496062992125984"/>
  <pageSetup paperSize="9" scale="56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Cap Jan</cp:lastModifiedBy>
  <cp:lastPrinted>2013-11-14T13:41:01Z</cp:lastPrinted>
  <dcterms:created xsi:type="dcterms:W3CDTF">2013-11-08T09:58:12Z</dcterms:created>
  <dcterms:modified xsi:type="dcterms:W3CDTF">2013-11-26T13:42:05Z</dcterms:modified>
</cp:coreProperties>
</file>