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4680" activeTab="0"/>
  </bookViews>
  <sheets>
    <sheet name="příloha č. 1" sheetId="1" r:id="rId1"/>
    <sheet name="příloha č. 2" sheetId="2" r:id="rId2"/>
  </sheets>
  <definedNames/>
  <calcPr fullCalcOnLoad="1"/>
</workbook>
</file>

<file path=xl/sharedStrings.xml><?xml version="1.0" encoding="utf-8"?>
<sst xmlns="http://schemas.openxmlformats.org/spreadsheetml/2006/main" count="1795" uniqueCount="360">
  <si>
    <t>919 03 - Pokladní správa</t>
  </si>
  <si>
    <t>Ekonomický odbor</t>
  </si>
  <si>
    <t>tis.Kč</t>
  </si>
  <si>
    <t>uk.</t>
  </si>
  <si>
    <t>č.a.</t>
  </si>
  <si>
    <t>§</t>
  </si>
  <si>
    <t>pol.</t>
  </si>
  <si>
    <t>V Š E O B E C N Á    P O K L A D N Í    S P R Á V A</t>
  </si>
  <si>
    <t>SR 2013</t>
  </si>
  <si>
    <t>SU</t>
  </si>
  <si>
    <t>x</t>
  </si>
  <si>
    <t>Běžné (neinvestiční) výdaje resortu celkem</t>
  </si>
  <si>
    <t>0000</t>
  </si>
  <si>
    <t>5901</t>
  </si>
  <si>
    <t>nespecifikované rezervy</t>
  </si>
  <si>
    <t>031912</t>
  </si>
  <si>
    <t>031913</t>
  </si>
  <si>
    <t>031914</t>
  </si>
  <si>
    <t>031915</t>
  </si>
  <si>
    <t>031916</t>
  </si>
  <si>
    <t>031917</t>
  </si>
  <si>
    <t>031918</t>
  </si>
  <si>
    <t>031919</t>
  </si>
  <si>
    <t>UR I 2013</t>
  </si>
  <si>
    <t>UR II 2013</t>
  </si>
  <si>
    <t>fin.rezerva Dotačního fondu LK ve správě odboru kancelář hejtmana</t>
  </si>
  <si>
    <t xml:space="preserve">fin.rezerva Dotačního fondu LK ve správě odboru regionálního rozvoje a evropských projektů </t>
  </si>
  <si>
    <t xml:space="preserve">fin.rezerva Dotačního fondu LK ve správě odboru školství, mládeže, tělovýchovy a sportu ve výši </t>
  </si>
  <si>
    <t xml:space="preserve">fin.rezerva Dotačního fondu LK ve správě odboru sociálních věcí </t>
  </si>
  <si>
    <t xml:space="preserve">fin.rezerva Dotačního fondu LK ve správě odboru dopravy </t>
  </si>
  <si>
    <t xml:space="preserve">fin.rezerva Dotačního fondu LK ve správě odboru kultury, památkové péče a cestovního ruchu </t>
  </si>
  <si>
    <t xml:space="preserve">fin.rezerva Dotačního fondu LK ve správě odboru životního prostředí a zemědělství </t>
  </si>
  <si>
    <t xml:space="preserve">fin.rezerva Dotačního fondu LK ve správě odboru zdravotnictví </t>
  </si>
  <si>
    <t>příloha č.1</t>
  </si>
  <si>
    <t>ZR-RO č. 107/13</t>
  </si>
  <si>
    <t>Změna rozpočtu - rozpočtové opatření č. 107/13</t>
  </si>
  <si>
    <t xml:space="preserve">příloha č. 2 </t>
  </si>
  <si>
    <t>odbor školství, mládeže, tělovýchovy a sportu</t>
  </si>
  <si>
    <t>926 04 - Dotační fond LK</t>
  </si>
  <si>
    <t>D O T A Č N Í  F O N D   L K</t>
  </si>
  <si>
    <t>Běžné a kapitálové výdaje resortu celkem</t>
  </si>
  <si>
    <t>Program 3.</t>
  </si>
  <si>
    <t>Program resortu zdravotnictví, tělovýchovy a sportu</t>
  </si>
  <si>
    <t>ZR 107/13</t>
  </si>
  <si>
    <t>Podprogram 3.4.</t>
  </si>
  <si>
    <t>3.4. Údržba, provoz a nájem sportovních zařízení</t>
  </si>
  <si>
    <t>nerozepsaná rezerva Podprogramu 3.4.</t>
  </si>
  <si>
    <t>3040001</t>
  </si>
  <si>
    <t>TJ SOKOL JENIŠOVICE - Údržba a provoz hřišť, šaten, umýváren a haly</t>
  </si>
  <si>
    <t>neinvestiční transfery občanským sdružením</t>
  </si>
  <si>
    <t>3040002</t>
  </si>
  <si>
    <t>Hokejový klub Lomnice nad Popelkou -  Zimní stadion Lomnice - centrum ledního hokeje Okresu Semily</t>
  </si>
  <si>
    <t>3040003</t>
  </si>
  <si>
    <t>5017</t>
  </si>
  <si>
    <t>Obec Čistá u Horek -  Tvoříme podmínky pro sport a zábavu v Čisté</t>
  </si>
  <si>
    <t>neinvestiční transfery obcím</t>
  </si>
  <si>
    <t>3040004</t>
  </si>
  <si>
    <t>5024</t>
  </si>
  <si>
    <t>Obec Jesenný - Oprava střechy sokolovny v Jesenném - II. etapa</t>
  </si>
  <si>
    <t>3040005</t>
  </si>
  <si>
    <t>Sportovní klub Semily - Údržba a zajištění provozu stadionu a šaten SK Semily</t>
  </si>
  <si>
    <t>3040006</t>
  </si>
  <si>
    <t>FC Lomnice nad Popelkou - Nákup energií, údržba travnaté plochy hřiště</t>
  </si>
  <si>
    <t>3040007</t>
  </si>
  <si>
    <t>TJ. SOKOL Rovensko pod Troskami - Nákup travní sekačky a úhrada nákladů za energie</t>
  </si>
  <si>
    <t>investiční transfery občanským sdružením</t>
  </si>
  <si>
    <t>3040008</t>
  </si>
  <si>
    <t>Tělocvičná jednota Sokol Lomnice nad Popelkou - Úhrada spotřeby plynu v sokolovně</t>
  </si>
  <si>
    <t>3040009</t>
  </si>
  <si>
    <t>Tělocvičná jednota SOKOL Český Dub - Provoz a údržba sokolovny Český Dub</t>
  </si>
  <si>
    <t>3040010</t>
  </si>
  <si>
    <t>Sportovní plavecký klub Liberec - Pravidelná celoroční činnost SPKLi</t>
  </si>
  <si>
    <t>3040011</t>
  </si>
  <si>
    <t>Tělovýchovná jednota Turnov, o.s. - Údržba a provoz tělovýchovných zařízení TJ Turnov</t>
  </si>
  <si>
    <t>3040012</t>
  </si>
  <si>
    <t>Hokejový klub Česká Lípa - Lední hokej v českolipském regionu</t>
  </si>
  <si>
    <t>3040013</t>
  </si>
  <si>
    <t>Draci FBC Liberec - Nájem sportovních zařízení FBC Liberec 2013</t>
  </si>
  <si>
    <t>3040014</t>
  </si>
  <si>
    <t>Ski klub Jablonec n. Nisou, o.s. - Stadion Břízky - Kolečko, údržba a provoz</t>
  </si>
  <si>
    <t>TJ Bižuterie, o.s., Jablonec n/N - Víceúčelový sportovní objekt Pražská 4200/20 - provoz a údržba</t>
  </si>
  <si>
    <t>Tělocvičná jednota SOKOL Jablonec n. Nisou - Provoz jablonecké sokolovny</t>
  </si>
  <si>
    <t>TJ Spartak ČKD Žandov - Pravidelná činnost sportovních oddílů pracujících s dětmi a mládeží - podpora pronájmu tělovýchovného zařízení v regionu</t>
  </si>
  <si>
    <t>Tělovýchovná jednota Sokol Horní Police - Údržba, provoz a nájem v HáPéčkách</t>
  </si>
  <si>
    <t>5713</t>
  </si>
  <si>
    <t>Sportovní centrum Semily - Regenerace travnatého fotbalového hříště</t>
  </si>
  <si>
    <t>Tělovýchovná jednota Vysoké nad Jizerou -  Nákup energií sokolovna TJ Vysoké nad Jizerou</t>
  </si>
  <si>
    <t>KLUB ČESKÝCH TURISTŮ ODBOR SEMILY - Náklady elektrické energie a LTO - teplo v objektu turistického zařízení</t>
  </si>
  <si>
    <t>Patriots Liberec - Pronájmy tělocvičny, oprava oplocení kolem hřišť a nákup antuky</t>
  </si>
  <si>
    <t>Tělocvičná jednota Sokol Radimovice - Údržba a nájem sportoviště TJ Sokol Radimovice</t>
  </si>
  <si>
    <t>Yacht Club Doksy - Provoz a údržba Tréninkového centra mládeže</t>
  </si>
  <si>
    <t xml:space="preserve">Sportovní středisko - plavecký klub Česká Lípa - Nájem plaveckého bazénu </t>
  </si>
  <si>
    <t>A-STYL, o.s., Liberec - Podpora nájmu A-STYL Centra Liberec</t>
  </si>
  <si>
    <t>Gymnastika Liberec - Gymlib - Chceme cvičit a není to zadarmo 2013</t>
  </si>
  <si>
    <t>JK Slunečná, o.s., Hrádek n/N - Zvýšená bezpečnost na jízdárně - oprava ohrazení a pořízení laviček pro publikum</t>
  </si>
  <si>
    <t>AFK Nové Město pod Smrkem - Nákup energií fotbalového klubu</t>
  </si>
  <si>
    <t>Sportovní klub LIBEREC HANDBALL - Nájem sportovních zařízení pro činnost dětí a mládeže</t>
  </si>
  <si>
    <t>2006</t>
  </si>
  <si>
    <t>Město Hrádek nad Nisou - Oprava překážek ve skate parku v Hrádku nad Nisou</t>
  </si>
  <si>
    <t>TJ Spartak Chrastava - Nákup tepla a ohřev TUV</t>
  </si>
  <si>
    <t>Jezdecká společnost Vysoká - Údržba a opravy sportovního zařízení a zázemí</t>
  </si>
  <si>
    <t>FK Stráž pod Ralskem - Úhrada nákladů na energie a materiál spojený s údržbou a provozem hřiště FK Stráž pod Ralskem</t>
  </si>
  <si>
    <t>Tělovýchovná jednota SOKOL Železný Brod - Oprava podlahy, vybavení šaten a střídaček sportovišť TJ Sokol Železný Brod</t>
  </si>
  <si>
    <t>Sportovní klub ToRiK Doksy - Nájem sportovních zařízení, doplnění antuky a oprava dětského hřiště</t>
  </si>
  <si>
    <t>Basketbalový klub Kondoři Liberec  - BK Kondoři Liberec mládež - Pronájem tréninkových prostor</t>
  </si>
  <si>
    <t>Sportovní klub stolního tenisu Liberec - Údržba, provoz a nájem sportovních hal</t>
  </si>
  <si>
    <t>Tělocvičná jednota Sokol Semily - Zajištění provozu sportovního zařízení</t>
  </si>
  <si>
    <t>Tělovýchovná jednota Sokol, Rochlice - Provoz budovy tělocvičny</t>
  </si>
  <si>
    <t>Trampolíny Liberec, o.s. - Finanční podpora na zajištění sportoviště</t>
  </si>
  <si>
    <t>FBC Lomnice nad Popelkou - Bez haly se více nerozrosteme</t>
  </si>
  <si>
    <t>3004</t>
  </si>
  <si>
    <t>Město Smržovka - Regenerace umělého trávníku sportovního multifunkčního hřiště</t>
  </si>
  <si>
    <t>Sport Aerobic Liberec o.s. - Udržení provozu sportovního střediska mládeže Sport Aerobicu Liberec 2013</t>
  </si>
  <si>
    <t>Enliven Centre, o.s., Česká Lípa - "Rok v pohybu 2013"</t>
  </si>
  <si>
    <t>HC Frýdlant - Dotace na nákup energií pro zimní stadion ve Frýdlantě</t>
  </si>
  <si>
    <t>3443</t>
  </si>
  <si>
    <t>Masarykova základní škola Zásada, okres Jablonec na Nisou  - I na vesnici chceme sportovat</t>
  </si>
  <si>
    <t>3422</t>
  </si>
  <si>
    <t>ZŠ a MŠ Josefův Důl, okres Jablonec nad Nisou, p.o. - Bezpečná tělocvična školy</t>
  </si>
  <si>
    <t>investiční transfery obcím</t>
  </si>
  <si>
    <t>Orel jednota  Turnov - Údržba a provoz orlovny v Turnově</t>
  </si>
  <si>
    <t xml:space="preserve">Tělovýchovná jednota SLAVIA Liberec - Podpora pronájmu bazénu pro oddíl plavání </t>
  </si>
  <si>
    <t>Tělocvičná jednota Sokol Liberec 3 - Františkov - Nájem tělocvičen v ZŠ Švermova ul.  a SOŠ a Gymnáziu Na Bojišti pro TJ Sokol Františkov</t>
  </si>
  <si>
    <t>Liberecká sportovní a tělovýchovná organizace, o.s. - Úhrada nájemného Okresní organizace ČSTV (LBO-STO) v Liberci</t>
  </si>
  <si>
    <t>KRAJSKÁ ORGANIZACE ČSTV LIBERECKÉHO KRAJE - Úhrada nájemného KO ČSTV LK</t>
  </si>
  <si>
    <t xml:space="preserve">TJ KUNRATICKÁ - Zlepšení fyzické kondice dětí a dospělých </t>
  </si>
  <si>
    <t>4049</t>
  </si>
  <si>
    <t>Obec Stružnice - Pořízení sekaček pro údržbu hřiště</t>
  </si>
  <si>
    <t>Tělocvičná jednota Sokol Poniklá - Oprava a údržba areálu volejbalového hřiště "Na Vršku"</t>
  </si>
  <si>
    <t>Janovská o.p.s. - Janov nad Nisou - podpora provozu sportovního zařízení</t>
  </si>
  <si>
    <t>neinvestiční transfery obecně prospěšným společnostem</t>
  </si>
  <si>
    <t>Vem Camará Capoeira Liberec o.s. - Nájmy v tělocvičně, kde probíhají pravidelné kruzy Capoeiry</t>
  </si>
  <si>
    <t>Podprogram 3.5.</t>
  </si>
  <si>
    <t>3.5. Pravidelná činnost sportovních a tělovýchovných organizací</t>
  </si>
  <si>
    <t>nerozepsaná rezerva Podprogramu 3.5.</t>
  </si>
  <si>
    <t>T.J. Velké Hamry - Činnost mládeže a dospělých v TJ Velké Hamry</t>
  </si>
  <si>
    <t>1. Novoborský šachový klub o.s. - Celoroční činnost 1. Novoborského šachového klubu</t>
  </si>
  <si>
    <t>TJ SOKOL ŽBS Železný Brod - Celoroční činnost sedmi oddílů TJ Sokol Železný Brod</t>
  </si>
  <si>
    <t>Sportovní středisko - plavecký klub Česká Lípa - Pravidelná sportovní činnost plaveckého klubu Česká Lípa</t>
  </si>
  <si>
    <t>Sportovní klub LIBEREC HANDBALL - Doprava dětí a mládeže na mistrovské a přípravné turnaje a zápasy</t>
  </si>
  <si>
    <t>Sportovní klub LIBEREC HANDBALL - Zajištění rozhodčích a trenérů pro mládež Liberec Handball</t>
  </si>
  <si>
    <t>ILMA, Turnov  - Podpora pravidelné sportovní činnosti TaPŠ ILMA</t>
  </si>
  <si>
    <t>Ski klub Jablonec n. Nisou, o.s. - Ski klub Jablonec n.N. - sportovní činnost družstev mládeže</t>
  </si>
  <si>
    <t>Liberecký tenisový klub - Pravidelná sportovní činnost mládeže</t>
  </si>
  <si>
    <t xml:space="preserve">Tělovýchovná jednota Turnov, o.s. - Okresní náborové turnaje Minivolejbalu v barvách </t>
  </si>
  <si>
    <t>FC Lomnice nad Popelkou - Náklady na trenéry a cestovné mládeže, nákup sportovního vybavení pro mládež, náklady na rozhodčí</t>
  </si>
  <si>
    <t>Hokejový klub Lomnice nad Popelkou -  Lomnický hokej mládeži</t>
  </si>
  <si>
    <t>Enliven Centre, o.s., Česká Lípa - Můj sport - moje zdraví</t>
  </si>
  <si>
    <t>Tělovýchovná jednota Sokol Rynoltice o.s. - Provozní náklady a pořízení materiálů pro fotbalový klub TJ SOKOL Rynoltice</t>
  </si>
  <si>
    <t>FBC Lomnice n. P. - Dres - základ úspěchu</t>
  </si>
  <si>
    <t>FC Nový Bor, o.s. - Doprava dětí k utkáním</t>
  </si>
  <si>
    <t>TJ Desná - Atletika Desná</t>
  </si>
  <si>
    <t>Sportovní klub MS AUTO, o.s., Česká Lípa - Sportovní klub MS AUTO - podpora činnosti v roce 2013</t>
  </si>
  <si>
    <t>Sportovní klub Ještěd - Pravidelná činnost Sportovního klubu Ještěd</t>
  </si>
  <si>
    <t>Slavia Liberec orienteering - Podpora pravidelné činnosti sportovního klubu Slavia Liberec orienteering</t>
  </si>
  <si>
    <t>ČLTK BIŽUTERIE Jablonec nad Nisou - Zajištění pravidelné činnosti členů ČLTK Bižuterie Jablonec n. N.</t>
  </si>
  <si>
    <t>Regionální sportovní klub mládeže Tanvaldsko - Doprava žáků a dorostu RSKM Tanvaldsko na utkání v krajských fotbalových soutěžích</t>
  </si>
  <si>
    <t>TJ SOKOL JENIŠOVICE - Činnost a vybavení oddílů TJ Sokol Jenišovice</t>
  </si>
  <si>
    <t xml:space="preserve">Tělovýchovná jednota SLAVIA Liberec - Podpora volejbalového oddílu </t>
  </si>
  <si>
    <t>Tělovýchovná jednota Spartak Rokytnice nad Jizerou, o.s. - Podpoříte mladé nadějné sportovce?</t>
  </si>
  <si>
    <t>Šerm Liberec, o.s. - Turnaje mládeže ve sportovním šermu</t>
  </si>
  <si>
    <t>Tělovýchovná jednota DUKLA Liberec, občanské sdružení - Trenérské a technické zajištění</t>
  </si>
  <si>
    <t>Junák - svaz skautů a skautek ČR, středisko "Štika" Turnov - Táborový inventář turnovských skautů</t>
  </si>
  <si>
    <t>Plavecký klub Stráž pod Ralskem - Plavecké pomůcky a vybavení pro všechny</t>
  </si>
  <si>
    <t>Tělovýchovná jednota Bílí Tygři Liberec - Výchova mladých hokejových nadějí</t>
  </si>
  <si>
    <t xml:space="preserve">JK Slunečná, o.s., Hrádek n/N - Vybavení pro dětský jezdecký oddíl </t>
  </si>
  <si>
    <t>Tělovýchovná jednota Vysoké nad Jizerou -  Cestovné a náklady na rozhodčí u oddílu volejbalu ve Vysokém nad Jizerou</t>
  </si>
  <si>
    <t>JK Slunečná, o.s., Hrádek n/N - Skokový materiál pro dětský jezdecký oddíl</t>
  </si>
  <si>
    <t>Klub rybolovné techniky a lovu ryb udicí Horní Police Dravci od Ploučnice - Nákup náčiní pro trénování rybolovné techniky</t>
  </si>
  <si>
    <t>T.J HC Jablonec nad Nisou - Činnost mládežnických týmů TJ HC Jablonec nad Nisou v roce 2013</t>
  </si>
  <si>
    <t xml:space="preserve">Tělovýchovná jednota SOKOL Železný Brod - Celoroční činnost družstev mládeže TJ Sokol Železný Brod </t>
  </si>
  <si>
    <t xml:space="preserve">Patriots Liberec - Podpora trenérů a rozhodčích, cestovné na zápasy a turnaje </t>
  </si>
  <si>
    <t>FK Jiskra Mšeno-Jablonec n.N. - Cestovné na utkání</t>
  </si>
  <si>
    <t xml:space="preserve">Vem Camará Capoeira Liberec o.s. - Podpora pravidelné činnosti pro práci s dětmi </t>
  </si>
  <si>
    <t>Trampolíny Liberec, o.s. - Podpora zajištění odborného vedení sportující mládeže</t>
  </si>
  <si>
    <t>Patriots Liberec - Vybavení pro klub a ochranné pomůcky pro hráče</t>
  </si>
  <si>
    <t>Sportovní rekreační kluby Jablonec nad Nisou - Dovybavení sportovního náčiní pro cvičení dětí, mládeže a dospělých</t>
  </si>
  <si>
    <t>Tělovýchovná jednota Sokol Horní Police - Pravidelná činnost HáPéček</t>
  </si>
  <si>
    <t>Podprogram 3.6.</t>
  </si>
  <si>
    <t>3.6. Sport handicapovaných</t>
  </si>
  <si>
    <t>nerozepsaná rezerva Podprogramu 3.6.</t>
  </si>
  <si>
    <t>Život bez bariér, o.s. - Sport pro všechny</t>
  </si>
  <si>
    <t>Tělovýchovná jednota KARDIO o.s. Liberec - Celoroční činnost plaveckého oddílu</t>
  </si>
  <si>
    <t>Český svaz mentálně postižených sportovců, o.s. - MČR v plavání osob s mentálním postižením</t>
  </si>
  <si>
    <t>1460</t>
  </si>
  <si>
    <t>Základní škola a Mateřská škola při nemocnici, Liberec, Husova 375/10, p.o. - Pojď s námi na goalball</t>
  </si>
  <si>
    <t>neinvestiční příspěvky zřízeným příspěvkovým organizacím</t>
  </si>
  <si>
    <t>Naděje Libereckého kraje v alpském lyžování - Podpora a příprava neslyšící lyžařky v alpském lyžování</t>
  </si>
  <si>
    <t>Sportovní klub stolního tenisu Liberec - Účast na ME 2013 hendikepovaných ve stolním tenisu v Itálii a dalších mezinárodních turnajů</t>
  </si>
  <si>
    <t>Tělovýchovná jednota KARDIO o.s. Jablonec nad Nisou - Rozvoj tělovýchovných činností na rehabilitaci postižených kardiovaskulárními chorobami a nemocemi pohybového ústrojí</t>
  </si>
  <si>
    <t>Podprogram 3.7.</t>
  </si>
  <si>
    <t>3.7. Vzdělávání ve sportu</t>
  </si>
  <si>
    <t>nerozepsaná rezerva Podprogramu 3.7.</t>
  </si>
  <si>
    <t>Sportovní klub LIBEREC HANDBALL - Zvýšení kvalifikace trenérů Liberec Handball</t>
  </si>
  <si>
    <t>SPORT RELAX, Česká Lípa - Školení a doškolení trenérů karate Libereckého kraje</t>
  </si>
  <si>
    <t>Tělovýchovná jednota SOKOL Železný Brod - Odborná příprava trenérů TJ Sokol Železný Brod</t>
  </si>
  <si>
    <t xml:space="preserve">JK Slunečná, o.s., Hrádek nad Nisou - Zdokonalování a školení pracovníků v jezdecké sportu </t>
  </si>
  <si>
    <t>Draci FBC Liberec, o.s. - Vzdělávání trenérů FBC Liberec 2013</t>
  </si>
  <si>
    <t>1. FLORBALOVÝ KLUB JABLONEC N.N. -Vyškolení trenérů</t>
  </si>
  <si>
    <t>Sport Aerobic Liberec o.s. - Účast na mezinárodních školení rozhodčích FIG</t>
  </si>
  <si>
    <t>Trampolíny Liberec, o.s. - Proškolení rozhodčích na nový olympijský cyklus</t>
  </si>
  <si>
    <t>Skiareál Podralsko o.s., Mimoň - Základní kurz instruktora lyžování</t>
  </si>
  <si>
    <t xml:space="preserve">Enliven Centre, Česká Lípa, o.s. - Odborností k lepším výsledkům trenérů Enliven Centre, o.s. </t>
  </si>
  <si>
    <t>6026</t>
  </si>
  <si>
    <t>Euroškola Česká Lípa střední odborná škola s.r.o. - "Dál výš, bezpečněji"</t>
  </si>
  <si>
    <t>neinvestiční transfery nefin.podnik.subjektům - p.o.</t>
  </si>
  <si>
    <t>Tělovýchovná jednota Elektro-Praga, o.s., Jablonec nad Nisou - Házenkářští trenéři mládeže</t>
  </si>
  <si>
    <t>Sokolská župa Ještědská, Liberec - Školení cvičitelů III. Třídy z jednot Sokolské župy Ještědské</t>
  </si>
  <si>
    <t>Podprogram 3.8.</t>
  </si>
  <si>
    <t xml:space="preserve">3.8. Sportovní akce </t>
  </si>
  <si>
    <t>nerozepsaná rezerva Podprogramu 3.8.</t>
  </si>
  <si>
    <t>Tělovýchovná jednota Sokol Bradlecká Lhota - 2HRADY - sportovně kulturní akce - Český pohár v běhu do vrchu</t>
  </si>
  <si>
    <t>Podještědský F.C. Český Dub - Fotbalový kemp Luďka Zelenky</t>
  </si>
  <si>
    <t>Outdoor Challenge Liberec, o.s. - Triatlon Hrádek nad Nisou 2013</t>
  </si>
  <si>
    <t>Obec Čistá u Horek -  Sportujeme - přidej se i ty!</t>
  </si>
  <si>
    <t>4011</t>
  </si>
  <si>
    <t>Město Žandov - Lesní běh - Žandovská desítka</t>
  </si>
  <si>
    <t>Janovských 11 a 19 km, o.s., Janov n/N - Janovských 11 a 19 km, běh a turistický pochod</t>
  </si>
  <si>
    <t>Jizerská, o.p.s. Bedřichov - Bedřichovský NIGHT LIGTH MARATHON 2013</t>
  </si>
  <si>
    <t>Sportovní klub LIBEREC HANDBALL - Mezinárodní házenkářský turnaj MegaMini Liberec 2013</t>
  </si>
  <si>
    <t>Liberecký tenisový klub - Pořádání mezinárodního turnaje mužů, Svijany Open 2013, ATP Challenger</t>
  </si>
  <si>
    <t>Enliven Centre, o.s. Česká Lípa -Mistrovství České republiky Speciál - B2Balance Tour 2013</t>
  </si>
  <si>
    <t>LYŽAŘSKÝ SPORTOVNÍ KLUB LOMNICE NAD POPELKOU - Malá cena města Lomnice nad Popelkou</t>
  </si>
  <si>
    <t>Sportovní klub LIBEREC HANDBALL - Liberecké školní ligy miniházené</t>
  </si>
  <si>
    <t>4449</t>
  </si>
  <si>
    <t>Základní škola a Mateřská škola Jestřebí, p.o. - Den s florbalem aneb Sladký den s panem Slaným</t>
  </si>
  <si>
    <t>A-STYL, o.s., Liberec - Běh nás baví! 2013</t>
  </si>
  <si>
    <t>Ski Polevsko - Seriál závodů běžeckého lyžování Polevsko</t>
  </si>
  <si>
    <t>4606</t>
  </si>
  <si>
    <t>Panda Sport, p.o., Stráž pod Ralskem - Adrenalinový den 2013</t>
  </si>
  <si>
    <t>TJ. Velké Hamry - Sport a škola - buď novým Lafatou, Štajnerem - náborová akce</t>
  </si>
  <si>
    <t>Slavia Liberec orienteering - Císařovy šance - Oblastní žebříček v orientačním běhu</t>
  </si>
  <si>
    <t>Gymnastika Liberec - Gymlib - Pohár olympijských nadějí - OHC LIBEREC 2013</t>
  </si>
  <si>
    <t>Česká triatlonová asociace, Praha 6 - Terénní triatlonové závody v Libereckém kraji v roce 2013</t>
  </si>
  <si>
    <t>TJ SOKOL ŽBS Železný Brod - Česko se hýbe v Železném Brodě</t>
  </si>
  <si>
    <t>AUTOKLUB ČESKÁ LÍPA v AČR, Sosnová - Mistrovství Světa Supermoto 2013</t>
  </si>
  <si>
    <t>Junák - svaz skautů a skautek ČR, středisko "Štika" Turnov - Krajské klání skautů</t>
  </si>
  <si>
    <t>Klub českých turistů Tělovýchovná jednota Tatran Jablonec nad Nisou - Petit Prix 2013</t>
  </si>
  <si>
    <t>Patriots Liberec - Superpohár v T-BALLU Turnaj pro děti do 10 let</t>
  </si>
  <si>
    <t>Beach Volley Vratislavice n. N. o.s. - Amatérský beachvolejbal - přebor libereckého kraje amatérů</t>
  </si>
  <si>
    <t>Sportovní klub OK Jiskra Nový Bor - 5denní mezinárodní závody v orientačním běhu BOHEMIA ORIENTEERING 2013</t>
  </si>
  <si>
    <t>Panda Sport, p.o., Stráž pod Ralskem - Panda Champions Cup 2013</t>
  </si>
  <si>
    <t>Sportovní klub OK Jiskra Nový Bor - Přebor Libereckého kraje v orientačním běhu na klasické trati 2013</t>
  </si>
  <si>
    <t xml:space="preserve">Jana Boučková, Železný Brod - Open soutěž II. a III.VT ve sportovním aeroklubu fitness a hip pop </t>
  </si>
  <si>
    <t>neinvestiční transfery nefin.podnik.subjektům - f.o.</t>
  </si>
  <si>
    <t>MLÁDEŽNICKÝ FOTBALOVÝ KLUB PODJEŠTĚDÍ, Český Dub - Turnaje Zelencup Junior</t>
  </si>
  <si>
    <t>Sportovní klub stolního tenisu Liberec - Velká cena města Liberce</t>
  </si>
  <si>
    <t>AFEU o.s. Liberec - Zelencup.cz-fotbal nás spojuje 2013</t>
  </si>
  <si>
    <t>Sportovní oddíl Goodway o.s., Liberec - 12. ročník Bike Babí léto</t>
  </si>
  <si>
    <t>Sportovní klub Ještěd, Liberec - Dětský maškarní karneval na lyžích</t>
  </si>
  <si>
    <t xml:space="preserve">Šerm Liberec, o.s. - Ještědský pohár 2013 - mezinárodní turnaj v šermu - 62. ročník </t>
  </si>
  <si>
    <t>Vem Camará Capoeira Liberec o.s. - 7. Mistrovství ČR dospělí Vem Camará Capoeira</t>
  </si>
  <si>
    <t>SPORT RELAX, Česká Lípa - Otevřené mistrovství ČR FSKA v Karate</t>
  </si>
  <si>
    <t>Slavia Liberec orienteering - Mistrovství světa v MTBO - příprava akce</t>
  </si>
  <si>
    <t>2494</t>
  </si>
  <si>
    <t>Základní škola Nové Město pod Smrkem, p.o. - Školní olympiáda</t>
  </si>
  <si>
    <t>Sportovně střelecký klub Ruprechtice - Liberec - Liberecká malorážková liga 2013</t>
  </si>
  <si>
    <t>TJ Spartak ČKD Žandov - Žandovský pohár - Turnaje v kopané</t>
  </si>
  <si>
    <t>Sportovní klub Ještěd, Liberec - Uspořádání 2. ročníku "Friendly cup" mezinárodní závod v severské kombinaci</t>
  </si>
  <si>
    <t>Sportovní městečko, o.s., Česká Lípa - Fotbalové prázdniny 2013</t>
  </si>
  <si>
    <t>Mgr. Ilona Šulcová, Turnov - World Latino Dance Festival Babylon 2013</t>
  </si>
  <si>
    <t xml:space="preserve">Sportovní klub Semily - Mládežnické turnaje SK Semily </t>
  </si>
  <si>
    <t>TJ Desná - PŘES DESENSKÉ KOPCE</t>
  </si>
  <si>
    <t>Spin Fit Liberec - SpinFit Dětský MTB cup Libereckého kraje 2013</t>
  </si>
  <si>
    <t>LIBERECKÝ KRAJSKÝ FOTBALOVÝ SVAZ, Liberec - KREJČA CUP 2013</t>
  </si>
  <si>
    <t>Tělovýchovná jednota Lokomotiva Česká Lípa, o.s. - Zimní fotbalové halové turnaje Lokomotiva Česká Lípa</t>
  </si>
  <si>
    <t>Trampolíny Liberec, o.s. - Mistrovství ČR ve skocích na trampolíně a závod ČP ve skocích na trampolíně</t>
  </si>
  <si>
    <t>Vem Camará Capoeira Liberec o.s. - 13. let Capoeiry v Liberci</t>
  </si>
  <si>
    <t>Sport Aerobic Liberec o.s. - 12. ročník soutěže Mikulášský pohár v aerobiku pro děti</t>
  </si>
  <si>
    <t>Rada dětí a mládeže Libereckého kraje, o.s. - Kill The Floor III</t>
  </si>
  <si>
    <t>JK Slunečná, o.s., Hrádek nad Nisou - Václavický jezdecký pohár</t>
  </si>
  <si>
    <t>Orel župa sv. Zdislavy, Lomnice nad Popelkou - Župní akce Orla župy sv. Zdislavy</t>
  </si>
  <si>
    <t xml:space="preserve">Bicom fight centrum Liberec o.s. - Night of warriors IV </t>
  </si>
  <si>
    <t xml:space="preserve">Bicom fight centrum Liberec o.s. - Night of warriors III </t>
  </si>
  <si>
    <t>Gymnastika Liberec - Gymlib - Mistrovství republiky žen 2013</t>
  </si>
  <si>
    <t>5702</t>
  </si>
  <si>
    <t xml:space="preserve">Středisko pro volný čas dětí a mládeže, Turnov, okres Semily - Mezinárodní sedmiboj - Odznak všestrannosti olympijských vítězů </t>
  </si>
  <si>
    <r>
      <t>KLUB ČESKÝCH TURIST</t>
    </r>
    <r>
      <rPr>
        <b/>
        <sz val="9"/>
        <rFont val="Arial"/>
        <family val="0"/>
      </rPr>
      <t>Ů ODBOR SEMILY - Turistický pochod "Račí stezkou"</t>
    </r>
  </si>
  <si>
    <t>TJ VK Dukla Liberec - Volejbal pro všechny - turnaj barevného mini volejbalu</t>
  </si>
  <si>
    <t>Tělovýchovně sportovní club Turnov, o.s. - Letní sportovní tábor dětí Oleskoty 2013</t>
  </si>
  <si>
    <t>1. FLORBALOVÝ KLUB JABLONEC N.N. -Florbalový turnaj pro nejmenší</t>
  </si>
  <si>
    <t xml:space="preserve">Sportovní klub stolního tenisu Liberec - Stolní tenis - sport pro všechny </t>
  </si>
  <si>
    <t>TJ SEBA Tanvald - Pohár běžce Tanvaldu</t>
  </si>
  <si>
    <t>Česká triatlonová asociace, Praha 6 - Triatlonové a kvadriatlonové závody v Libereckém kraji v roce 2013</t>
  </si>
  <si>
    <t>Tělovýchovná jednota Lokomotiva Liberec I, občanské sdružení - Velká cena Liberce v basketbale U15, U19 a U20</t>
  </si>
  <si>
    <t>TJ FK ŽBS Železný Brod - Zimní turnaje mládeže</t>
  </si>
  <si>
    <t>Tělovýchovná jednota SLAVIA Liberec - Velká cena Liberce ve volejbale</t>
  </si>
  <si>
    <t>2492</t>
  </si>
  <si>
    <t>Základní škola T.G.Masaryka, Hrádek nad Nisou, Komenského 478, okres Liberec - Orientační běh a noční výsadek</t>
  </si>
  <si>
    <t>Podprogram 3.9.</t>
  </si>
  <si>
    <t>3.9. Školní sport a tělovýchova</t>
  </si>
  <si>
    <t>nerozepsaná rezerva Podprogramu 3.9.</t>
  </si>
  <si>
    <t>Základní škola a Mateřská škola Jestřebí, p.o. - Hop a skok - v tělocvičně s nářadím do dokonalosti se vyladím</t>
  </si>
  <si>
    <t>5402</t>
  </si>
  <si>
    <t>Základní škola Benecko, okres Semily - Ovládáme své tělo</t>
  </si>
  <si>
    <t>1461</t>
  </si>
  <si>
    <t>Základní škola praktická a Základní škola speciální, Jablonné v Podještědí, Komenského 453, p.o. - Inovace výuky tělesné výchovy žáků se zdravotním postižením</t>
  </si>
  <si>
    <t>2460</t>
  </si>
  <si>
    <t>Základní škola Chrastava, nám. 1. máje 228, okres Liberec, p.o. - Tělesná výchova aktivně</t>
  </si>
  <si>
    <t>5441</t>
  </si>
  <si>
    <t>Základní škola Rovensko pod Troskami - Nákup sportovních pomůcek do hodin školní TV</t>
  </si>
  <si>
    <t>2463</t>
  </si>
  <si>
    <t>Základní škola Kobyly, okres Liberec - p.o. - KOBYLY V POHYBU</t>
  </si>
  <si>
    <t>5422</t>
  </si>
  <si>
    <t>Základní škola T.G.Masaryka, Lomnice nad Popelkou, okres Semily - Všeobecná sportovní příprava</t>
  </si>
  <si>
    <t>4447</t>
  </si>
  <si>
    <t>Základní škola Horní Police, okres Česká Lípa, p.o. - Tělocvičné nářadí radost z pohybu učiní!</t>
  </si>
  <si>
    <t>4440</t>
  </si>
  <si>
    <t>Základní škola, Česká Lípa, Partyzánská 1053, p.o. - Školní zahrada - naše přírodní tělocvična</t>
  </si>
  <si>
    <t>1406</t>
  </si>
  <si>
    <t>Gymnázium, Frýdlant, Mládeže 884, p.o. - O přestávce se za stolem nesedí!</t>
  </si>
  <si>
    <t>Základní škola a Mateřská škola při nemocnici, Liberec, Husova 10, p.o. - Ve zdravém těle zdravý duch</t>
  </si>
  <si>
    <t>4466</t>
  </si>
  <si>
    <t>Základní škola a Mateřská škola Žandov, okres Česká Lípa, p.o. - Veselý kabinet</t>
  </si>
  <si>
    <t>1414</t>
  </si>
  <si>
    <t>Obchodní akademie a Jazyková škola s právem státní jazykové zkoušky, Liberec, Šamánkova 500/8, p.o. - Nové sportovní pomůcky do tělocvičny</t>
  </si>
  <si>
    <t>Základní škola a Mateřská škola Josefův Důl, okres Jablonec nad Nisou, p.o. - Baskeťáci, aneb hrajeme rádi basketbal</t>
  </si>
  <si>
    <t>Euroškola Česká Lípa střední odborná škola s.r.o. - Hýbejme se na Euroškole II</t>
  </si>
  <si>
    <t>neinvestiční transfery nefin.podnik.subjetům - p.o.</t>
  </si>
  <si>
    <t>3436</t>
  </si>
  <si>
    <t>Základní škola Smržovka, okres Jablonec nad Nisou - p.o. - Lyže pro život (Hanč a Vrbata na Smržovce)</t>
  </si>
  <si>
    <t>1430</t>
  </si>
  <si>
    <t>Střední zdravotnická škola, Turnov, 28. října 1390, p.o. - Moderní pomůcky pro zdravou tělesnou výchovu</t>
  </si>
  <si>
    <t>1411</t>
  </si>
  <si>
    <t>Gymnázium a Střední odborná škola pedagogická, Liberec, Jeronýmova 425/27, p.o. - Centrum sportu</t>
  </si>
  <si>
    <t>3404</t>
  </si>
  <si>
    <t>Základní škola a Mateřská škola Desná, okres Jablonec nad Nisou, p.o. - Podporujeme moderní prvky ve výuce TV</t>
  </si>
  <si>
    <t>5481</t>
  </si>
  <si>
    <t>Základní škola Turnov-Mašov, U školy 56, okres Semily - Dětská atletika</t>
  </si>
  <si>
    <t>5438</t>
  </si>
  <si>
    <t>Základní škola Přepeře, okres Semily, p.o. - Kdo sportuje, nezlobí</t>
  </si>
  <si>
    <t>4442</t>
  </si>
  <si>
    <t>Základní škola, Česká Lípa, Pátova 406, p.o. - Nákup florbalového vybavení pro žáky Základní školy, Česká Lípa, Pátova 406</t>
  </si>
  <si>
    <t>4455</t>
  </si>
  <si>
    <t>Základní škola Dr. Miroslava Tyrše, Česká Lípa, Mánesova 1526, p.o. - Nákup nových sportovních pomůcek a tělocvičného nářadí</t>
  </si>
  <si>
    <t>4462</t>
  </si>
  <si>
    <t>Základní škola Stružnice, okres Česká Lípa, p.o. - KIN-BALL sportujeme vždy a všude</t>
  </si>
  <si>
    <t>4436</t>
  </si>
  <si>
    <t>Základní škola Česká Lípa, Školní 2520, p.o. - Běžecký výcvik na LVK</t>
  </si>
  <si>
    <t>5408</t>
  </si>
  <si>
    <t>Základní škola Dr.h.c.J.Masaryka, Harrachov - Modernizace školního vybavení</t>
  </si>
  <si>
    <t>1456</t>
  </si>
  <si>
    <t>Základní škola a Mateřská škola pro tělesně postižené, Liberec, Lužická 920, p.o. - Sportujeme pro zdraví</t>
  </si>
  <si>
    <t>2472</t>
  </si>
  <si>
    <t>Základní škola Liberec, U Soudu 369/8, p.o. - Obnova míčového vybavení na ZŠ Liberec, U soudu</t>
  </si>
  <si>
    <t>5457</t>
  </si>
  <si>
    <t>Základní škola Turnov, Žižkova 518, okres Semily - Nákup nových doskokových žíněnek</t>
  </si>
  <si>
    <t>1401</t>
  </si>
  <si>
    <t>Gymnázium, Česká Lípa, Žitavská 2969, p.o - Ve zdravém těle zdravý duch</t>
  </si>
  <si>
    <t>2310</t>
  </si>
  <si>
    <t>Základní škola praktická a Základní škola speciální, Liberec, Orlí 140/7, p.o. - Outdoorové tělovýchovné aktivity</t>
  </si>
  <si>
    <t>1418</t>
  </si>
  <si>
    <t>Střední průmyslová škola, Česká Lípa, Havlíčkova 426, p.o. - Sportovní vybavení pro žáky SPŠ Česká Lípa</t>
  </si>
  <si>
    <t>2497</t>
  </si>
  <si>
    <t>Základní škola a Mateřská škola, Raspenava, okres Liberec, p.o. - Rozšíření vybavení školního venkovního hřiště</t>
  </si>
  <si>
    <t>1424</t>
  </si>
  <si>
    <t>Vyšší odborná škola sklářská a Střední škola, Nový Bor, Wolkerova 316, p.o. - Míčové hry</t>
  </si>
  <si>
    <t>Podprogram 3.10.</t>
  </si>
  <si>
    <t>3.10. Sportovní reprezentace kraje</t>
  </si>
  <si>
    <t>nerozepsaná rezerva Podprogramu 3.10.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</si>
</sst>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7"/>
      <color indexed="8"/>
      <name val="Tahoma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20" borderId="0" applyNumberFormat="0" applyBorder="0" applyAlignment="0" applyProtection="0"/>
    <xf numFmtId="0" fontId="32" fillId="21" borderId="0" applyNumberFormat="0" applyBorder="0" applyAlignment="0" applyProtection="0"/>
    <xf numFmtId="0" fontId="18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14" borderId="0" applyNumberFormat="0" applyBorder="0" applyAlignment="0" applyProtection="0"/>
    <xf numFmtId="0" fontId="32" fillId="22" borderId="0" applyNumberFormat="0" applyBorder="0" applyAlignment="0" applyProtection="0"/>
    <xf numFmtId="0" fontId="18" fillId="22" borderId="0" applyNumberFormat="0" applyBorder="0" applyAlignment="0" applyProtection="0"/>
    <xf numFmtId="0" fontId="32" fillId="23" borderId="0" applyNumberFormat="0" applyBorder="0" applyAlignment="0" applyProtection="0"/>
    <xf numFmtId="0" fontId="18" fillId="24" borderId="0" applyNumberFormat="0" applyBorder="0" applyAlignment="0" applyProtection="0"/>
    <xf numFmtId="0" fontId="32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0" borderId="1" applyNumberFormat="0" applyFill="0" applyAlignment="0" applyProtection="0"/>
    <xf numFmtId="0" fontId="2" fillId="0" borderId="2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9" fillId="3" borderId="0" applyNumberFormat="0" applyBorder="0" applyAlignment="0" applyProtection="0"/>
    <xf numFmtId="0" fontId="35" fillId="27" borderId="3" applyNumberFormat="0" applyAlignment="0" applyProtection="0"/>
    <xf numFmtId="0" fontId="15" fillId="28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5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8" applyNumberFormat="0" applyFill="0" applyAlignment="0" applyProtection="0"/>
    <xf numFmtId="0" fontId="38" fillId="0" borderId="9" applyNumberFormat="0" applyFill="0" applyAlignment="0" applyProtection="0"/>
    <xf numFmtId="0" fontId="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0" fontId="41" fillId="0" borderId="13" applyNumberFormat="0" applyFill="0" applyAlignment="0" applyProtection="0"/>
    <xf numFmtId="0" fontId="14" fillId="0" borderId="14" applyNumberFormat="0" applyFill="0" applyAlignment="0" applyProtection="0"/>
    <xf numFmtId="0" fontId="28" fillId="33" borderId="0">
      <alignment horizontal="left" vertical="center"/>
      <protection/>
    </xf>
    <xf numFmtId="0" fontId="42" fillId="3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5" borderId="15" applyNumberFormat="0" applyAlignment="0" applyProtection="0"/>
    <xf numFmtId="0" fontId="11" fillId="9" borderId="16" applyNumberFormat="0" applyAlignment="0" applyProtection="0"/>
    <xf numFmtId="0" fontId="45" fillId="36" borderId="15" applyNumberFormat="0" applyAlignment="0" applyProtection="0"/>
    <xf numFmtId="0" fontId="13" fillId="37" borderId="16" applyNumberFormat="0" applyAlignment="0" applyProtection="0"/>
    <xf numFmtId="0" fontId="46" fillId="36" borderId="17" applyNumberFormat="0" applyAlignment="0" applyProtection="0"/>
    <xf numFmtId="0" fontId="12" fillId="37" borderId="18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18" fillId="39" borderId="0" applyNumberFormat="0" applyBorder="0" applyAlignment="0" applyProtection="0"/>
    <xf numFmtId="0" fontId="32" fillId="40" borderId="0" applyNumberFormat="0" applyBorder="0" applyAlignment="0" applyProtection="0"/>
    <xf numFmtId="0" fontId="18" fillId="41" borderId="0" applyNumberFormat="0" applyBorder="0" applyAlignment="0" applyProtection="0"/>
    <xf numFmtId="0" fontId="32" fillId="42" borderId="0" applyNumberFormat="0" applyBorder="0" applyAlignment="0" applyProtection="0"/>
    <xf numFmtId="0" fontId="18" fillId="43" borderId="0" applyNumberFormat="0" applyBorder="0" applyAlignment="0" applyProtection="0"/>
    <xf numFmtId="0" fontId="32" fillId="44" borderId="0" applyNumberFormat="0" applyBorder="0" applyAlignment="0" applyProtection="0"/>
    <xf numFmtId="0" fontId="18" fillId="22" borderId="0" applyNumberFormat="0" applyBorder="0" applyAlignment="0" applyProtection="0"/>
    <xf numFmtId="0" fontId="32" fillId="45" borderId="0" applyNumberFormat="0" applyBorder="0" applyAlignment="0" applyProtection="0"/>
    <xf numFmtId="0" fontId="18" fillId="24" borderId="0" applyNumberFormat="0" applyBorder="0" applyAlignment="0" applyProtection="0"/>
    <xf numFmtId="0" fontId="32" fillId="46" borderId="0" applyNumberFormat="0" applyBorder="0" applyAlignment="0" applyProtection="0"/>
    <xf numFmtId="0" fontId="18" fillId="47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2" fillId="0" borderId="0" xfId="101">
      <alignment/>
      <protection/>
    </xf>
    <xf numFmtId="0" fontId="22" fillId="0" borderId="0" xfId="87" applyAlignment="1">
      <alignment/>
      <protection/>
    </xf>
    <xf numFmtId="0" fontId="26" fillId="0" borderId="0" xfId="87" applyFont="1" applyAlignment="1">
      <alignment/>
      <protection/>
    </xf>
    <xf numFmtId="0" fontId="22" fillId="0" borderId="0" xfId="87">
      <alignment/>
      <protection/>
    </xf>
    <xf numFmtId="0" fontId="3" fillId="0" borderId="0" xfId="99">
      <alignment/>
      <protection/>
    </xf>
    <xf numFmtId="0" fontId="22" fillId="0" borderId="0" xfId="85">
      <alignment/>
      <protection/>
    </xf>
    <xf numFmtId="0" fontId="22" fillId="0" borderId="0" xfId="100">
      <alignment/>
      <protection/>
    </xf>
    <xf numFmtId="0" fontId="25" fillId="0" borderId="0" xfId="85" applyFont="1" applyAlignment="1">
      <alignment horizontal="center"/>
      <protection/>
    </xf>
    <xf numFmtId="0" fontId="24" fillId="0" borderId="0" xfId="100" applyFont="1" applyFill="1" applyAlignment="1">
      <alignment horizontal="center"/>
      <protection/>
    </xf>
    <xf numFmtId="4" fontId="24" fillId="0" borderId="0" xfId="100" applyNumberFormat="1" applyFont="1" applyFill="1" applyAlignment="1">
      <alignment horizontal="center"/>
      <protection/>
    </xf>
    <xf numFmtId="0" fontId="25" fillId="0" borderId="0" xfId="100" applyFont="1" applyFill="1" applyAlignment="1">
      <alignment horizontal="center"/>
      <protection/>
    </xf>
    <xf numFmtId="0" fontId="22" fillId="0" borderId="0" xfId="100" applyFill="1">
      <alignment/>
      <protection/>
    </xf>
    <xf numFmtId="0" fontId="25" fillId="0" borderId="19" xfId="100" applyFont="1" applyFill="1" applyBorder="1" applyAlignment="1">
      <alignment horizontal="center" vertical="center" wrapText="1"/>
      <protection/>
    </xf>
    <xf numFmtId="0" fontId="25" fillId="0" borderId="20" xfId="100" applyFont="1" applyFill="1" applyBorder="1" applyAlignment="1">
      <alignment horizontal="center" vertical="center" wrapText="1"/>
      <protection/>
    </xf>
    <xf numFmtId="0" fontId="25" fillId="0" borderId="21" xfId="100" applyFont="1" applyFill="1" applyBorder="1" applyAlignment="1">
      <alignment horizontal="center" vertical="center" wrapText="1"/>
      <protection/>
    </xf>
    <xf numFmtId="0" fontId="22" fillId="0" borderId="0" xfId="100" applyFill="1" applyAlignment="1">
      <alignment vertical="center" wrapText="1"/>
      <protection/>
    </xf>
    <xf numFmtId="0" fontId="25" fillId="0" borderId="22" xfId="100" applyFont="1" applyFill="1" applyBorder="1" applyAlignment="1">
      <alignment horizontal="center"/>
      <protection/>
    </xf>
    <xf numFmtId="0" fontId="25" fillId="0" borderId="23" xfId="100" applyFont="1" applyFill="1" applyBorder="1" applyAlignment="1">
      <alignment horizontal="center"/>
      <protection/>
    </xf>
    <xf numFmtId="0" fontId="25" fillId="0" borderId="24" xfId="100" applyFont="1" applyFill="1" applyBorder="1" applyAlignment="1">
      <alignment horizontal="center"/>
      <protection/>
    </xf>
    <xf numFmtId="0" fontId="25" fillId="0" borderId="24" xfId="100" applyFont="1" applyFill="1" applyBorder="1" applyAlignment="1">
      <alignment horizontal="left"/>
      <protection/>
    </xf>
    <xf numFmtId="4" fontId="25" fillId="0" borderId="25" xfId="100" applyNumberFormat="1" applyFont="1" applyFill="1" applyBorder="1">
      <alignment/>
      <protection/>
    </xf>
    <xf numFmtId="4" fontId="25" fillId="0" borderId="26" xfId="100" applyNumberFormat="1" applyFont="1" applyFill="1" applyBorder="1">
      <alignment/>
      <protection/>
    </xf>
    <xf numFmtId="0" fontId="25" fillId="0" borderId="27" xfId="100" applyFont="1" applyFill="1" applyBorder="1" applyAlignment="1">
      <alignment horizontal="center" vertical="center"/>
      <protection/>
    </xf>
    <xf numFmtId="49" fontId="25" fillId="0" borderId="28" xfId="100" applyNumberFormat="1" applyFont="1" applyFill="1" applyBorder="1" applyAlignment="1">
      <alignment horizontal="center" vertical="center"/>
      <protection/>
    </xf>
    <xf numFmtId="49" fontId="25" fillId="0" borderId="29" xfId="100" applyNumberFormat="1" applyFont="1" applyFill="1" applyBorder="1" applyAlignment="1">
      <alignment horizontal="center" vertical="center"/>
      <protection/>
    </xf>
    <xf numFmtId="0" fontId="25" fillId="0" borderId="30" xfId="100" applyFont="1" applyFill="1" applyBorder="1" applyAlignment="1">
      <alignment horizontal="center" vertical="center"/>
      <protection/>
    </xf>
    <xf numFmtId="0" fontId="25" fillId="0" borderId="28" xfId="100" applyFont="1" applyFill="1" applyBorder="1" applyAlignment="1">
      <alignment horizontal="center" vertical="center"/>
      <protection/>
    </xf>
    <xf numFmtId="4" fontId="25" fillId="0" borderId="29" xfId="55" applyNumberFormat="1" applyFont="1" applyFill="1" applyBorder="1" applyAlignment="1">
      <alignment horizontal="right" vertical="center"/>
    </xf>
    <xf numFmtId="4" fontId="25" fillId="0" borderId="31" xfId="55" applyNumberFormat="1" applyFont="1" applyFill="1" applyBorder="1" applyAlignment="1">
      <alignment horizontal="right" vertical="center"/>
    </xf>
    <xf numFmtId="0" fontId="26" fillId="0" borderId="32" xfId="100" applyFont="1" applyFill="1" applyBorder="1" applyAlignment="1">
      <alignment horizontal="center" vertical="center"/>
      <protection/>
    </xf>
    <xf numFmtId="49" fontId="26" fillId="0" borderId="33" xfId="100" applyNumberFormat="1" applyFont="1" applyFill="1" applyBorder="1" applyAlignment="1">
      <alignment horizontal="center" vertical="center"/>
      <protection/>
    </xf>
    <xf numFmtId="49" fontId="26" fillId="0" borderId="34" xfId="100" applyNumberFormat="1" applyFont="1" applyFill="1" applyBorder="1" applyAlignment="1">
      <alignment horizontal="center" vertical="center"/>
      <protection/>
    </xf>
    <xf numFmtId="0" fontId="26" fillId="0" borderId="35" xfId="100" applyFont="1" applyFill="1" applyBorder="1" applyAlignment="1">
      <alignment horizontal="center" vertical="center"/>
      <protection/>
    </xf>
    <xf numFmtId="49" fontId="27" fillId="0" borderId="36" xfId="85" applyNumberFormat="1" applyFont="1" applyFill="1" applyBorder="1" applyAlignment="1">
      <alignment horizontal="center" vertical="center"/>
      <protection/>
    </xf>
    <xf numFmtId="0" fontId="27" fillId="0" borderId="35" xfId="98" applyFont="1" applyFill="1" applyBorder="1" applyAlignment="1">
      <alignment vertical="center"/>
      <protection/>
    </xf>
    <xf numFmtId="4" fontId="26" fillId="0" borderId="37" xfId="55" applyNumberFormat="1" applyFont="1" applyFill="1" applyBorder="1" applyAlignment="1">
      <alignment horizontal="right" vertical="center"/>
    </xf>
    <xf numFmtId="4" fontId="26" fillId="0" borderId="35" xfId="100" applyNumberFormat="1" applyFont="1" applyFill="1" applyBorder="1" applyAlignment="1">
      <alignment vertical="center"/>
      <protection/>
    </xf>
    <xf numFmtId="4" fontId="26" fillId="0" borderId="38" xfId="55" applyNumberFormat="1" applyFont="1" applyFill="1" applyBorder="1" applyAlignment="1">
      <alignment horizontal="right" vertical="center"/>
    </xf>
    <xf numFmtId="0" fontId="25" fillId="0" borderId="30" xfId="100" applyFont="1" applyFill="1" applyBorder="1" applyAlignment="1">
      <alignment vertical="center" wrapText="1"/>
      <protection/>
    </xf>
    <xf numFmtId="4" fontId="22" fillId="0" borderId="0" xfId="100" applyNumberFormat="1">
      <alignment/>
      <protection/>
    </xf>
    <xf numFmtId="0" fontId="25" fillId="0" borderId="24" xfId="81" applyFont="1" applyFill="1" applyBorder="1" applyAlignment="1">
      <alignment horizontal="center" vertical="center" wrapText="1"/>
      <protection/>
    </xf>
    <xf numFmtId="0" fontId="25" fillId="0" borderId="26" xfId="81" applyFont="1" applyFill="1" applyBorder="1" applyAlignment="1">
      <alignment horizontal="center" vertical="center" wrapText="1"/>
      <protection/>
    </xf>
    <xf numFmtId="0" fontId="22" fillId="0" borderId="0" xfId="101" applyFont="1">
      <alignment/>
      <protection/>
    </xf>
    <xf numFmtId="14" fontId="26" fillId="0" borderId="0" xfId="100" applyNumberFormat="1" applyFont="1" applyAlignment="1">
      <alignment horizontal="left"/>
      <protection/>
    </xf>
    <xf numFmtId="0" fontId="25" fillId="48" borderId="24" xfId="97" applyFont="1" applyFill="1" applyBorder="1" applyAlignment="1">
      <alignment horizontal="center" vertical="center" wrapText="1"/>
      <protection/>
    </xf>
    <xf numFmtId="1" fontId="22" fillId="0" borderId="0" xfId="101" applyNumberFormat="1">
      <alignment/>
      <protection/>
    </xf>
    <xf numFmtId="0" fontId="22" fillId="0" borderId="0" xfId="87" applyFill="1" applyAlignment="1">
      <alignment/>
      <protection/>
    </xf>
    <xf numFmtId="0" fontId="26" fillId="0" borderId="0" xfId="87" applyFont="1" applyFill="1" applyAlignment="1">
      <alignment/>
      <protection/>
    </xf>
    <xf numFmtId="0" fontId="25" fillId="0" borderId="0" xfId="101" applyFont="1">
      <alignment/>
      <protection/>
    </xf>
    <xf numFmtId="0" fontId="22" fillId="0" borderId="0" xfId="101" applyFill="1">
      <alignment/>
      <protection/>
    </xf>
    <xf numFmtId="1" fontId="3" fillId="0" borderId="0" xfId="99" applyNumberFormat="1">
      <alignment/>
      <protection/>
    </xf>
    <xf numFmtId="0" fontId="22" fillId="0" borderId="0" xfId="85" applyFill="1">
      <alignment/>
      <protection/>
    </xf>
    <xf numFmtId="0" fontId="25" fillId="0" borderId="0" xfId="100" applyFont="1">
      <alignment/>
      <protection/>
    </xf>
    <xf numFmtId="0" fontId="26" fillId="0" borderId="0" xfId="100" applyFont="1">
      <alignment/>
      <protection/>
    </xf>
    <xf numFmtId="1" fontId="24" fillId="0" borderId="0" xfId="100" applyNumberFormat="1" applyFont="1" applyFill="1" applyAlignment="1">
      <alignment horizontal="center"/>
      <protection/>
    </xf>
    <xf numFmtId="0" fontId="25" fillId="0" borderId="0" xfId="100" applyFont="1" applyFill="1">
      <alignment/>
      <protection/>
    </xf>
    <xf numFmtId="0" fontId="25" fillId="4" borderId="24" xfId="97" applyFont="1" applyFill="1" applyBorder="1" applyAlignment="1">
      <alignment horizontal="center" vertical="center" wrapText="1"/>
      <protection/>
    </xf>
    <xf numFmtId="0" fontId="25" fillId="0" borderId="0" xfId="100" applyFont="1" applyFill="1" applyAlignment="1">
      <alignment vertical="center" wrapText="1"/>
      <protection/>
    </xf>
    <xf numFmtId="0" fontId="29" fillId="0" borderId="22" xfId="100" applyFont="1" applyFill="1" applyBorder="1" applyAlignment="1">
      <alignment horizontal="center"/>
      <protection/>
    </xf>
    <xf numFmtId="0" fontId="29" fillId="0" borderId="23" xfId="100" applyFont="1" applyFill="1" applyBorder="1" applyAlignment="1">
      <alignment horizontal="center"/>
      <protection/>
    </xf>
    <xf numFmtId="0" fontId="29" fillId="0" borderId="24" xfId="100" applyFont="1" applyFill="1" applyBorder="1" applyAlignment="1">
      <alignment horizontal="center"/>
      <protection/>
    </xf>
    <xf numFmtId="0" fontId="29" fillId="0" borderId="24" xfId="100" applyFont="1" applyFill="1" applyBorder="1" applyAlignment="1">
      <alignment horizontal="left"/>
      <protection/>
    </xf>
    <xf numFmtId="4" fontId="29" fillId="0" borderId="25" xfId="100" applyNumberFormat="1" applyFont="1" applyFill="1" applyBorder="1">
      <alignment/>
      <protection/>
    </xf>
    <xf numFmtId="4" fontId="29" fillId="0" borderId="26" xfId="100" applyNumberFormat="1" applyFont="1" applyFill="1" applyBorder="1">
      <alignment/>
      <protection/>
    </xf>
    <xf numFmtId="4" fontId="22" fillId="0" borderId="0" xfId="100" applyNumberFormat="1" applyFill="1">
      <alignment/>
      <protection/>
    </xf>
    <xf numFmtId="0" fontId="29" fillId="4" borderId="19" xfId="100" applyFont="1" applyFill="1" applyBorder="1" applyAlignment="1">
      <alignment horizontal="center"/>
      <protection/>
    </xf>
    <xf numFmtId="0" fontId="29" fillId="4" borderId="20" xfId="100" applyFont="1" applyFill="1" applyBorder="1" applyAlignment="1">
      <alignment horizontal="center"/>
      <protection/>
    </xf>
    <xf numFmtId="0" fontId="29" fillId="4" borderId="21" xfId="100" applyFont="1" applyFill="1" applyBorder="1" applyAlignment="1">
      <alignment horizontal="center"/>
      <protection/>
    </xf>
    <xf numFmtId="0" fontId="29" fillId="4" borderId="20" xfId="100" applyFont="1" applyFill="1" applyBorder="1" applyAlignment="1">
      <alignment horizontal="left" wrapText="1"/>
      <protection/>
    </xf>
    <xf numFmtId="4" fontId="29" fillId="4" borderId="39" xfId="100" applyNumberFormat="1" applyFont="1" applyFill="1" applyBorder="1">
      <alignment/>
      <protection/>
    </xf>
    <xf numFmtId="4" fontId="29" fillId="4" borderId="26" xfId="100" applyNumberFormat="1" applyFont="1" applyFill="1" applyBorder="1">
      <alignment/>
      <protection/>
    </xf>
    <xf numFmtId="0" fontId="29" fillId="48" borderId="27" xfId="100" applyFont="1" applyFill="1" applyBorder="1" applyAlignment="1">
      <alignment horizontal="center"/>
      <protection/>
    </xf>
    <xf numFmtId="0" fontId="29" fillId="48" borderId="30" xfId="100" applyFont="1" applyFill="1" applyBorder="1" applyAlignment="1">
      <alignment horizontal="center"/>
      <protection/>
    </xf>
    <xf numFmtId="0" fontId="29" fillId="48" borderId="28" xfId="100" applyFont="1" applyFill="1" applyBorder="1" applyAlignment="1">
      <alignment horizontal="center"/>
      <protection/>
    </xf>
    <xf numFmtId="0" fontId="29" fillId="48" borderId="30" xfId="100" applyFont="1" applyFill="1" applyBorder="1" applyAlignment="1">
      <alignment vertical="center" wrapText="1"/>
      <protection/>
    </xf>
    <xf numFmtId="4" fontId="29" fillId="48" borderId="29" xfId="55" applyNumberFormat="1" applyFont="1" applyFill="1" applyBorder="1" applyAlignment="1">
      <alignment horizontal="right" vertical="center"/>
    </xf>
    <xf numFmtId="4" fontId="29" fillId="48" borderId="31" xfId="55" applyNumberFormat="1" applyFont="1" applyFill="1" applyBorder="1" applyAlignment="1">
      <alignment horizontal="right" vertical="center"/>
    </xf>
    <xf numFmtId="4" fontId="25" fillId="0" borderId="0" xfId="100" applyNumberFormat="1" applyFont="1" applyFill="1">
      <alignment/>
      <protection/>
    </xf>
    <xf numFmtId="0" fontId="29" fillId="0" borderId="19" xfId="100" applyFont="1" applyFill="1" applyBorder="1" applyAlignment="1">
      <alignment horizontal="center"/>
      <protection/>
    </xf>
    <xf numFmtId="0" fontId="29" fillId="0" borderId="21" xfId="100" applyFont="1" applyFill="1" applyBorder="1" applyAlignment="1">
      <alignment horizontal="center"/>
      <protection/>
    </xf>
    <xf numFmtId="49" fontId="29" fillId="0" borderId="39" xfId="100" applyNumberFormat="1" applyFont="1" applyFill="1" applyBorder="1" applyAlignment="1">
      <alignment horizontal="center"/>
      <protection/>
    </xf>
    <xf numFmtId="0" fontId="29" fillId="0" borderId="20" xfId="100" applyFont="1" applyFill="1" applyBorder="1" applyAlignment="1">
      <alignment horizontal="center"/>
      <protection/>
    </xf>
    <xf numFmtId="0" fontId="29" fillId="0" borderId="20" xfId="100" applyFont="1" applyFill="1" applyBorder="1" applyAlignment="1">
      <alignment horizontal="left" wrapText="1"/>
      <protection/>
    </xf>
    <xf numFmtId="4" fontId="29" fillId="0" borderId="30" xfId="55" applyNumberFormat="1" applyFont="1" applyFill="1" applyBorder="1" applyAlignment="1">
      <alignment horizontal="right" vertical="center"/>
    </xf>
    <xf numFmtId="4" fontId="29" fillId="0" borderId="29" xfId="55" applyNumberFormat="1" applyFont="1" applyFill="1" applyBorder="1" applyAlignment="1">
      <alignment horizontal="right" vertical="center"/>
    </xf>
    <xf numFmtId="4" fontId="29" fillId="0" borderId="31" xfId="55" applyNumberFormat="1" applyFont="1" applyFill="1" applyBorder="1" applyAlignment="1">
      <alignment horizontal="right" vertical="center"/>
    </xf>
    <xf numFmtId="0" fontId="29" fillId="0" borderId="40" xfId="100" applyFont="1" applyFill="1" applyBorder="1" applyAlignment="1">
      <alignment horizontal="center"/>
      <protection/>
    </xf>
    <xf numFmtId="0" fontId="29" fillId="0" borderId="36" xfId="100" applyFont="1" applyFill="1" applyBorder="1" applyAlignment="1">
      <alignment horizontal="center"/>
      <protection/>
    </xf>
    <xf numFmtId="49" fontId="29" fillId="0" borderId="37" xfId="100" applyNumberFormat="1" applyFont="1" applyFill="1" applyBorder="1" applyAlignment="1">
      <alignment horizontal="center"/>
      <protection/>
    </xf>
    <xf numFmtId="0" fontId="31" fillId="0" borderId="35" xfId="100" applyFont="1" applyFill="1" applyBorder="1" applyAlignment="1">
      <alignment horizontal="center"/>
      <protection/>
    </xf>
    <xf numFmtId="0" fontId="31" fillId="0" borderId="36" xfId="100" applyFont="1" applyFill="1" applyBorder="1" applyAlignment="1">
      <alignment horizontal="center"/>
      <protection/>
    </xf>
    <xf numFmtId="0" fontId="31" fillId="0" borderId="35" xfId="100" applyFont="1" applyFill="1" applyBorder="1" applyAlignment="1">
      <alignment horizontal="left"/>
      <protection/>
    </xf>
    <xf numFmtId="4" fontId="31" fillId="0" borderId="41" xfId="55" applyNumberFormat="1" applyFont="1" applyFill="1" applyBorder="1" applyAlignment="1">
      <alignment horizontal="right" vertical="center"/>
    </xf>
    <xf numFmtId="4" fontId="31" fillId="0" borderId="42" xfId="55" applyNumberFormat="1" applyFont="1" applyFill="1" applyBorder="1" applyAlignment="1">
      <alignment horizontal="right" vertical="center"/>
    </xf>
    <xf numFmtId="0" fontId="29" fillId="0" borderId="43" xfId="100" applyFont="1" applyBorder="1">
      <alignment/>
      <protection/>
    </xf>
    <xf numFmtId="1" fontId="29" fillId="0" borderId="21" xfId="100" applyNumberFormat="1" applyFont="1" applyFill="1" applyBorder="1" applyAlignment="1">
      <alignment horizontal="center"/>
      <protection/>
    </xf>
    <xf numFmtId="0" fontId="29" fillId="0" borderId="29" xfId="100" applyFont="1" applyBorder="1" applyAlignment="1">
      <alignment horizontal="center"/>
      <protection/>
    </xf>
    <xf numFmtId="0" fontId="29" fillId="0" borderId="30" xfId="100" applyFont="1" applyBorder="1" applyAlignment="1">
      <alignment horizontal="center"/>
      <protection/>
    </xf>
    <xf numFmtId="0" fontId="29" fillId="0" borderId="30" xfId="100" applyFont="1" applyBorder="1" applyAlignment="1">
      <alignment wrapText="1"/>
      <protection/>
    </xf>
    <xf numFmtId="4" fontId="29" fillId="0" borderId="30" xfId="100" applyNumberFormat="1" applyFont="1" applyBorder="1">
      <alignment/>
      <protection/>
    </xf>
    <xf numFmtId="4" fontId="29" fillId="0" borderId="30" xfId="100" applyNumberFormat="1" applyFont="1" applyFill="1" applyBorder="1">
      <alignment/>
      <protection/>
    </xf>
    <xf numFmtId="4" fontId="29" fillId="0" borderId="44" xfId="100" applyNumberFormat="1" applyFont="1" applyBorder="1">
      <alignment/>
      <protection/>
    </xf>
    <xf numFmtId="0" fontId="31" fillId="0" borderId="45" xfId="100" applyFont="1" applyBorder="1">
      <alignment/>
      <protection/>
    </xf>
    <xf numFmtId="1" fontId="31" fillId="0" borderId="36" xfId="100" applyNumberFormat="1" applyFont="1" applyFill="1" applyBorder="1" applyAlignment="1">
      <alignment horizontal="center"/>
      <protection/>
    </xf>
    <xf numFmtId="49" fontId="31" fillId="0" borderId="37" xfId="100" applyNumberFormat="1" applyFont="1" applyFill="1" applyBorder="1" applyAlignment="1">
      <alignment horizontal="center"/>
      <protection/>
    </xf>
    <xf numFmtId="0" fontId="31" fillId="0" borderId="37" xfId="100" applyFont="1" applyBorder="1">
      <alignment/>
      <protection/>
    </xf>
    <xf numFmtId="0" fontId="31" fillId="0" borderId="35" xfId="100" applyFont="1" applyBorder="1">
      <alignment/>
      <protection/>
    </xf>
    <xf numFmtId="0" fontId="31" fillId="0" borderId="35" xfId="100" applyFont="1" applyBorder="1" applyAlignment="1">
      <alignment wrapText="1"/>
      <protection/>
    </xf>
    <xf numFmtId="4" fontId="31" fillId="0" borderId="35" xfId="100" applyNumberFormat="1" applyFont="1" applyBorder="1">
      <alignment/>
      <protection/>
    </xf>
    <xf numFmtId="4" fontId="31" fillId="0" borderId="35" xfId="100" applyNumberFormat="1" applyFont="1" applyFill="1" applyBorder="1">
      <alignment/>
      <protection/>
    </xf>
    <xf numFmtId="4" fontId="31" fillId="0" borderId="46" xfId="100" applyNumberFormat="1" applyFont="1" applyBorder="1">
      <alignment/>
      <protection/>
    </xf>
    <xf numFmtId="0" fontId="22" fillId="0" borderId="0" xfId="100" applyFont="1">
      <alignment/>
      <protection/>
    </xf>
    <xf numFmtId="0" fontId="26" fillId="0" borderId="0" xfId="100" applyFont="1" applyFill="1">
      <alignment/>
      <protection/>
    </xf>
    <xf numFmtId="4" fontId="25" fillId="0" borderId="0" xfId="100" applyNumberFormat="1" applyFont="1">
      <alignment/>
      <protection/>
    </xf>
    <xf numFmtId="0" fontId="29" fillId="48" borderId="19" xfId="100" applyFont="1" applyFill="1" applyBorder="1" applyAlignment="1">
      <alignment horizontal="center"/>
      <protection/>
    </xf>
    <xf numFmtId="0" fontId="29" fillId="48" borderId="20" xfId="100" applyFont="1" applyFill="1" applyBorder="1" applyAlignment="1">
      <alignment horizontal="center"/>
      <protection/>
    </xf>
    <xf numFmtId="0" fontId="29" fillId="48" borderId="21" xfId="100" applyFont="1" applyFill="1" applyBorder="1" applyAlignment="1">
      <alignment horizontal="center"/>
      <protection/>
    </xf>
    <xf numFmtId="0" fontId="29" fillId="48" borderId="20" xfId="100" applyFont="1" applyFill="1" applyBorder="1" applyAlignment="1">
      <alignment vertical="center" wrapText="1"/>
      <protection/>
    </xf>
    <xf numFmtId="4" fontId="29" fillId="48" borderId="39" xfId="55" applyNumberFormat="1" applyFont="1" applyFill="1" applyBorder="1" applyAlignment="1">
      <alignment horizontal="right" vertical="center"/>
    </xf>
    <xf numFmtId="4" fontId="29" fillId="48" borderId="47" xfId="55" applyNumberFormat="1" applyFont="1" applyFill="1" applyBorder="1" applyAlignment="1">
      <alignment horizontal="right" vertical="center"/>
    </xf>
    <xf numFmtId="4" fontId="29" fillId="0" borderId="20" xfId="55" applyNumberFormat="1" applyFont="1" applyFill="1" applyBorder="1" applyAlignment="1">
      <alignment horizontal="right"/>
    </xf>
    <xf numFmtId="4" fontId="29" fillId="0" borderId="20" xfId="100" applyNumberFormat="1" applyFont="1" applyFill="1" applyBorder="1" applyAlignment="1">
      <alignment/>
      <protection/>
    </xf>
    <xf numFmtId="4" fontId="29" fillId="0" borderId="48" xfId="55" applyNumberFormat="1" applyFont="1" applyFill="1" applyBorder="1" applyAlignment="1">
      <alignment horizontal="right"/>
    </xf>
    <xf numFmtId="4" fontId="31" fillId="0" borderId="35" xfId="100" applyNumberFormat="1" applyFont="1" applyBorder="1" applyAlignment="1">
      <alignment/>
      <protection/>
    </xf>
    <xf numFmtId="4" fontId="31" fillId="0" borderId="35" xfId="100" applyNumberFormat="1" applyFont="1" applyFill="1" applyBorder="1" applyAlignment="1">
      <alignment/>
      <protection/>
    </xf>
    <xf numFmtId="4" fontId="31" fillId="0" borderId="46" xfId="55" applyNumberFormat="1" applyFont="1" applyFill="1" applyBorder="1" applyAlignment="1">
      <alignment horizontal="right"/>
    </xf>
    <xf numFmtId="1" fontId="22" fillId="0" borderId="0" xfId="100" applyNumberFormat="1" applyAlignment="1">
      <alignment/>
      <protection/>
    </xf>
    <xf numFmtId="0" fontId="22" fillId="0" borderId="0" xfId="100" applyAlignment="1">
      <alignment/>
      <protection/>
    </xf>
    <xf numFmtId="1" fontId="22" fillId="0" borderId="0" xfId="100" applyNumberFormat="1">
      <alignment/>
      <protection/>
    </xf>
    <xf numFmtId="0" fontId="25" fillId="0" borderId="23" xfId="100" applyFont="1" applyFill="1" applyBorder="1" applyAlignment="1">
      <alignment horizontal="center"/>
      <protection/>
    </xf>
    <xf numFmtId="0" fontId="25" fillId="0" borderId="25" xfId="100" applyFont="1" applyFill="1" applyBorder="1" applyAlignment="1">
      <alignment horizontal="center"/>
      <protection/>
    </xf>
    <xf numFmtId="0" fontId="21" fillId="0" borderId="0" xfId="99" applyFont="1" applyAlignment="1">
      <alignment horizontal="center"/>
      <protection/>
    </xf>
    <xf numFmtId="0" fontId="23" fillId="0" borderId="0" xfId="85" applyFont="1" applyFill="1" applyAlignment="1">
      <alignment horizontal="center"/>
      <protection/>
    </xf>
    <xf numFmtId="0" fontId="23" fillId="0" borderId="0" xfId="81" applyFont="1" applyAlignment="1">
      <alignment horizontal="center"/>
      <protection/>
    </xf>
    <xf numFmtId="0" fontId="25" fillId="0" borderId="23" xfId="100" applyFont="1" applyFill="1" applyBorder="1" applyAlignment="1">
      <alignment horizontal="center" vertical="center" wrapText="1"/>
      <protection/>
    </xf>
    <xf numFmtId="0" fontId="25" fillId="0" borderId="25" xfId="100" applyFont="1" applyFill="1" applyBorder="1" applyAlignment="1">
      <alignment horizontal="center" vertical="center" wrapText="1"/>
      <protection/>
    </xf>
    <xf numFmtId="1" fontId="29" fillId="48" borderId="23" xfId="100" applyNumberFormat="1" applyFont="1" applyFill="1" applyBorder="1" applyAlignment="1">
      <alignment horizontal="center" wrapText="1"/>
      <protection/>
    </xf>
    <xf numFmtId="0" fontId="0" fillId="48" borderId="25" xfId="0" applyFill="1" applyBorder="1" applyAlignment="1">
      <alignment horizontal="center" wrapText="1"/>
    </xf>
    <xf numFmtId="1" fontId="29" fillId="48" borderId="21" xfId="100" applyNumberFormat="1" applyFont="1" applyFill="1" applyBorder="1" applyAlignment="1">
      <alignment horizontal="center" wrapText="1"/>
      <protection/>
    </xf>
    <xf numFmtId="0" fontId="0" fillId="48" borderId="39" xfId="0" applyFill="1" applyBorder="1" applyAlignment="1">
      <alignment horizontal="center" wrapText="1"/>
    </xf>
    <xf numFmtId="0" fontId="29" fillId="0" borderId="23" xfId="100" applyFont="1" applyFill="1" applyBorder="1" applyAlignment="1">
      <alignment horizontal="center"/>
      <protection/>
    </xf>
    <xf numFmtId="0" fontId="29" fillId="0" borderId="25" xfId="100" applyFont="1" applyFill="1" applyBorder="1" applyAlignment="1">
      <alignment horizontal="center"/>
      <protection/>
    </xf>
    <xf numFmtId="0" fontId="29" fillId="4" borderId="23" xfId="100" applyFont="1" applyFill="1" applyBorder="1" applyAlignment="1">
      <alignment horizontal="center" wrapText="1"/>
      <protection/>
    </xf>
    <xf numFmtId="0" fontId="30" fillId="4" borderId="25" xfId="0" applyFont="1" applyFill="1" applyBorder="1" applyAlignment="1">
      <alignment horizontal="center" wrapText="1"/>
    </xf>
  </cellXfs>
  <cellStyles count="11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čárky 3" xfId="57"/>
    <cellStyle name="čárky 3 2" xfId="58"/>
    <cellStyle name="Comma [0]" xfId="59"/>
    <cellStyle name="Hyperlink" xfId="60"/>
    <cellStyle name="Chybně" xfId="61"/>
    <cellStyle name="Chybně 2" xfId="62"/>
    <cellStyle name="Kontrolní buňka" xfId="63"/>
    <cellStyle name="Kontrolní buňka 2" xfId="64"/>
    <cellStyle name="Currency" xfId="65"/>
    <cellStyle name="Currency [0]" xfId="66"/>
    <cellStyle name="Nadpis 1" xfId="67"/>
    <cellStyle name="Nadpis 1 2" xfId="68"/>
    <cellStyle name="Nadpis 2" xfId="69"/>
    <cellStyle name="Nadpis 2 2" xfId="70"/>
    <cellStyle name="Nadpis 3" xfId="71"/>
    <cellStyle name="Nadpis 3 2" xfId="72"/>
    <cellStyle name="Nadpis 4" xfId="73"/>
    <cellStyle name="Nadpis 4 2" xfId="74"/>
    <cellStyle name="Název" xfId="75"/>
    <cellStyle name="Název 2" xfId="76"/>
    <cellStyle name="Neutrální" xfId="77"/>
    <cellStyle name="Neutrální 2" xfId="78"/>
    <cellStyle name="Normální 10" xfId="79"/>
    <cellStyle name="Normální 10 2" xfId="80"/>
    <cellStyle name="Normální 11" xfId="81"/>
    <cellStyle name="Normální 11 2" xfId="82"/>
    <cellStyle name="Normální 12" xfId="83"/>
    <cellStyle name="normální 2" xfId="84"/>
    <cellStyle name="normální 2 2" xfId="85"/>
    <cellStyle name="Normální 3" xfId="86"/>
    <cellStyle name="Normální 3 2" xfId="87"/>
    <cellStyle name="Normální 4" xfId="88"/>
    <cellStyle name="Normální 4 2" xfId="89"/>
    <cellStyle name="Normální 4 2 2" xfId="90"/>
    <cellStyle name="Normální 5" xfId="91"/>
    <cellStyle name="Normální 6" xfId="92"/>
    <cellStyle name="Normální 7" xfId="93"/>
    <cellStyle name="Normální 8" xfId="94"/>
    <cellStyle name="Normální 9" xfId="95"/>
    <cellStyle name="Normální 9 2" xfId="96"/>
    <cellStyle name="normální_04 - OSMTVS" xfId="97"/>
    <cellStyle name="normální_2. čtení rozpočtu 2006 - příjmy 2" xfId="98"/>
    <cellStyle name="normální_2. Rozpočet 2007 - tabulky" xfId="99"/>
    <cellStyle name="normální_Rozpis výdajů 03 bez PO 2" xfId="100"/>
    <cellStyle name="normální_Rozpis výdajů 03 bez PO 3" xfId="101"/>
    <cellStyle name="Followed Hyperlink" xfId="102"/>
    <cellStyle name="Poznámka" xfId="103"/>
    <cellStyle name="Poznámka 2" xfId="104"/>
    <cellStyle name="Percent" xfId="105"/>
    <cellStyle name="Propojená buňka" xfId="106"/>
    <cellStyle name="Propojená buňka 2" xfId="107"/>
    <cellStyle name="S8M1" xfId="108"/>
    <cellStyle name="Správně" xfId="109"/>
    <cellStyle name="Správně 2" xfId="110"/>
    <cellStyle name="Text upozornění" xfId="111"/>
    <cellStyle name="Text upozornění 2" xfId="112"/>
    <cellStyle name="Vstup" xfId="113"/>
    <cellStyle name="Vstup 2" xfId="114"/>
    <cellStyle name="Výpočet" xfId="115"/>
    <cellStyle name="Výpočet 2" xfId="116"/>
    <cellStyle name="Výstup" xfId="117"/>
    <cellStyle name="Výstup 2" xfId="118"/>
    <cellStyle name="Vysvětlující text" xfId="119"/>
    <cellStyle name="Vysvětlující text 2" xfId="120"/>
    <cellStyle name="Zvýraznění 1" xfId="121"/>
    <cellStyle name="Zvýraznění 1 2" xfId="122"/>
    <cellStyle name="Zvýraznění 2" xfId="123"/>
    <cellStyle name="Zvýraznění 2 2" xfId="124"/>
    <cellStyle name="Zvýraznění 3" xfId="125"/>
    <cellStyle name="Zvýraznění 3 2" xfId="126"/>
    <cellStyle name="Zvýraznění 4" xfId="127"/>
    <cellStyle name="Zvýraznění 4 2" xfId="128"/>
    <cellStyle name="Zvýraznění 5" xfId="129"/>
    <cellStyle name="Zvýraznění 5 2" xfId="130"/>
    <cellStyle name="Zvýraznění 6" xfId="131"/>
    <cellStyle name="Zvýraznění 6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3.140625" style="7" customWidth="1"/>
    <col min="2" max="2" width="6.140625" style="7" bestFit="1" customWidth="1"/>
    <col min="3" max="4" width="4.7109375" style="7" customWidth="1"/>
    <col min="5" max="5" width="4.421875" style="7" bestFit="1" customWidth="1"/>
    <col min="6" max="6" width="38.8515625" style="7" customWidth="1"/>
    <col min="7" max="7" width="9.28125" style="40" customWidth="1"/>
    <col min="8" max="8" width="8.7109375" style="40" bestFit="1" customWidth="1"/>
    <col min="9" max="9" width="9.28125" style="7" bestFit="1" customWidth="1"/>
    <col min="10" max="10" width="8.8515625" style="7" customWidth="1"/>
    <col min="11" max="16384" width="9.140625" style="7" customWidth="1"/>
  </cols>
  <sheetData>
    <row r="1" spans="6:10" s="1" customFormat="1" ht="12.75">
      <c r="F1" s="2"/>
      <c r="H1" s="3"/>
      <c r="I1" s="2"/>
      <c r="J1" s="43" t="s">
        <v>33</v>
      </c>
    </row>
    <row r="2" s="1" customFormat="1" ht="12.75">
      <c r="F2" s="4"/>
    </row>
    <row r="3" spans="1:10" s="1" customFormat="1" ht="18">
      <c r="A3" s="132" t="s">
        <v>35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.7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5.75">
      <c r="A5" s="133" t="s">
        <v>1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>
      <c r="A6" s="5"/>
      <c r="B6" s="5"/>
      <c r="C6" s="5"/>
      <c r="D6" s="5"/>
      <c r="E6" s="5"/>
      <c r="F6" s="5"/>
      <c r="G6" s="5"/>
      <c r="H6" s="5"/>
      <c r="I6" s="6"/>
      <c r="J6" s="6"/>
    </row>
    <row r="7" spans="1:10" ht="15.75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2.75" customHeight="1">
      <c r="A8" s="5"/>
      <c r="B8" s="5"/>
      <c r="C8" s="5"/>
      <c r="D8" s="5"/>
      <c r="G8" s="6"/>
      <c r="H8" s="6"/>
      <c r="I8" s="6"/>
      <c r="J8" s="8"/>
    </row>
    <row r="9" spans="1:10" s="12" customFormat="1" ht="13.5" thickBot="1">
      <c r="A9" s="9"/>
      <c r="B9" s="9"/>
      <c r="C9" s="9"/>
      <c r="D9" s="9"/>
      <c r="E9" s="9"/>
      <c r="F9" s="9"/>
      <c r="G9" s="10"/>
      <c r="H9" s="10"/>
      <c r="I9" s="11"/>
      <c r="J9" s="11" t="s">
        <v>2</v>
      </c>
    </row>
    <row r="10" spans="1:10" s="16" customFormat="1" ht="23.25" thickBot="1">
      <c r="A10" s="13" t="s">
        <v>3</v>
      </c>
      <c r="B10" s="135" t="s">
        <v>4</v>
      </c>
      <c r="C10" s="136"/>
      <c r="D10" s="14" t="s">
        <v>5</v>
      </c>
      <c r="E10" s="15" t="s">
        <v>6</v>
      </c>
      <c r="F10" s="14" t="s">
        <v>7</v>
      </c>
      <c r="G10" s="41" t="s">
        <v>8</v>
      </c>
      <c r="H10" s="41" t="s">
        <v>23</v>
      </c>
      <c r="I10" s="45" t="s">
        <v>34</v>
      </c>
      <c r="J10" s="42" t="s">
        <v>24</v>
      </c>
    </row>
    <row r="11" spans="1:10" s="12" customFormat="1" ht="13.5" thickBot="1">
      <c r="A11" s="17" t="s">
        <v>9</v>
      </c>
      <c r="B11" s="130" t="s">
        <v>10</v>
      </c>
      <c r="C11" s="131"/>
      <c r="D11" s="19" t="s">
        <v>10</v>
      </c>
      <c r="E11" s="18" t="s">
        <v>10</v>
      </c>
      <c r="F11" s="20" t="s">
        <v>11</v>
      </c>
      <c r="G11" s="21">
        <v>170604.02000000002</v>
      </c>
      <c r="H11" s="21">
        <v>104865.91</v>
      </c>
      <c r="I11" s="21">
        <f>I12+I14+I16+I18+I20+I22+I24+I26</f>
        <v>-5000</v>
      </c>
      <c r="J11" s="22">
        <f>H11+I11</f>
        <v>99865.91</v>
      </c>
    </row>
    <row r="12" spans="1:10" s="12" customFormat="1" ht="22.5" customHeight="1">
      <c r="A12" s="23" t="s">
        <v>9</v>
      </c>
      <c r="B12" s="24" t="s">
        <v>15</v>
      </c>
      <c r="C12" s="25" t="s">
        <v>12</v>
      </c>
      <c r="D12" s="26" t="s">
        <v>10</v>
      </c>
      <c r="E12" s="27" t="s">
        <v>10</v>
      </c>
      <c r="F12" s="39" t="s">
        <v>25</v>
      </c>
      <c r="G12" s="28">
        <f>G13</f>
        <v>0</v>
      </c>
      <c r="H12" s="28">
        <v>9500</v>
      </c>
      <c r="I12" s="28">
        <f>I13</f>
        <v>0</v>
      </c>
      <c r="J12" s="29">
        <f aca="true" t="shared" si="0" ref="J12:J27">H12+I12</f>
        <v>9500</v>
      </c>
    </row>
    <row r="13" spans="1:10" s="12" customFormat="1" ht="12.75" customHeight="1" thickBot="1">
      <c r="A13" s="30"/>
      <c r="B13" s="31"/>
      <c r="C13" s="32"/>
      <c r="D13" s="33">
        <v>6172</v>
      </c>
      <c r="E13" s="34" t="s">
        <v>13</v>
      </c>
      <c r="F13" s="35" t="s">
        <v>14</v>
      </c>
      <c r="G13" s="36">
        <v>0</v>
      </c>
      <c r="H13" s="36">
        <v>9500</v>
      </c>
      <c r="I13" s="37"/>
      <c r="J13" s="38">
        <f t="shared" si="0"/>
        <v>9500</v>
      </c>
    </row>
    <row r="14" spans="1:10" s="12" customFormat="1" ht="22.5" customHeight="1">
      <c r="A14" s="23" t="s">
        <v>9</v>
      </c>
      <c r="B14" s="24" t="s">
        <v>16</v>
      </c>
      <c r="C14" s="25" t="s">
        <v>12</v>
      </c>
      <c r="D14" s="26" t="s">
        <v>10</v>
      </c>
      <c r="E14" s="27" t="s">
        <v>10</v>
      </c>
      <c r="F14" s="39" t="s">
        <v>26</v>
      </c>
      <c r="G14" s="28">
        <f>G15</f>
        <v>0</v>
      </c>
      <c r="H14" s="28">
        <v>11500</v>
      </c>
      <c r="I14" s="28">
        <f>I15</f>
        <v>0</v>
      </c>
      <c r="J14" s="29">
        <f t="shared" si="0"/>
        <v>11500</v>
      </c>
    </row>
    <row r="15" spans="1:10" s="12" customFormat="1" ht="12.75" customHeight="1" thickBot="1">
      <c r="A15" s="30"/>
      <c r="B15" s="31"/>
      <c r="C15" s="32"/>
      <c r="D15" s="33">
        <v>6172</v>
      </c>
      <c r="E15" s="34" t="s">
        <v>13</v>
      </c>
      <c r="F15" s="35" t="s">
        <v>14</v>
      </c>
      <c r="G15" s="36">
        <v>0</v>
      </c>
      <c r="H15" s="36">
        <v>11500</v>
      </c>
      <c r="I15" s="37"/>
      <c r="J15" s="38">
        <f t="shared" si="0"/>
        <v>11500</v>
      </c>
    </row>
    <row r="16" spans="1:10" s="12" customFormat="1" ht="22.5" customHeight="1">
      <c r="A16" s="23" t="s">
        <v>9</v>
      </c>
      <c r="B16" s="24" t="s">
        <v>17</v>
      </c>
      <c r="C16" s="25" t="s">
        <v>12</v>
      </c>
      <c r="D16" s="26" t="s">
        <v>10</v>
      </c>
      <c r="E16" s="27" t="s">
        <v>10</v>
      </c>
      <c r="F16" s="39" t="s">
        <v>27</v>
      </c>
      <c r="G16" s="28">
        <f>G17</f>
        <v>0</v>
      </c>
      <c r="H16" s="28">
        <v>10600</v>
      </c>
      <c r="I16" s="28">
        <f>I17</f>
        <v>-5000</v>
      </c>
      <c r="J16" s="29">
        <f t="shared" si="0"/>
        <v>5600</v>
      </c>
    </row>
    <row r="17" spans="1:10" s="12" customFormat="1" ht="12.75" customHeight="1" thickBot="1">
      <c r="A17" s="30"/>
      <c r="B17" s="31"/>
      <c r="C17" s="32"/>
      <c r="D17" s="33">
        <v>6172</v>
      </c>
      <c r="E17" s="34" t="s">
        <v>13</v>
      </c>
      <c r="F17" s="35" t="s">
        <v>14</v>
      </c>
      <c r="G17" s="36">
        <v>0</v>
      </c>
      <c r="H17" s="36">
        <v>10600</v>
      </c>
      <c r="I17" s="37">
        <v>-5000</v>
      </c>
      <c r="J17" s="38">
        <f t="shared" si="0"/>
        <v>5600</v>
      </c>
    </row>
    <row r="18" spans="1:10" s="12" customFormat="1" ht="22.5" customHeight="1">
      <c r="A18" s="23" t="s">
        <v>9</v>
      </c>
      <c r="B18" s="24" t="s">
        <v>18</v>
      </c>
      <c r="C18" s="25" t="s">
        <v>12</v>
      </c>
      <c r="D18" s="26" t="s">
        <v>10</v>
      </c>
      <c r="E18" s="27" t="s">
        <v>10</v>
      </c>
      <c r="F18" s="39" t="s">
        <v>28</v>
      </c>
      <c r="G18" s="28">
        <f>G19</f>
        <v>0</v>
      </c>
      <c r="H18" s="28">
        <v>5000</v>
      </c>
      <c r="I18" s="28">
        <f>I19</f>
        <v>0</v>
      </c>
      <c r="J18" s="29">
        <f t="shared" si="0"/>
        <v>5000</v>
      </c>
    </row>
    <row r="19" spans="1:10" s="12" customFormat="1" ht="12.75" customHeight="1" thickBot="1">
      <c r="A19" s="30"/>
      <c r="B19" s="31"/>
      <c r="C19" s="32"/>
      <c r="D19" s="33">
        <v>6172</v>
      </c>
      <c r="E19" s="34" t="s">
        <v>13</v>
      </c>
      <c r="F19" s="35" t="s">
        <v>14</v>
      </c>
      <c r="G19" s="36">
        <v>0</v>
      </c>
      <c r="H19" s="36">
        <v>5000</v>
      </c>
      <c r="I19" s="37"/>
      <c r="J19" s="38">
        <f t="shared" si="0"/>
        <v>5000</v>
      </c>
    </row>
    <row r="20" spans="1:10" s="12" customFormat="1" ht="22.5" customHeight="1">
      <c r="A20" s="23" t="s">
        <v>9</v>
      </c>
      <c r="B20" s="24" t="s">
        <v>19</v>
      </c>
      <c r="C20" s="25" t="s">
        <v>12</v>
      </c>
      <c r="D20" s="26" t="s">
        <v>10</v>
      </c>
      <c r="E20" s="27" t="s">
        <v>10</v>
      </c>
      <c r="F20" s="39" t="s">
        <v>29</v>
      </c>
      <c r="G20" s="28">
        <f>G21</f>
        <v>0</v>
      </c>
      <c r="H20" s="28">
        <v>2950</v>
      </c>
      <c r="I20" s="28">
        <f>I21</f>
        <v>0</v>
      </c>
      <c r="J20" s="29">
        <f t="shared" si="0"/>
        <v>2950</v>
      </c>
    </row>
    <row r="21" spans="1:10" s="12" customFormat="1" ht="12.75" customHeight="1" thickBot="1">
      <c r="A21" s="30"/>
      <c r="B21" s="31"/>
      <c r="C21" s="32"/>
      <c r="D21" s="33">
        <v>6172</v>
      </c>
      <c r="E21" s="34" t="s">
        <v>13</v>
      </c>
      <c r="F21" s="35" t="s">
        <v>14</v>
      </c>
      <c r="G21" s="36">
        <v>0</v>
      </c>
      <c r="H21" s="36">
        <v>2950</v>
      </c>
      <c r="I21" s="37"/>
      <c r="J21" s="38">
        <f t="shared" si="0"/>
        <v>2950</v>
      </c>
    </row>
    <row r="22" spans="1:10" s="12" customFormat="1" ht="22.5" customHeight="1">
      <c r="A22" s="23" t="s">
        <v>9</v>
      </c>
      <c r="B22" s="24" t="s">
        <v>20</v>
      </c>
      <c r="C22" s="25" t="s">
        <v>12</v>
      </c>
      <c r="D22" s="26" t="s">
        <v>10</v>
      </c>
      <c r="E22" s="27" t="s">
        <v>10</v>
      </c>
      <c r="F22" s="39" t="s">
        <v>30</v>
      </c>
      <c r="G22" s="28">
        <f>G23</f>
        <v>0</v>
      </c>
      <c r="H22" s="28">
        <v>5000</v>
      </c>
      <c r="I22" s="28">
        <f>I23</f>
        <v>0</v>
      </c>
      <c r="J22" s="29">
        <f t="shared" si="0"/>
        <v>5000</v>
      </c>
    </row>
    <row r="23" spans="1:10" s="12" customFormat="1" ht="12.75" customHeight="1" thickBot="1">
      <c r="A23" s="30"/>
      <c r="B23" s="31"/>
      <c r="C23" s="32"/>
      <c r="D23" s="33">
        <v>6172</v>
      </c>
      <c r="E23" s="34" t="s">
        <v>13</v>
      </c>
      <c r="F23" s="35" t="s">
        <v>14</v>
      </c>
      <c r="G23" s="36">
        <v>0</v>
      </c>
      <c r="H23" s="36">
        <v>5000</v>
      </c>
      <c r="I23" s="37"/>
      <c r="J23" s="38">
        <f t="shared" si="0"/>
        <v>5000</v>
      </c>
    </row>
    <row r="24" spans="1:10" s="12" customFormat="1" ht="22.5" customHeight="1">
      <c r="A24" s="23" t="s">
        <v>9</v>
      </c>
      <c r="B24" s="24" t="s">
        <v>21</v>
      </c>
      <c r="C24" s="25" t="s">
        <v>12</v>
      </c>
      <c r="D24" s="26" t="s">
        <v>10</v>
      </c>
      <c r="E24" s="27" t="s">
        <v>10</v>
      </c>
      <c r="F24" s="39" t="s">
        <v>31</v>
      </c>
      <c r="G24" s="28">
        <f>G25</f>
        <v>0</v>
      </c>
      <c r="H24" s="28">
        <v>4700</v>
      </c>
      <c r="I24" s="28">
        <f>I25</f>
        <v>0</v>
      </c>
      <c r="J24" s="29">
        <f t="shared" si="0"/>
        <v>4700</v>
      </c>
    </row>
    <row r="25" spans="1:10" s="12" customFormat="1" ht="12.75" customHeight="1" thickBot="1">
      <c r="A25" s="30"/>
      <c r="B25" s="31"/>
      <c r="C25" s="32"/>
      <c r="D25" s="33">
        <v>6172</v>
      </c>
      <c r="E25" s="34" t="s">
        <v>13</v>
      </c>
      <c r="F25" s="35" t="s">
        <v>14</v>
      </c>
      <c r="G25" s="36">
        <v>0</v>
      </c>
      <c r="H25" s="36">
        <v>4700</v>
      </c>
      <c r="I25" s="37"/>
      <c r="J25" s="38">
        <f t="shared" si="0"/>
        <v>4700</v>
      </c>
    </row>
    <row r="26" spans="1:10" s="12" customFormat="1" ht="22.5" customHeight="1">
      <c r="A26" s="23" t="s">
        <v>9</v>
      </c>
      <c r="B26" s="24" t="s">
        <v>22</v>
      </c>
      <c r="C26" s="25" t="s">
        <v>12</v>
      </c>
      <c r="D26" s="26" t="s">
        <v>10</v>
      </c>
      <c r="E26" s="27" t="s">
        <v>10</v>
      </c>
      <c r="F26" s="39" t="s">
        <v>32</v>
      </c>
      <c r="G26" s="28">
        <f>G27</f>
        <v>0</v>
      </c>
      <c r="H26" s="28">
        <v>1500</v>
      </c>
      <c r="I26" s="28">
        <f>I27</f>
        <v>0</v>
      </c>
      <c r="J26" s="29">
        <f t="shared" si="0"/>
        <v>1500</v>
      </c>
    </row>
    <row r="27" spans="1:10" s="12" customFormat="1" ht="12.75" customHeight="1" thickBot="1">
      <c r="A27" s="30"/>
      <c r="B27" s="31"/>
      <c r="C27" s="32"/>
      <c r="D27" s="33">
        <v>6172</v>
      </c>
      <c r="E27" s="34" t="s">
        <v>13</v>
      </c>
      <c r="F27" s="35" t="s">
        <v>14</v>
      </c>
      <c r="G27" s="36">
        <v>0</v>
      </c>
      <c r="H27" s="36">
        <v>1500</v>
      </c>
      <c r="I27" s="37"/>
      <c r="J27" s="38">
        <f t="shared" si="0"/>
        <v>1500</v>
      </c>
    </row>
    <row r="29" ht="12.75">
      <c r="F29" s="44">
        <v>41403</v>
      </c>
    </row>
  </sheetData>
  <sheetProtection/>
  <mergeCells count="5">
    <mergeCell ref="B11:C11"/>
    <mergeCell ref="A3:J3"/>
    <mergeCell ref="A5:J5"/>
    <mergeCell ref="A7:J7"/>
    <mergeCell ref="B10:C1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4"/>
  <sheetViews>
    <sheetView zoomScalePageLayoutView="0" workbookViewId="0" topLeftCell="A478">
      <selection activeCell="N489" sqref="N489"/>
    </sheetView>
  </sheetViews>
  <sheetFormatPr defaultColWidth="9.140625" defaultRowHeight="15"/>
  <cols>
    <col min="1" max="1" width="3.140625" style="7" customWidth="1"/>
    <col min="2" max="2" width="9.00390625" style="129" customWidth="1"/>
    <col min="3" max="3" width="5.140625" style="7" customWidth="1"/>
    <col min="4" max="4" width="5.28125" style="7" customWidth="1"/>
    <col min="5" max="5" width="5.421875" style="7" customWidth="1"/>
    <col min="6" max="6" width="38.8515625" style="7" customWidth="1"/>
    <col min="7" max="7" width="9.28125" style="40" customWidth="1"/>
    <col min="8" max="8" width="8.7109375" style="40" bestFit="1" customWidth="1"/>
    <col min="9" max="9" width="9.28125" style="12" bestFit="1" customWidth="1"/>
    <col min="10" max="10" width="8.8515625" style="7" customWidth="1"/>
    <col min="11" max="12" width="9.140625" style="7" customWidth="1"/>
    <col min="13" max="13" width="9.140625" style="53" customWidth="1"/>
    <col min="14" max="14" width="9.8515625" style="7" bestFit="1" customWidth="1"/>
    <col min="15" max="16384" width="9.140625" style="7" customWidth="1"/>
  </cols>
  <sheetData>
    <row r="1" spans="2:13" s="1" customFormat="1" ht="12.75">
      <c r="B1" s="46"/>
      <c r="F1" s="2"/>
      <c r="H1" s="3"/>
      <c r="I1" s="47"/>
      <c r="J1" s="48" t="s">
        <v>36</v>
      </c>
      <c r="M1" s="49"/>
    </row>
    <row r="2" spans="2:13" s="1" customFormat="1" ht="12.75">
      <c r="B2" s="46"/>
      <c r="F2" s="4"/>
      <c r="I2" s="50"/>
      <c r="M2" s="49"/>
    </row>
    <row r="3" spans="1:13" s="1" customFormat="1" ht="18">
      <c r="A3" s="132" t="s">
        <v>35</v>
      </c>
      <c r="B3" s="132"/>
      <c r="C3" s="132"/>
      <c r="D3" s="132"/>
      <c r="E3" s="132"/>
      <c r="F3" s="132"/>
      <c r="G3" s="132"/>
      <c r="H3" s="132"/>
      <c r="I3" s="132"/>
      <c r="J3" s="132"/>
      <c r="M3" s="49"/>
    </row>
    <row r="4" spans="1:10" ht="12.75">
      <c r="A4" s="5"/>
      <c r="B4" s="51"/>
      <c r="C4" s="5"/>
      <c r="D4" s="5"/>
      <c r="E4" s="5"/>
      <c r="F4" s="5"/>
      <c r="G4" s="5"/>
      <c r="H4" s="5"/>
      <c r="I4" s="52"/>
      <c r="J4" s="6"/>
    </row>
    <row r="5" spans="1:10" ht="15.75">
      <c r="A5" s="133" t="s">
        <v>37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>
      <c r="A6" s="5"/>
      <c r="B6" s="51"/>
      <c r="C6" s="5"/>
      <c r="D6" s="5"/>
      <c r="E6" s="5"/>
      <c r="F6" s="5"/>
      <c r="G6" s="5"/>
      <c r="H6" s="5"/>
      <c r="I6" s="52"/>
      <c r="J6" s="6"/>
    </row>
    <row r="7" spans="1:10" ht="15.75">
      <c r="A7" s="134" t="s">
        <v>38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2" ht="12.75" customHeight="1">
      <c r="A8" s="5"/>
      <c r="B8" s="51"/>
      <c r="C8" s="5"/>
      <c r="D8" s="5"/>
      <c r="G8" s="6"/>
      <c r="H8" s="6"/>
      <c r="I8" s="52"/>
      <c r="J8" s="8"/>
      <c r="L8" s="54"/>
    </row>
    <row r="9" spans="1:13" s="12" customFormat="1" ht="13.5" thickBot="1">
      <c r="A9" s="9"/>
      <c r="B9" s="55"/>
      <c r="C9" s="9"/>
      <c r="D9" s="9"/>
      <c r="E9" s="9"/>
      <c r="F9" s="9"/>
      <c r="G9" s="10"/>
      <c r="H9" s="10"/>
      <c r="I9" s="11"/>
      <c r="J9" s="11" t="s">
        <v>2</v>
      </c>
      <c r="M9" s="56"/>
    </row>
    <row r="10" spans="1:13" s="16" customFormat="1" ht="23.25" thickBot="1">
      <c r="A10" s="13" t="s">
        <v>3</v>
      </c>
      <c r="B10" s="135" t="s">
        <v>4</v>
      </c>
      <c r="C10" s="136"/>
      <c r="D10" s="14" t="s">
        <v>5</v>
      </c>
      <c r="E10" s="15" t="s">
        <v>6</v>
      </c>
      <c r="F10" s="14" t="s">
        <v>39</v>
      </c>
      <c r="G10" s="41" t="s">
        <v>8</v>
      </c>
      <c r="H10" s="41" t="s">
        <v>23</v>
      </c>
      <c r="I10" s="57" t="s">
        <v>34</v>
      </c>
      <c r="J10" s="42" t="s">
        <v>24</v>
      </c>
      <c r="M10" s="58"/>
    </row>
    <row r="11" spans="1:14" s="12" customFormat="1" ht="13.5" thickBot="1">
      <c r="A11" s="59" t="s">
        <v>9</v>
      </c>
      <c r="B11" s="141" t="s">
        <v>10</v>
      </c>
      <c r="C11" s="142"/>
      <c r="D11" s="61" t="s">
        <v>10</v>
      </c>
      <c r="E11" s="60" t="s">
        <v>10</v>
      </c>
      <c r="F11" s="62" t="s">
        <v>40</v>
      </c>
      <c r="G11" s="63">
        <v>0</v>
      </c>
      <c r="H11" s="63">
        <v>0</v>
      </c>
      <c r="I11" s="63">
        <f>+I12</f>
        <v>5000</v>
      </c>
      <c r="J11" s="64">
        <f>+H11+I11</f>
        <v>5000</v>
      </c>
      <c r="M11" s="56"/>
      <c r="N11" s="65"/>
    </row>
    <row r="12" spans="1:13" s="12" customFormat="1" ht="24.75" thickBot="1">
      <c r="A12" s="66" t="s">
        <v>9</v>
      </c>
      <c r="B12" s="143" t="s">
        <v>41</v>
      </c>
      <c r="C12" s="144"/>
      <c r="D12" s="67" t="s">
        <v>10</v>
      </c>
      <c r="E12" s="68" t="s">
        <v>10</v>
      </c>
      <c r="F12" s="69" t="s">
        <v>42</v>
      </c>
      <c r="G12" s="70">
        <v>0</v>
      </c>
      <c r="H12" s="70">
        <v>0</v>
      </c>
      <c r="I12" s="70">
        <f>+I13+I132+I221+I238+I267+I412+I483</f>
        <v>5000</v>
      </c>
      <c r="J12" s="71">
        <f>+H12+I12</f>
        <v>5000</v>
      </c>
      <c r="K12" s="54" t="s">
        <v>43</v>
      </c>
      <c r="M12" s="56"/>
    </row>
    <row r="13" spans="1:13" s="12" customFormat="1" ht="24" customHeight="1" thickBot="1">
      <c r="A13" s="72" t="s">
        <v>9</v>
      </c>
      <c r="B13" s="137" t="s">
        <v>44</v>
      </c>
      <c r="C13" s="138"/>
      <c r="D13" s="73" t="s">
        <v>10</v>
      </c>
      <c r="E13" s="74" t="s">
        <v>10</v>
      </c>
      <c r="F13" s="75" t="s">
        <v>45</v>
      </c>
      <c r="G13" s="76">
        <v>0</v>
      </c>
      <c r="H13" s="76">
        <v>0</v>
      </c>
      <c r="I13" s="76">
        <f>SUM(I14:I131)/2</f>
        <v>2000</v>
      </c>
      <c r="J13" s="77">
        <f>H13+I13</f>
        <v>2000</v>
      </c>
      <c r="K13" s="54" t="s">
        <v>43</v>
      </c>
      <c r="M13" s="78"/>
    </row>
    <row r="14" spans="1:13" s="12" customFormat="1" ht="24" customHeight="1">
      <c r="A14" s="79" t="s">
        <v>9</v>
      </c>
      <c r="B14" s="80">
        <v>3040000</v>
      </c>
      <c r="C14" s="81" t="s">
        <v>12</v>
      </c>
      <c r="D14" s="82" t="s">
        <v>10</v>
      </c>
      <c r="E14" s="80" t="s">
        <v>10</v>
      </c>
      <c r="F14" s="83" t="s">
        <v>46</v>
      </c>
      <c r="G14" s="84">
        <v>0</v>
      </c>
      <c r="H14" s="85">
        <v>0</v>
      </c>
      <c r="I14" s="85">
        <f>+I15</f>
        <v>119</v>
      </c>
      <c r="J14" s="86">
        <f>H14+I14</f>
        <v>119</v>
      </c>
      <c r="K14" s="54" t="s">
        <v>43</v>
      </c>
      <c r="M14" s="78"/>
    </row>
    <row r="15" spans="1:13" s="12" customFormat="1" ht="24" customHeight="1" thickBot="1">
      <c r="A15" s="87"/>
      <c r="B15" s="88"/>
      <c r="C15" s="89"/>
      <c r="D15" s="90">
        <v>3419</v>
      </c>
      <c r="E15" s="91">
        <v>5901</v>
      </c>
      <c r="F15" s="92" t="s">
        <v>14</v>
      </c>
      <c r="G15" s="93">
        <v>0</v>
      </c>
      <c r="H15" s="93">
        <v>0</v>
      </c>
      <c r="I15" s="93">
        <v>119</v>
      </c>
      <c r="J15" s="94">
        <f>H15+I15</f>
        <v>119</v>
      </c>
      <c r="K15" s="54"/>
      <c r="M15" s="78"/>
    </row>
    <row r="16" spans="1:11" ht="30" customHeight="1">
      <c r="A16" s="95" t="s">
        <v>9</v>
      </c>
      <c r="B16" s="96" t="s">
        <v>47</v>
      </c>
      <c r="C16" s="81" t="s">
        <v>12</v>
      </c>
      <c r="D16" s="97" t="s">
        <v>10</v>
      </c>
      <c r="E16" s="98" t="s">
        <v>10</v>
      </c>
      <c r="F16" s="99" t="s">
        <v>48</v>
      </c>
      <c r="G16" s="100">
        <f>+G17</f>
        <v>0</v>
      </c>
      <c r="H16" s="100">
        <f>+H17</f>
        <v>0</v>
      </c>
      <c r="I16" s="101">
        <f>+I17</f>
        <v>20</v>
      </c>
      <c r="J16" s="102">
        <f>+H16+I16</f>
        <v>20</v>
      </c>
      <c r="K16" s="54" t="s">
        <v>43</v>
      </c>
    </row>
    <row r="17" spans="1:10" ht="13.5" thickBot="1">
      <c r="A17" s="103"/>
      <c r="B17" s="104"/>
      <c r="C17" s="105"/>
      <c r="D17" s="106">
        <v>3419</v>
      </c>
      <c r="E17" s="107">
        <v>5222</v>
      </c>
      <c r="F17" s="108" t="s">
        <v>49</v>
      </c>
      <c r="G17" s="109">
        <v>0</v>
      </c>
      <c r="H17" s="109">
        <v>0</v>
      </c>
      <c r="I17" s="110">
        <v>20</v>
      </c>
      <c r="J17" s="111">
        <f>+H17+I17</f>
        <v>20</v>
      </c>
    </row>
    <row r="18" spans="1:11" ht="36">
      <c r="A18" s="95" t="s">
        <v>9</v>
      </c>
      <c r="B18" s="96" t="s">
        <v>50</v>
      </c>
      <c r="C18" s="81" t="s">
        <v>12</v>
      </c>
      <c r="D18" s="97" t="s">
        <v>10</v>
      </c>
      <c r="E18" s="98" t="s">
        <v>10</v>
      </c>
      <c r="F18" s="99" t="s">
        <v>51</v>
      </c>
      <c r="G18" s="100">
        <f>+G19</f>
        <v>0</v>
      </c>
      <c r="H18" s="100">
        <f>+H19</f>
        <v>0</v>
      </c>
      <c r="I18" s="101">
        <f>+I19</f>
        <v>50</v>
      </c>
      <c r="J18" s="102">
        <f>+H18+I18</f>
        <v>50</v>
      </c>
      <c r="K18" s="54" t="s">
        <v>43</v>
      </c>
    </row>
    <row r="19" spans="1:10" ht="13.5" thickBot="1">
      <c r="A19" s="103"/>
      <c r="B19" s="104"/>
      <c r="C19" s="105"/>
      <c r="D19" s="106">
        <v>3419</v>
      </c>
      <c r="E19" s="107">
        <v>5222</v>
      </c>
      <c r="F19" s="108" t="s">
        <v>49</v>
      </c>
      <c r="G19" s="109">
        <v>0</v>
      </c>
      <c r="H19" s="109">
        <v>0</v>
      </c>
      <c r="I19" s="110">
        <v>50</v>
      </c>
      <c r="J19" s="111">
        <f>+H19+I19</f>
        <v>50</v>
      </c>
    </row>
    <row r="20" spans="1:11" ht="30" customHeight="1">
      <c r="A20" s="95" t="s">
        <v>9</v>
      </c>
      <c r="B20" s="96" t="s">
        <v>52</v>
      </c>
      <c r="C20" s="81" t="s">
        <v>53</v>
      </c>
      <c r="D20" s="97" t="s">
        <v>10</v>
      </c>
      <c r="E20" s="98" t="s">
        <v>10</v>
      </c>
      <c r="F20" s="99" t="s">
        <v>54</v>
      </c>
      <c r="G20" s="100">
        <f>+G21</f>
        <v>0</v>
      </c>
      <c r="H20" s="100">
        <f>+H21</f>
        <v>0</v>
      </c>
      <c r="I20" s="101">
        <f>+I21</f>
        <v>25</v>
      </c>
      <c r="J20" s="102">
        <f aca="true" t="shared" si="0" ref="J20:J83">+H20+I20</f>
        <v>25</v>
      </c>
      <c r="K20" s="54" t="s">
        <v>43</v>
      </c>
    </row>
    <row r="21" spans="1:10" ht="13.5" thickBot="1">
      <c r="A21" s="103"/>
      <c r="B21" s="104"/>
      <c r="C21" s="105"/>
      <c r="D21" s="106">
        <v>3419</v>
      </c>
      <c r="E21" s="107">
        <v>5321</v>
      </c>
      <c r="F21" s="108" t="s">
        <v>55</v>
      </c>
      <c r="G21" s="109">
        <v>0</v>
      </c>
      <c r="H21" s="109">
        <v>0</v>
      </c>
      <c r="I21" s="110">
        <v>25</v>
      </c>
      <c r="J21" s="111">
        <f t="shared" si="0"/>
        <v>25</v>
      </c>
    </row>
    <row r="22" spans="1:11" ht="24">
      <c r="A22" s="95" t="s">
        <v>9</v>
      </c>
      <c r="B22" s="96" t="s">
        <v>56</v>
      </c>
      <c r="C22" s="81" t="s">
        <v>57</v>
      </c>
      <c r="D22" s="97" t="s">
        <v>10</v>
      </c>
      <c r="E22" s="98" t="s">
        <v>10</v>
      </c>
      <c r="F22" s="99" t="s">
        <v>58</v>
      </c>
      <c r="G22" s="100">
        <f>+G23</f>
        <v>0</v>
      </c>
      <c r="H22" s="100">
        <f>+H23</f>
        <v>0</v>
      </c>
      <c r="I22" s="101">
        <f>+I23</f>
        <v>37</v>
      </c>
      <c r="J22" s="102">
        <f t="shared" si="0"/>
        <v>37</v>
      </c>
      <c r="K22" s="54" t="s">
        <v>43</v>
      </c>
    </row>
    <row r="23" spans="1:10" ht="13.5" thickBot="1">
      <c r="A23" s="103"/>
      <c r="B23" s="104"/>
      <c r="C23" s="105"/>
      <c r="D23" s="106">
        <v>3419</v>
      </c>
      <c r="E23" s="107">
        <v>5321</v>
      </c>
      <c r="F23" s="108" t="s">
        <v>55</v>
      </c>
      <c r="G23" s="109">
        <v>0</v>
      </c>
      <c r="H23" s="109">
        <v>0</v>
      </c>
      <c r="I23" s="110">
        <v>37</v>
      </c>
      <c r="J23" s="111">
        <f t="shared" si="0"/>
        <v>37</v>
      </c>
    </row>
    <row r="24" spans="1:11" ht="24">
      <c r="A24" s="95" t="s">
        <v>9</v>
      </c>
      <c r="B24" s="96" t="s">
        <v>59</v>
      </c>
      <c r="C24" s="81" t="s">
        <v>12</v>
      </c>
      <c r="D24" s="97" t="s">
        <v>10</v>
      </c>
      <c r="E24" s="98" t="s">
        <v>10</v>
      </c>
      <c r="F24" s="99" t="s">
        <v>60</v>
      </c>
      <c r="G24" s="100">
        <f>+G25</f>
        <v>0</v>
      </c>
      <c r="H24" s="100">
        <f>+H25</f>
        <v>0</v>
      </c>
      <c r="I24" s="101">
        <f>+I25</f>
        <v>12</v>
      </c>
      <c r="J24" s="102">
        <f t="shared" si="0"/>
        <v>12</v>
      </c>
      <c r="K24" s="54" t="s">
        <v>43</v>
      </c>
    </row>
    <row r="25" spans="1:10" ht="13.5" thickBot="1">
      <c r="A25" s="103"/>
      <c r="B25" s="104"/>
      <c r="C25" s="105"/>
      <c r="D25" s="106">
        <v>3419</v>
      </c>
      <c r="E25" s="107">
        <v>5222</v>
      </c>
      <c r="F25" s="108" t="s">
        <v>49</v>
      </c>
      <c r="G25" s="109">
        <v>0</v>
      </c>
      <c r="H25" s="109">
        <v>0</v>
      </c>
      <c r="I25" s="110">
        <v>12</v>
      </c>
      <c r="J25" s="111">
        <f t="shared" si="0"/>
        <v>12</v>
      </c>
    </row>
    <row r="26" spans="1:11" ht="24">
      <c r="A26" s="95" t="s">
        <v>9</v>
      </c>
      <c r="B26" s="96" t="s">
        <v>61</v>
      </c>
      <c r="C26" s="81" t="s">
        <v>12</v>
      </c>
      <c r="D26" s="97" t="s">
        <v>10</v>
      </c>
      <c r="E26" s="98" t="s">
        <v>10</v>
      </c>
      <c r="F26" s="99" t="s">
        <v>62</v>
      </c>
      <c r="G26" s="100">
        <f>+G27</f>
        <v>0</v>
      </c>
      <c r="H26" s="100">
        <f>+H27</f>
        <v>0</v>
      </c>
      <c r="I26" s="101">
        <f>+I27</f>
        <v>50</v>
      </c>
      <c r="J26" s="102">
        <f t="shared" si="0"/>
        <v>50</v>
      </c>
      <c r="K26" s="54" t="s">
        <v>43</v>
      </c>
    </row>
    <row r="27" spans="1:10" ht="13.5" thickBot="1">
      <c r="A27" s="103"/>
      <c r="B27" s="104"/>
      <c r="C27" s="105"/>
      <c r="D27" s="106">
        <v>3419</v>
      </c>
      <c r="E27" s="107">
        <v>5222</v>
      </c>
      <c r="F27" s="108" t="s">
        <v>49</v>
      </c>
      <c r="G27" s="109">
        <v>0</v>
      </c>
      <c r="H27" s="109">
        <v>0</v>
      </c>
      <c r="I27" s="110">
        <v>50</v>
      </c>
      <c r="J27" s="111">
        <f t="shared" si="0"/>
        <v>50</v>
      </c>
    </row>
    <row r="28" spans="1:11" ht="24">
      <c r="A28" s="95" t="s">
        <v>9</v>
      </c>
      <c r="B28" s="96" t="s">
        <v>63</v>
      </c>
      <c r="C28" s="81" t="s">
        <v>12</v>
      </c>
      <c r="D28" s="97" t="s">
        <v>10</v>
      </c>
      <c r="E28" s="98" t="s">
        <v>10</v>
      </c>
      <c r="F28" s="99" t="s">
        <v>64</v>
      </c>
      <c r="G28" s="100">
        <f>+G29</f>
        <v>0</v>
      </c>
      <c r="H28" s="100">
        <f>+H29</f>
        <v>0</v>
      </c>
      <c r="I28" s="101">
        <f>+I29</f>
        <v>41</v>
      </c>
      <c r="J28" s="102">
        <f t="shared" si="0"/>
        <v>41</v>
      </c>
      <c r="K28" s="54" t="s">
        <v>43</v>
      </c>
    </row>
    <row r="29" spans="1:10" ht="13.5" thickBot="1">
      <c r="A29" s="103"/>
      <c r="B29" s="104"/>
      <c r="C29" s="105"/>
      <c r="D29" s="106">
        <v>3419</v>
      </c>
      <c r="E29" s="107">
        <v>6322</v>
      </c>
      <c r="F29" s="108" t="s">
        <v>65</v>
      </c>
      <c r="G29" s="109">
        <v>0</v>
      </c>
      <c r="H29" s="109">
        <v>0</v>
      </c>
      <c r="I29" s="110">
        <v>41</v>
      </c>
      <c r="J29" s="111">
        <f t="shared" si="0"/>
        <v>41</v>
      </c>
    </row>
    <row r="30" spans="1:11" ht="36">
      <c r="A30" s="95" t="s">
        <v>9</v>
      </c>
      <c r="B30" s="96" t="s">
        <v>66</v>
      </c>
      <c r="C30" s="81" t="s">
        <v>12</v>
      </c>
      <c r="D30" s="97" t="s">
        <v>10</v>
      </c>
      <c r="E30" s="98" t="s">
        <v>10</v>
      </c>
      <c r="F30" s="99" t="s">
        <v>67</v>
      </c>
      <c r="G30" s="100">
        <f>+G31</f>
        <v>0</v>
      </c>
      <c r="H30" s="100">
        <f>+H31</f>
        <v>0</v>
      </c>
      <c r="I30" s="101">
        <f>+I31</f>
        <v>50</v>
      </c>
      <c r="J30" s="102">
        <f t="shared" si="0"/>
        <v>50</v>
      </c>
      <c r="K30" s="54" t="s">
        <v>43</v>
      </c>
    </row>
    <row r="31" spans="1:10" ht="13.5" thickBot="1">
      <c r="A31" s="103"/>
      <c r="B31" s="104"/>
      <c r="C31" s="105"/>
      <c r="D31" s="106">
        <v>3419</v>
      </c>
      <c r="E31" s="107">
        <v>5222</v>
      </c>
      <c r="F31" s="108" t="s">
        <v>49</v>
      </c>
      <c r="G31" s="109">
        <v>0</v>
      </c>
      <c r="H31" s="109">
        <v>0</v>
      </c>
      <c r="I31" s="110">
        <v>50</v>
      </c>
      <c r="J31" s="111">
        <f t="shared" si="0"/>
        <v>50</v>
      </c>
    </row>
    <row r="32" spans="1:11" ht="30.75" customHeight="1">
      <c r="A32" s="95" t="s">
        <v>9</v>
      </c>
      <c r="B32" s="96" t="s">
        <v>68</v>
      </c>
      <c r="C32" s="81" t="s">
        <v>12</v>
      </c>
      <c r="D32" s="97" t="s">
        <v>10</v>
      </c>
      <c r="E32" s="98" t="s">
        <v>10</v>
      </c>
      <c r="F32" s="99" t="s">
        <v>69</v>
      </c>
      <c r="G32" s="100">
        <f>+G33</f>
        <v>0</v>
      </c>
      <c r="H32" s="100">
        <f>+H33</f>
        <v>0</v>
      </c>
      <c r="I32" s="101">
        <f>+I33</f>
        <v>50</v>
      </c>
      <c r="J32" s="102">
        <f t="shared" si="0"/>
        <v>50</v>
      </c>
      <c r="K32" s="54" t="s">
        <v>43</v>
      </c>
    </row>
    <row r="33" spans="1:10" ht="13.5" thickBot="1">
      <c r="A33" s="103"/>
      <c r="B33" s="104"/>
      <c r="C33" s="105"/>
      <c r="D33" s="106">
        <v>3419</v>
      </c>
      <c r="E33" s="107">
        <v>5222</v>
      </c>
      <c r="F33" s="108" t="s">
        <v>49</v>
      </c>
      <c r="G33" s="109">
        <v>0</v>
      </c>
      <c r="H33" s="109">
        <v>0</v>
      </c>
      <c r="I33" s="110">
        <v>50</v>
      </c>
      <c r="J33" s="111">
        <f t="shared" si="0"/>
        <v>50</v>
      </c>
    </row>
    <row r="34" spans="1:11" ht="24">
      <c r="A34" s="95" t="s">
        <v>9</v>
      </c>
      <c r="B34" s="96" t="s">
        <v>70</v>
      </c>
      <c r="C34" s="81" t="s">
        <v>12</v>
      </c>
      <c r="D34" s="97" t="s">
        <v>10</v>
      </c>
      <c r="E34" s="98" t="s">
        <v>10</v>
      </c>
      <c r="F34" s="99" t="s">
        <v>71</v>
      </c>
      <c r="G34" s="100">
        <f>+G35</f>
        <v>0</v>
      </c>
      <c r="H34" s="100">
        <f>+H35</f>
        <v>0</v>
      </c>
      <c r="I34" s="101">
        <f>+I35</f>
        <v>25</v>
      </c>
      <c r="J34" s="102">
        <f t="shared" si="0"/>
        <v>25</v>
      </c>
      <c r="K34" s="54" t="s">
        <v>43</v>
      </c>
    </row>
    <row r="35" spans="1:10" ht="13.5" thickBot="1">
      <c r="A35" s="103"/>
      <c r="B35" s="104"/>
      <c r="C35" s="105"/>
      <c r="D35" s="106">
        <v>3419</v>
      </c>
      <c r="E35" s="107">
        <v>5222</v>
      </c>
      <c r="F35" s="108" t="s">
        <v>49</v>
      </c>
      <c r="G35" s="109">
        <v>0</v>
      </c>
      <c r="H35" s="109">
        <v>0</v>
      </c>
      <c r="I35" s="110">
        <v>25</v>
      </c>
      <c r="J35" s="111">
        <f t="shared" si="0"/>
        <v>25</v>
      </c>
    </row>
    <row r="36" spans="1:11" ht="30" customHeight="1">
      <c r="A36" s="95" t="s">
        <v>9</v>
      </c>
      <c r="B36" s="96" t="s">
        <v>72</v>
      </c>
      <c r="C36" s="81" t="s">
        <v>12</v>
      </c>
      <c r="D36" s="97" t="s">
        <v>10</v>
      </c>
      <c r="E36" s="98" t="s">
        <v>10</v>
      </c>
      <c r="F36" s="99" t="s">
        <v>73</v>
      </c>
      <c r="G36" s="100">
        <f>+G37</f>
        <v>0</v>
      </c>
      <c r="H36" s="100">
        <f>+H37</f>
        <v>0</v>
      </c>
      <c r="I36" s="101">
        <f>+I37</f>
        <v>50</v>
      </c>
      <c r="J36" s="102">
        <f t="shared" si="0"/>
        <v>50</v>
      </c>
      <c r="K36" s="54" t="s">
        <v>43</v>
      </c>
    </row>
    <row r="37" spans="1:10" ht="13.5" thickBot="1">
      <c r="A37" s="103"/>
      <c r="B37" s="104"/>
      <c r="C37" s="105"/>
      <c r="D37" s="106">
        <v>3419</v>
      </c>
      <c r="E37" s="107">
        <v>5222</v>
      </c>
      <c r="F37" s="108" t="s">
        <v>49</v>
      </c>
      <c r="G37" s="109">
        <v>0</v>
      </c>
      <c r="H37" s="109">
        <v>0</v>
      </c>
      <c r="I37" s="110">
        <v>50</v>
      </c>
      <c r="J37" s="111">
        <f t="shared" si="0"/>
        <v>50</v>
      </c>
    </row>
    <row r="38" spans="1:11" ht="28.5" customHeight="1">
      <c r="A38" s="95" t="s">
        <v>9</v>
      </c>
      <c r="B38" s="96" t="s">
        <v>74</v>
      </c>
      <c r="C38" s="81" t="s">
        <v>12</v>
      </c>
      <c r="D38" s="97" t="s">
        <v>10</v>
      </c>
      <c r="E38" s="98" t="s">
        <v>10</v>
      </c>
      <c r="F38" s="99" t="s">
        <v>75</v>
      </c>
      <c r="G38" s="100">
        <f>+G39</f>
        <v>0</v>
      </c>
      <c r="H38" s="100">
        <f>+H39</f>
        <v>0</v>
      </c>
      <c r="I38" s="101">
        <f>+I39</f>
        <v>50</v>
      </c>
      <c r="J38" s="102">
        <f t="shared" si="0"/>
        <v>50</v>
      </c>
      <c r="K38" s="54" t="s">
        <v>43</v>
      </c>
    </row>
    <row r="39" spans="1:10" ht="13.5" thickBot="1">
      <c r="A39" s="103"/>
      <c r="B39" s="104"/>
      <c r="C39" s="105"/>
      <c r="D39" s="106">
        <v>3419</v>
      </c>
      <c r="E39" s="107">
        <v>5222</v>
      </c>
      <c r="F39" s="108" t="s">
        <v>49</v>
      </c>
      <c r="G39" s="109">
        <v>0</v>
      </c>
      <c r="H39" s="109">
        <v>0</v>
      </c>
      <c r="I39" s="110">
        <v>50</v>
      </c>
      <c r="J39" s="111">
        <f t="shared" si="0"/>
        <v>50</v>
      </c>
    </row>
    <row r="40" spans="1:11" ht="24">
      <c r="A40" s="95" t="s">
        <v>9</v>
      </c>
      <c r="B40" s="96" t="s">
        <v>76</v>
      </c>
      <c r="C40" s="81" t="s">
        <v>12</v>
      </c>
      <c r="D40" s="97" t="s">
        <v>10</v>
      </c>
      <c r="E40" s="98" t="s">
        <v>10</v>
      </c>
      <c r="F40" s="99" t="s">
        <v>77</v>
      </c>
      <c r="G40" s="100">
        <f>+G41</f>
        <v>0</v>
      </c>
      <c r="H40" s="100">
        <f>+H41</f>
        <v>0</v>
      </c>
      <c r="I40" s="101">
        <f>+I41</f>
        <v>50</v>
      </c>
      <c r="J40" s="102">
        <f t="shared" si="0"/>
        <v>50</v>
      </c>
      <c r="K40" s="54" t="s">
        <v>43</v>
      </c>
    </row>
    <row r="41" spans="1:10" ht="13.5" thickBot="1">
      <c r="A41" s="103"/>
      <c r="B41" s="104"/>
      <c r="C41" s="105"/>
      <c r="D41" s="106">
        <v>3419</v>
      </c>
      <c r="E41" s="107">
        <v>5222</v>
      </c>
      <c r="F41" s="108" t="s">
        <v>49</v>
      </c>
      <c r="G41" s="109">
        <v>0</v>
      </c>
      <c r="H41" s="109">
        <v>0</v>
      </c>
      <c r="I41" s="110">
        <v>50</v>
      </c>
      <c r="J41" s="111">
        <f t="shared" si="0"/>
        <v>50</v>
      </c>
    </row>
    <row r="42" spans="1:11" ht="24">
      <c r="A42" s="95" t="s">
        <v>9</v>
      </c>
      <c r="B42" s="96" t="s">
        <v>78</v>
      </c>
      <c r="C42" s="81" t="s">
        <v>12</v>
      </c>
      <c r="D42" s="97" t="s">
        <v>10</v>
      </c>
      <c r="E42" s="98" t="s">
        <v>10</v>
      </c>
      <c r="F42" s="99" t="s">
        <v>79</v>
      </c>
      <c r="G42" s="100">
        <f>+G43</f>
        <v>0</v>
      </c>
      <c r="H42" s="100">
        <f>+H43</f>
        <v>0</v>
      </c>
      <c r="I42" s="101">
        <f>+I43</f>
        <v>50</v>
      </c>
      <c r="J42" s="102">
        <f t="shared" si="0"/>
        <v>50</v>
      </c>
      <c r="K42" s="54" t="s">
        <v>43</v>
      </c>
    </row>
    <row r="43" spans="1:10" ht="13.5" thickBot="1">
      <c r="A43" s="103"/>
      <c r="B43" s="104"/>
      <c r="C43" s="105"/>
      <c r="D43" s="106">
        <v>3419</v>
      </c>
      <c r="E43" s="107">
        <v>5222</v>
      </c>
      <c r="F43" s="108" t="s">
        <v>49</v>
      </c>
      <c r="G43" s="109">
        <v>0</v>
      </c>
      <c r="H43" s="109">
        <v>0</v>
      </c>
      <c r="I43" s="110">
        <v>50</v>
      </c>
      <c r="J43" s="111">
        <f t="shared" si="0"/>
        <v>50</v>
      </c>
    </row>
    <row r="44" spans="1:11" ht="40.5" customHeight="1">
      <c r="A44" s="95" t="s">
        <v>9</v>
      </c>
      <c r="B44" s="96">
        <v>3040015</v>
      </c>
      <c r="C44" s="81" t="s">
        <v>12</v>
      </c>
      <c r="D44" s="97" t="s">
        <v>10</v>
      </c>
      <c r="E44" s="98" t="s">
        <v>10</v>
      </c>
      <c r="F44" s="99" t="s">
        <v>80</v>
      </c>
      <c r="G44" s="100">
        <f>+G45</f>
        <v>0</v>
      </c>
      <c r="H44" s="100">
        <f>+H45</f>
        <v>0</v>
      </c>
      <c r="I44" s="101">
        <f>+I45</f>
        <v>50</v>
      </c>
      <c r="J44" s="102">
        <f t="shared" si="0"/>
        <v>50</v>
      </c>
      <c r="K44" s="54" t="s">
        <v>43</v>
      </c>
    </row>
    <row r="45" spans="1:10" ht="13.5" thickBot="1">
      <c r="A45" s="103"/>
      <c r="B45" s="104"/>
      <c r="C45" s="105"/>
      <c r="D45" s="106">
        <v>3419</v>
      </c>
      <c r="E45" s="107">
        <v>5222</v>
      </c>
      <c r="F45" s="108" t="s">
        <v>49</v>
      </c>
      <c r="G45" s="109">
        <v>0</v>
      </c>
      <c r="H45" s="109">
        <v>0</v>
      </c>
      <c r="I45" s="110">
        <v>50</v>
      </c>
      <c r="J45" s="111">
        <f t="shared" si="0"/>
        <v>50</v>
      </c>
    </row>
    <row r="46" spans="1:11" ht="24">
      <c r="A46" s="95" t="s">
        <v>9</v>
      </c>
      <c r="B46" s="96">
        <v>3040016</v>
      </c>
      <c r="C46" s="81" t="s">
        <v>12</v>
      </c>
      <c r="D46" s="97" t="s">
        <v>10</v>
      </c>
      <c r="E46" s="98" t="s">
        <v>10</v>
      </c>
      <c r="F46" s="99" t="s">
        <v>81</v>
      </c>
      <c r="G46" s="100">
        <f>+G47</f>
        <v>0</v>
      </c>
      <c r="H46" s="100">
        <f>+H47</f>
        <v>0</v>
      </c>
      <c r="I46" s="101">
        <f>+I47</f>
        <v>50</v>
      </c>
      <c r="J46" s="102">
        <f t="shared" si="0"/>
        <v>50</v>
      </c>
      <c r="K46" s="54" t="s">
        <v>43</v>
      </c>
    </row>
    <row r="47" spans="1:10" ht="13.5" thickBot="1">
      <c r="A47" s="103"/>
      <c r="B47" s="104"/>
      <c r="C47" s="105"/>
      <c r="D47" s="106">
        <v>3419</v>
      </c>
      <c r="E47" s="107">
        <v>5222</v>
      </c>
      <c r="F47" s="108" t="s">
        <v>49</v>
      </c>
      <c r="G47" s="109">
        <v>0</v>
      </c>
      <c r="H47" s="109">
        <v>0</v>
      </c>
      <c r="I47" s="110">
        <v>50</v>
      </c>
      <c r="J47" s="111">
        <f t="shared" si="0"/>
        <v>50</v>
      </c>
    </row>
    <row r="48" spans="1:11" ht="56.25" customHeight="1">
      <c r="A48" s="95" t="s">
        <v>9</v>
      </c>
      <c r="B48" s="96">
        <v>3040017</v>
      </c>
      <c r="C48" s="81" t="s">
        <v>12</v>
      </c>
      <c r="D48" s="97" t="s">
        <v>10</v>
      </c>
      <c r="E48" s="98" t="s">
        <v>10</v>
      </c>
      <c r="F48" s="99" t="s">
        <v>82</v>
      </c>
      <c r="G48" s="100">
        <f>+G49</f>
        <v>0</v>
      </c>
      <c r="H48" s="100">
        <f>+H49</f>
        <v>0</v>
      </c>
      <c r="I48" s="101">
        <f>+I49</f>
        <v>10</v>
      </c>
      <c r="J48" s="102">
        <f t="shared" si="0"/>
        <v>10</v>
      </c>
      <c r="K48" s="54" t="s">
        <v>43</v>
      </c>
    </row>
    <row r="49" spans="1:10" ht="13.5" thickBot="1">
      <c r="A49" s="103"/>
      <c r="B49" s="104"/>
      <c r="C49" s="105"/>
      <c r="D49" s="106">
        <v>3419</v>
      </c>
      <c r="E49" s="107">
        <v>5222</v>
      </c>
      <c r="F49" s="108" t="s">
        <v>49</v>
      </c>
      <c r="G49" s="109">
        <v>0</v>
      </c>
      <c r="H49" s="109">
        <v>0</v>
      </c>
      <c r="I49" s="110">
        <v>10</v>
      </c>
      <c r="J49" s="111">
        <f t="shared" si="0"/>
        <v>10</v>
      </c>
    </row>
    <row r="50" spans="1:11" ht="24">
      <c r="A50" s="95" t="s">
        <v>9</v>
      </c>
      <c r="B50" s="96">
        <v>3040018</v>
      </c>
      <c r="C50" s="81" t="s">
        <v>12</v>
      </c>
      <c r="D50" s="97" t="s">
        <v>10</v>
      </c>
      <c r="E50" s="98" t="s">
        <v>10</v>
      </c>
      <c r="F50" s="99" t="s">
        <v>83</v>
      </c>
      <c r="G50" s="100">
        <f>+G51</f>
        <v>0</v>
      </c>
      <c r="H50" s="100">
        <f>+H51</f>
        <v>0</v>
      </c>
      <c r="I50" s="101">
        <f>+I51</f>
        <v>11</v>
      </c>
      <c r="J50" s="102">
        <f t="shared" si="0"/>
        <v>11</v>
      </c>
      <c r="K50" s="54" t="s">
        <v>43</v>
      </c>
    </row>
    <row r="51" spans="1:10" ht="13.5" thickBot="1">
      <c r="A51" s="103"/>
      <c r="B51" s="104"/>
      <c r="C51" s="105"/>
      <c r="D51" s="106">
        <v>3419</v>
      </c>
      <c r="E51" s="107">
        <v>5222</v>
      </c>
      <c r="F51" s="108" t="s">
        <v>49</v>
      </c>
      <c r="G51" s="109">
        <v>0</v>
      </c>
      <c r="H51" s="109">
        <v>0</v>
      </c>
      <c r="I51" s="110">
        <v>11</v>
      </c>
      <c r="J51" s="111">
        <f t="shared" si="0"/>
        <v>11</v>
      </c>
    </row>
    <row r="52" spans="1:11" ht="24">
      <c r="A52" s="95" t="s">
        <v>9</v>
      </c>
      <c r="B52" s="96">
        <v>3040019</v>
      </c>
      <c r="C52" s="81" t="s">
        <v>84</v>
      </c>
      <c r="D52" s="97" t="s">
        <v>10</v>
      </c>
      <c r="E52" s="98" t="s">
        <v>10</v>
      </c>
      <c r="F52" s="99" t="s">
        <v>85</v>
      </c>
      <c r="G52" s="100">
        <f>+G53</f>
        <v>0</v>
      </c>
      <c r="H52" s="100">
        <f>+H53</f>
        <v>0</v>
      </c>
      <c r="I52" s="101">
        <f>+I53</f>
        <v>43</v>
      </c>
      <c r="J52" s="102">
        <f t="shared" si="0"/>
        <v>43</v>
      </c>
      <c r="K52" s="54" t="s">
        <v>43</v>
      </c>
    </row>
    <row r="53" spans="1:10" ht="13.5" thickBot="1">
      <c r="A53" s="103"/>
      <c r="B53" s="104"/>
      <c r="C53" s="105"/>
      <c r="D53" s="106">
        <v>3419</v>
      </c>
      <c r="E53" s="107">
        <v>5321</v>
      </c>
      <c r="F53" s="108" t="s">
        <v>55</v>
      </c>
      <c r="G53" s="109">
        <v>0</v>
      </c>
      <c r="H53" s="109">
        <v>0</v>
      </c>
      <c r="I53" s="110">
        <v>43</v>
      </c>
      <c r="J53" s="111">
        <f t="shared" si="0"/>
        <v>43</v>
      </c>
    </row>
    <row r="54" spans="1:11" ht="36">
      <c r="A54" s="95" t="s">
        <v>9</v>
      </c>
      <c r="B54" s="96">
        <v>3040020</v>
      </c>
      <c r="C54" s="81" t="s">
        <v>12</v>
      </c>
      <c r="D54" s="97" t="s">
        <v>10</v>
      </c>
      <c r="E54" s="98" t="s">
        <v>10</v>
      </c>
      <c r="F54" s="99" t="s">
        <v>86</v>
      </c>
      <c r="G54" s="100">
        <f>+G55</f>
        <v>0</v>
      </c>
      <c r="H54" s="100">
        <f>+H55</f>
        <v>0</v>
      </c>
      <c r="I54" s="101">
        <f>+I55</f>
        <v>45</v>
      </c>
      <c r="J54" s="102">
        <f t="shared" si="0"/>
        <v>45</v>
      </c>
      <c r="K54" s="54" t="s">
        <v>43</v>
      </c>
    </row>
    <row r="55" spans="1:10" ht="13.5" thickBot="1">
      <c r="A55" s="103"/>
      <c r="B55" s="104"/>
      <c r="C55" s="105"/>
      <c r="D55" s="106">
        <v>3419</v>
      </c>
      <c r="E55" s="107">
        <v>5222</v>
      </c>
      <c r="F55" s="108" t="s">
        <v>49</v>
      </c>
      <c r="G55" s="109">
        <v>0</v>
      </c>
      <c r="H55" s="109">
        <v>0</v>
      </c>
      <c r="I55" s="110">
        <v>45</v>
      </c>
      <c r="J55" s="111">
        <f t="shared" si="0"/>
        <v>45</v>
      </c>
    </row>
    <row r="56" spans="1:11" ht="41.25" customHeight="1">
      <c r="A56" s="95" t="s">
        <v>9</v>
      </c>
      <c r="B56" s="96">
        <v>3040021</v>
      </c>
      <c r="C56" s="81" t="s">
        <v>12</v>
      </c>
      <c r="D56" s="97" t="s">
        <v>10</v>
      </c>
      <c r="E56" s="98" t="s">
        <v>10</v>
      </c>
      <c r="F56" s="99" t="s">
        <v>87</v>
      </c>
      <c r="G56" s="100">
        <f>+G57</f>
        <v>0</v>
      </c>
      <c r="H56" s="100">
        <f>+H57</f>
        <v>0</v>
      </c>
      <c r="I56" s="101">
        <f>+I57</f>
        <v>20</v>
      </c>
      <c r="J56" s="102">
        <f t="shared" si="0"/>
        <v>20</v>
      </c>
      <c r="K56" s="54" t="s">
        <v>43</v>
      </c>
    </row>
    <row r="57" spans="1:14" ht="13.5" thickBot="1">
      <c r="A57" s="103"/>
      <c r="B57" s="104"/>
      <c r="C57" s="105"/>
      <c r="D57" s="106">
        <v>3419</v>
      </c>
      <c r="E57" s="107">
        <v>5222</v>
      </c>
      <c r="F57" s="108" t="s">
        <v>49</v>
      </c>
      <c r="G57" s="109">
        <v>0</v>
      </c>
      <c r="H57" s="109">
        <v>0</v>
      </c>
      <c r="I57" s="110">
        <v>20</v>
      </c>
      <c r="J57" s="111">
        <f t="shared" si="0"/>
        <v>20</v>
      </c>
      <c r="N57" s="112"/>
    </row>
    <row r="58" spans="1:11" ht="24">
      <c r="A58" s="95" t="s">
        <v>9</v>
      </c>
      <c r="B58" s="96">
        <v>3040022</v>
      </c>
      <c r="C58" s="81" t="s">
        <v>12</v>
      </c>
      <c r="D58" s="97" t="s">
        <v>10</v>
      </c>
      <c r="E58" s="98" t="s">
        <v>10</v>
      </c>
      <c r="F58" s="99" t="s">
        <v>88</v>
      </c>
      <c r="G58" s="100">
        <f>+G59</f>
        <v>0</v>
      </c>
      <c r="H58" s="100">
        <f>+H59</f>
        <v>0</v>
      </c>
      <c r="I58" s="101">
        <f>+I59</f>
        <v>27</v>
      </c>
      <c r="J58" s="102">
        <f t="shared" si="0"/>
        <v>27</v>
      </c>
      <c r="K58" s="54" t="s">
        <v>43</v>
      </c>
    </row>
    <row r="59" spans="1:10" ht="13.5" thickBot="1">
      <c r="A59" s="103"/>
      <c r="B59" s="104"/>
      <c r="C59" s="105"/>
      <c r="D59" s="106">
        <v>3419</v>
      </c>
      <c r="E59" s="107">
        <v>5222</v>
      </c>
      <c r="F59" s="108" t="s">
        <v>49</v>
      </c>
      <c r="G59" s="109">
        <v>0</v>
      </c>
      <c r="H59" s="109">
        <v>0</v>
      </c>
      <c r="I59" s="110">
        <v>27</v>
      </c>
      <c r="J59" s="111">
        <f t="shared" si="0"/>
        <v>27</v>
      </c>
    </row>
    <row r="60" spans="1:11" ht="36">
      <c r="A60" s="95" t="s">
        <v>9</v>
      </c>
      <c r="B60" s="96">
        <v>3040023</v>
      </c>
      <c r="C60" s="81" t="s">
        <v>12</v>
      </c>
      <c r="D60" s="97" t="s">
        <v>10</v>
      </c>
      <c r="E60" s="98" t="s">
        <v>10</v>
      </c>
      <c r="F60" s="99" t="s">
        <v>89</v>
      </c>
      <c r="G60" s="100">
        <f>+G61</f>
        <v>0</v>
      </c>
      <c r="H60" s="100">
        <f>+H61</f>
        <v>0</v>
      </c>
      <c r="I60" s="101">
        <f>+I61</f>
        <v>10</v>
      </c>
      <c r="J60" s="102">
        <f t="shared" si="0"/>
        <v>10</v>
      </c>
      <c r="K60" s="54" t="s">
        <v>43</v>
      </c>
    </row>
    <row r="61" spans="1:10" ht="13.5" thickBot="1">
      <c r="A61" s="103"/>
      <c r="B61" s="104"/>
      <c r="C61" s="105"/>
      <c r="D61" s="106">
        <v>3419</v>
      </c>
      <c r="E61" s="107">
        <v>5222</v>
      </c>
      <c r="F61" s="108" t="s">
        <v>49</v>
      </c>
      <c r="G61" s="109">
        <v>0</v>
      </c>
      <c r="H61" s="109">
        <v>0</v>
      </c>
      <c r="I61" s="110">
        <v>10</v>
      </c>
      <c r="J61" s="111">
        <f t="shared" si="0"/>
        <v>10</v>
      </c>
    </row>
    <row r="62" spans="1:11" ht="24">
      <c r="A62" s="95" t="s">
        <v>9</v>
      </c>
      <c r="B62" s="96">
        <v>3040024</v>
      </c>
      <c r="C62" s="81" t="s">
        <v>12</v>
      </c>
      <c r="D62" s="97" t="s">
        <v>10</v>
      </c>
      <c r="E62" s="98" t="s">
        <v>10</v>
      </c>
      <c r="F62" s="99" t="s">
        <v>90</v>
      </c>
      <c r="G62" s="100">
        <f>+G63</f>
        <v>0</v>
      </c>
      <c r="H62" s="100">
        <f>+H63</f>
        <v>0</v>
      </c>
      <c r="I62" s="101">
        <f>+I63</f>
        <v>20</v>
      </c>
      <c r="J62" s="102">
        <f t="shared" si="0"/>
        <v>20</v>
      </c>
      <c r="K62" s="54" t="s">
        <v>43</v>
      </c>
    </row>
    <row r="63" spans="1:10" ht="13.5" thickBot="1">
      <c r="A63" s="103"/>
      <c r="B63" s="104"/>
      <c r="C63" s="105"/>
      <c r="D63" s="106">
        <v>3419</v>
      </c>
      <c r="E63" s="107">
        <v>5222</v>
      </c>
      <c r="F63" s="108" t="s">
        <v>49</v>
      </c>
      <c r="G63" s="109">
        <v>0</v>
      </c>
      <c r="H63" s="109">
        <v>0</v>
      </c>
      <c r="I63" s="110">
        <v>20</v>
      </c>
      <c r="J63" s="111">
        <f t="shared" si="0"/>
        <v>20</v>
      </c>
    </row>
    <row r="64" spans="1:11" ht="27.75" customHeight="1">
      <c r="A64" s="95" t="s">
        <v>9</v>
      </c>
      <c r="B64" s="96">
        <v>3040025</v>
      </c>
      <c r="C64" s="81" t="s">
        <v>12</v>
      </c>
      <c r="D64" s="97" t="s">
        <v>10</v>
      </c>
      <c r="E64" s="98" t="s">
        <v>10</v>
      </c>
      <c r="F64" s="99" t="s">
        <v>91</v>
      </c>
      <c r="G64" s="100">
        <f>+G65</f>
        <v>0</v>
      </c>
      <c r="H64" s="100">
        <f>+H65</f>
        <v>0</v>
      </c>
      <c r="I64" s="101">
        <f>+I65</f>
        <v>50</v>
      </c>
      <c r="J64" s="102">
        <f t="shared" si="0"/>
        <v>50</v>
      </c>
      <c r="K64" s="54" t="s">
        <v>43</v>
      </c>
    </row>
    <row r="65" spans="1:10" ht="13.5" thickBot="1">
      <c r="A65" s="103"/>
      <c r="B65" s="104"/>
      <c r="C65" s="105"/>
      <c r="D65" s="106">
        <v>3419</v>
      </c>
      <c r="E65" s="107">
        <v>5222</v>
      </c>
      <c r="F65" s="108" t="s">
        <v>49</v>
      </c>
      <c r="G65" s="109">
        <v>0</v>
      </c>
      <c r="H65" s="109">
        <v>0</v>
      </c>
      <c r="I65" s="110">
        <v>50</v>
      </c>
      <c r="J65" s="111">
        <f t="shared" si="0"/>
        <v>50</v>
      </c>
    </row>
    <row r="66" spans="1:11" ht="24">
      <c r="A66" s="95" t="s">
        <v>9</v>
      </c>
      <c r="B66" s="96">
        <v>3040026</v>
      </c>
      <c r="C66" s="81" t="s">
        <v>12</v>
      </c>
      <c r="D66" s="97" t="s">
        <v>10</v>
      </c>
      <c r="E66" s="98" t="s">
        <v>10</v>
      </c>
      <c r="F66" s="99" t="s">
        <v>92</v>
      </c>
      <c r="G66" s="100">
        <f>+G67</f>
        <v>0</v>
      </c>
      <c r="H66" s="100">
        <f>+H67</f>
        <v>0</v>
      </c>
      <c r="I66" s="101">
        <f>+I67</f>
        <v>43</v>
      </c>
      <c r="J66" s="102">
        <f t="shared" si="0"/>
        <v>43</v>
      </c>
      <c r="K66" s="54" t="s">
        <v>43</v>
      </c>
    </row>
    <row r="67" spans="1:10" ht="13.5" thickBot="1">
      <c r="A67" s="103"/>
      <c r="B67" s="104"/>
      <c r="C67" s="105"/>
      <c r="D67" s="106">
        <v>3419</v>
      </c>
      <c r="E67" s="107">
        <v>5222</v>
      </c>
      <c r="F67" s="108" t="s">
        <v>49</v>
      </c>
      <c r="G67" s="109">
        <v>0</v>
      </c>
      <c r="H67" s="109">
        <v>0</v>
      </c>
      <c r="I67" s="110">
        <v>43</v>
      </c>
      <c r="J67" s="111">
        <f t="shared" si="0"/>
        <v>43</v>
      </c>
    </row>
    <row r="68" spans="1:11" ht="24">
      <c r="A68" s="95" t="s">
        <v>9</v>
      </c>
      <c r="B68" s="96">
        <v>3040027</v>
      </c>
      <c r="C68" s="81" t="s">
        <v>12</v>
      </c>
      <c r="D68" s="97" t="s">
        <v>10</v>
      </c>
      <c r="E68" s="98" t="s">
        <v>10</v>
      </c>
      <c r="F68" s="99" t="s">
        <v>93</v>
      </c>
      <c r="G68" s="100">
        <f>+G69</f>
        <v>0</v>
      </c>
      <c r="H68" s="100">
        <f>+H69</f>
        <v>0</v>
      </c>
      <c r="I68" s="101">
        <f>+I69</f>
        <v>50</v>
      </c>
      <c r="J68" s="102">
        <f t="shared" si="0"/>
        <v>50</v>
      </c>
      <c r="K68" s="54" t="s">
        <v>43</v>
      </c>
    </row>
    <row r="69" spans="1:10" ht="13.5" thickBot="1">
      <c r="A69" s="103"/>
      <c r="B69" s="104"/>
      <c r="C69" s="105"/>
      <c r="D69" s="106">
        <v>3419</v>
      </c>
      <c r="E69" s="107">
        <v>5222</v>
      </c>
      <c r="F69" s="108" t="s">
        <v>49</v>
      </c>
      <c r="G69" s="109">
        <v>0</v>
      </c>
      <c r="H69" s="109">
        <v>0</v>
      </c>
      <c r="I69" s="110">
        <v>50</v>
      </c>
      <c r="J69" s="111">
        <f t="shared" si="0"/>
        <v>50</v>
      </c>
    </row>
    <row r="70" spans="1:11" ht="39" customHeight="1">
      <c r="A70" s="95" t="s">
        <v>9</v>
      </c>
      <c r="B70" s="96">
        <v>3040028</v>
      </c>
      <c r="C70" s="81" t="s">
        <v>12</v>
      </c>
      <c r="D70" s="97" t="s">
        <v>10</v>
      </c>
      <c r="E70" s="98" t="s">
        <v>10</v>
      </c>
      <c r="F70" s="99" t="s">
        <v>94</v>
      </c>
      <c r="G70" s="100">
        <f>+G71</f>
        <v>0</v>
      </c>
      <c r="H70" s="100">
        <f>+H71</f>
        <v>0</v>
      </c>
      <c r="I70" s="101">
        <f>+I71</f>
        <v>36</v>
      </c>
      <c r="J70" s="102">
        <f t="shared" si="0"/>
        <v>36</v>
      </c>
      <c r="K70" s="54" t="s">
        <v>43</v>
      </c>
    </row>
    <row r="71" spans="1:10" ht="13.5" thickBot="1">
      <c r="A71" s="103"/>
      <c r="B71" s="104"/>
      <c r="C71" s="105"/>
      <c r="D71" s="106">
        <v>3419</v>
      </c>
      <c r="E71" s="107">
        <v>5222</v>
      </c>
      <c r="F71" s="108" t="s">
        <v>49</v>
      </c>
      <c r="G71" s="109">
        <v>0</v>
      </c>
      <c r="H71" s="109">
        <v>0</v>
      </c>
      <c r="I71" s="110">
        <v>36</v>
      </c>
      <c r="J71" s="111">
        <f t="shared" si="0"/>
        <v>36</v>
      </c>
    </row>
    <row r="72" spans="1:11" ht="24">
      <c r="A72" s="95" t="s">
        <v>9</v>
      </c>
      <c r="B72" s="96">
        <v>3040029</v>
      </c>
      <c r="C72" s="81" t="s">
        <v>12</v>
      </c>
      <c r="D72" s="97" t="s">
        <v>10</v>
      </c>
      <c r="E72" s="98" t="s">
        <v>10</v>
      </c>
      <c r="F72" s="99" t="s">
        <v>95</v>
      </c>
      <c r="G72" s="100">
        <f>+G73</f>
        <v>0</v>
      </c>
      <c r="H72" s="100">
        <f>+H73</f>
        <v>0</v>
      </c>
      <c r="I72" s="101">
        <f>+I73</f>
        <v>10</v>
      </c>
      <c r="J72" s="102">
        <f t="shared" si="0"/>
        <v>10</v>
      </c>
      <c r="K72" s="54" t="s">
        <v>43</v>
      </c>
    </row>
    <row r="73" spans="1:10" ht="13.5" thickBot="1">
      <c r="A73" s="103"/>
      <c r="B73" s="104"/>
      <c r="C73" s="105"/>
      <c r="D73" s="106">
        <v>3419</v>
      </c>
      <c r="E73" s="107">
        <v>5222</v>
      </c>
      <c r="F73" s="108" t="s">
        <v>49</v>
      </c>
      <c r="G73" s="109">
        <v>0</v>
      </c>
      <c r="H73" s="109">
        <v>0</v>
      </c>
      <c r="I73" s="110">
        <v>10</v>
      </c>
      <c r="J73" s="111">
        <f t="shared" si="0"/>
        <v>10</v>
      </c>
    </row>
    <row r="74" spans="1:11" ht="36">
      <c r="A74" s="95" t="s">
        <v>9</v>
      </c>
      <c r="B74" s="96">
        <v>3040030</v>
      </c>
      <c r="C74" s="81" t="s">
        <v>12</v>
      </c>
      <c r="D74" s="97" t="s">
        <v>10</v>
      </c>
      <c r="E74" s="98" t="s">
        <v>10</v>
      </c>
      <c r="F74" s="99" t="s">
        <v>96</v>
      </c>
      <c r="G74" s="100">
        <f>+G75</f>
        <v>0</v>
      </c>
      <c r="H74" s="100">
        <f>+H75</f>
        <v>0</v>
      </c>
      <c r="I74" s="101">
        <f>+I75</f>
        <v>37</v>
      </c>
      <c r="J74" s="102">
        <f t="shared" si="0"/>
        <v>37</v>
      </c>
      <c r="K74" s="54" t="s">
        <v>43</v>
      </c>
    </row>
    <row r="75" spans="1:10" ht="13.5" thickBot="1">
      <c r="A75" s="103"/>
      <c r="B75" s="104"/>
      <c r="C75" s="105"/>
      <c r="D75" s="106">
        <v>3419</v>
      </c>
      <c r="E75" s="107">
        <v>5222</v>
      </c>
      <c r="F75" s="108" t="s">
        <v>49</v>
      </c>
      <c r="G75" s="109">
        <v>0</v>
      </c>
      <c r="H75" s="109">
        <v>0</v>
      </c>
      <c r="I75" s="110">
        <v>37</v>
      </c>
      <c r="J75" s="111">
        <f t="shared" si="0"/>
        <v>37</v>
      </c>
    </row>
    <row r="76" spans="1:11" ht="24">
      <c r="A76" s="95" t="s">
        <v>9</v>
      </c>
      <c r="B76" s="96">
        <v>3040031</v>
      </c>
      <c r="C76" s="81" t="s">
        <v>97</v>
      </c>
      <c r="D76" s="97" t="s">
        <v>10</v>
      </c>
      <c r="E76" s="98" t="s">
        <v>10</v>
      </c>
      <c r="F76" s="99" t="s">
        <v>98</v>
      </c>
      <c r="G76" s="100">
        <f>+G77</f>
        <v>0</v>
      </c>
      <c r="H76" s="100">
        <f>+H77</f>
        <v>0</v>
      </c>
      <c r="I76" s="101">
        <f>+I77</f>
        <v>24</v>
      </c>
      <c r="J76" s="102">
        <f t="shared" si="0"/>
        <v>24</v>
      </c>
      <c r="K76" s="54" t="s">
        <v>43</v>
      </c>
    </row>
    <row r="77" spans="1:10" ht="13.5" thickBot="1">
      <c r="A77" s="103"/>
      <c r="B77" s="104"/>
      <c r="C77" s="105"/>
      <c r="D77" s="106">
        <v>3419</v>
      </c>
      <c r="E77" s="107">
        <v>5321</v>
      </c>
      <c r="F77" s="108" t="s">
        <v>55</v>
      </c>
      <c r="G77" s="109">
        <v>0</v>
      </c>
      <c r="H77" s="109">
        <v>0</v>
      </c>
      <c r="I77" s="110">
        <v>24</v>
      </c>
      <c r="J77" s="111">
        <f t="shared" si="0"/>
        <v>24</v>
      </c>
    </row>
    <row r="78" spans="1:11" ht="24">
      <c r="A78" s="95" t="s">
        <v>9</v>
      </c>
      <c r="B78" s="96">
        <v>3040032</v>
      </c>
      <c r="C78" s="81" t="s">
        <v>12</v>
      </c>
      <c r="D78" s="97" t="s">
        <v>10</v>
      </c>
      <c r="E78" s="98" t="s">
        <v>10</v>
      </c>
      <c r="F78" s="99" t="s">
        <v>99</v>
      </c>
      <c r="G78" s="100">
        <f>+G79</f>
        <v>0</v>
      </c>
      <c r="H78" s="100">
        <f>+H79</f>
        <v>0</v>
      </c>
      <c r="I78" s="101">
        <f>+I79</f>
        <v>50</v>
      </c>
      <c r="J78" s="102">
        <f t="shared" si="0"/>
        <v>50</v>
      </c>
      <c r="K78" s="54" t="s">
        <v>43</v>
      </c>
    </row>
    <row r="79" spans="1:10" ht="13.5" thickBot="1">
      <c r="A79" s="103"/>
      <c r="B79" s="104"/>
      <c r="C79" s="105"/>
      <c r="D79" s="106">
        <v>3419</v>
      </c>
      <c r="E79" s="107">
        <v>5222</v>
      </c>
      <c r="F79" s="108" t="s">
        <v>49</v>
      </c>
      <c r="G79" s="109">
        <v>0</v>
      </c>
      <c r="H79" s="109">
        <v>0</v>
      </c>
      <c r="I79" s="110">
        <v>50</v>
      </c>
      <c r="J79" s="111">
        <f t="shared" si="0"/>
        <v>50</v>
      </c>
    </row>
    <row r="80" spans="1:11" ht="30" customHeight="1">
      <c r="A80" s="95" t="s">
        <v>9</v>
      </c>
      <c r="B80" s="96">
        <v>3040033</v>
      </c>
      <c r="C80" s="81" t="s">
        <v>12</v>
      </c>
      <c r="D80" s="97" t="s">
        <v>10</v>
      </c>
      <c r="E80" s="98" t="s">
        <v>10</v>
      </c>
      <c r="F80" s="99" t="s">
        <v>100</v>
      </c>
      <c r="G80" s="100">
        <f>+G81</f>
        <v>0</v>
      </c>
      <c r="H80" s="100">
        <f>+H81</f>
        <v>0</v>
      </c>
      <c r="I80" s="101">
        <f>+I81</f>
        <v>35</v>
      </c>
      <c r="J80" s="102">
        <f t="shared" si="0"/>
        <v>35</v>
      </c>
      <c r="K80" s="54" t="s">
        <v>43</v>
      </c>
    </row>
    <row r="81" spans="1:10" ht="13.5" thickBot="1">
      <c r="A81" s="103"/>
      <c r="B81" s="104"/>
      <c r="C81" s="105"/>
      <c r="D81" s="106">
        <v>3419</v>
      </c>
      <c r="E81" s="107">
        <v>5222</v>
      </c>
      <c r="F81" s="108" t="s">
        <v>49</v>
      </c>
      <c r="G81" s="109">
        <v>0</v>
      </c>
      <c r="H81" s="109">
        <v>0</v>
      </c>
      <c r="I81" s="110">
        <v>35</v>
      </c>
      <c r="J81" s="111">
        <f t="shared" si="0"/>
        <v>35</v>
      </c>
    </row>
    <row r="82" spans="1:11" ht="39.75" customHeight="1">
      <c r="A82" s="95" t="s">
        <v>9</v>
      </c>
      <c r="B82" s="96">
        <v>3040034</v>
      </c>
      <c r="C82" s="81" t="s">
        <v>12</v>
      </c>
      <c r="D82" s="97" t="s">
        <v>10</v>
      </c>
      <c r="E82" s="98" t="s">
        <v>10</v>
      </c>
      <c r="F82" s="99" t="s">
        <v>101</v>
      </c>
      <c r="G82" s="100">
        <f>+G83</f>
        <v>0</v>
      </c>
      <c r="H82" s="100">
        <f>+H83</f>
        <v>0</v>
      </c>
      <c r="I82" s="101">
        <f>+I83</f>
        <v>13</v>
      </c>
      <c r="J82" s="102">
        <f t="shared" si="0"/>
        <v>13</v>
      </c>
      <c r="K82" s="54" t="s">
        <v>43</v>
      </c>
    </row>
    <row r="83" spans="1:10" ht="13.5" thickBot="1">
      <c r="A83" s="103"/>
      <c r="B83" s="104"/>
      <c r="C83" s="105"/>
      <c r="D83" s="106">
        <v>3419</v>
      </c>
      <c r="E83" s="107">
        <v>5222</v>
      </c>
      <c r="F83" s="108" t="s">
        <v>49</v>
      </c>
      <c r="G83" s="109">
        <v>0</v>
      </c>
      <c r="H83" s="109">
        <v>0</v>
      </c>
      <c r="I83" s="110">
        <v>13</v>
      </c>
      <c r="J83" s="111">
        <f t="shared" si="0"/>
        <v>13</v>
      </c>
    </row>
    <row r="84" spans="1:11" ht="40.5" customHeight="1">
      <c r="A84" s="95" t="s">
        <v>9</v>
      </c>
      <c r="B84" s="96">
        <v>3040035</v>
      </c>
      <c r="C84" s="81" t="s">
        <v>12</v>
      </c>
      <c r="D84" s="97" t="s">
        <v>10</v>
      </c>
      <c r="E84" s="98" t="s">
        <v>10</v>
      </c>
      <c r="F84" s="99" t="s">
        <v>102</v>
      </c>
      <c r="G84" s="100">
        <f>+G85</f>
        <v>0</v>
      </c>
      <c r="H84" s="100">
        <f>+H85</f>
        <v>0</v>
      </c>
      <c r="I84" s="101">
        <f>+I85</f>
        <v>24</v>
      </c>
      <c r="J84" s="102">
        <f aca="true" t="shared" si="1" ref="J84:J131">+H84+I84</f>
        <v>24</v>
      </c>
      <c r="K84" s="54" t="s">
        <v>43</v>
      </c>
    </row>
    <row r="85" spans="1:10" ht="13.5" thickBot="1">
      <c r="A85" s="103"/>
      <c r="B85" s="104"/>
      <c r="C85" s="105"/>
      <c r="D85" s="106">
        <v>3419</v>
      </c>
      <c r="E85" s="107">
        <v>5222</v>
      </c>
      <c r="F85" s="108" t="s">
        <v>49</v>
      </c>
      <c r="G85" s="109">
        <v>0</v>
      </c>
      <c r="H85" s="109">
        <v>0</v>
      </c>
      <c r="I85" s="110">
        <v>24</v>
      </c>
      <c r="J85" s="111">
        <f t="shared" si="1"/>
        <v>24</v>
      </c>
    </row>
    <row r="86" spans="1:11" ht="36">
      <c r="A86" s="95" t="s">
        <v>9</v>
      </c>
      <c r="B86" s="96">
        <v>3040036</v>
      </c>
      <c r="C86" s="81" t="s">
        <v>12</v>
      </c>
      <c r="D86" s="97" t="s">
        <v>10</v>
      </c>
      <c r="E86" s="98" t="s">
        <v>10</v>
      </c>
      <c r="F86" s="99" t="s">
        <v>103</v>
      </c>
      <c r="G86" s="100">
        <f>+G87</f>
        <v>0</v>
      </c>
      <c r="H86" s="100">
        <f>+H87</f>
        <v>0</v>
      </c>
      <c r="I86" s="101">
        <f>+I87</f>
        <v>20</v>
      </c>
      <c r="J86" s="102">
        <f t="shared" si="1"/>
        <v>20</v>
      </c>
      <c r="K86" s="54" t="s">
        <v>43</v>
      </c>
    </row>
    <row r="87" spans="1:10" ht="13.5" thickBot="1">
      <c r="A87" s="103"/>
      <c r="B87" s="104"/>
      <c r="C87" s="105"/>
      <c r="D87" s="106">
        <v>3419</v>
      </c>
      <c r="E87" s="107">
        <v>5222</v>
      </c>
      <c r="F87" s="108" t="s">
        <v>49</v>
      </c>
      <c r="G87" s="109">
        <v>0</v>
      </c>
      <c r="H87" s="109">
        <v>0</v>
      </c>
      <c r="I87" s="110">
        <v>20</v>
      </c>
      <c r="J87" s="111">
        <f t="shared" si="1"/>
        <v>20</v>
      </c>
    </row>
    <row r="88" spans="1:11" ht="36">
      <c r="A88" s="95" t="s">
        <v>9</v>
      </c>
      <c r="B88" s="96">
        <v>3040037</v>
      </c>
      <c r="C88" s="81" t="s">
        <v>12</v>
      </c>
      <c r="D88" s="97" t="s">
        <v>10</v>
      </c>
      <c r="E88" s="98" t="s">
        <v>10</v>
      </c>
      <c r="F88" s="99" t="s">
        <v>104</v>
      </c>
      <c r="G88" s="100">
        <f>+G89</f>
        <v>0</v>
      </c>
      <c r="H88" s="100">
        <f>+H89</f>
        <v>0</v>
      </c>
      <c r="I88" s="101">
        <f>+I89</f>
        <v>35</v>
      </c>
      <c r="J88" s="102">
        <f t="shared" si="1"/>
        <v>35</v>
      </c>
      <c r="K88" s="54" t="s">
        <v>43</v>
      </c>
    </row>
    <row r="89" spans="1:10" ht="13.5" thickBot="1">
      <c r="A89" s="103"/>
      <c r="B89" s="104"/>
      <c r="C89" s="105"/>
      <c r="D89" s="106">
        <v>3419</v>
      </c>
      <c r="E89" s="107">
        <v>5222</v>
      </c>
      <c r="F89" s="108" t="s">
        <v>49</v>
      </c>
      <c r="G89" s="109">
        <v>0</v>
      </c>
      <c r="H89" s="109">
        <v>0</v>
      </c>
      <c r="I89" s="110">
        <v>35</v>
      </c>
      <c r="J89" s="111">
        <f t="shared" si="1"/>
        <v>35</v>
      </c>
    </row>
    <row r="90" spans="1:11" ht="28.5" customHeight="1">
      <c r="A90" s="95" t="s">
        <v>9</v>
      </c>
      <c r="B90" s="96">
        <v>3040038</v>
      </c>
      <c r="C90" s="81" t="s">
        <v>12</v>
      </c>
      <c r="D90" s="97" t="s">
        <v>10</v>
      </c>
      <c r="E90" s="98" t="s">
        <v>10</v>
      </c>
      <c r="F90" s="99" t="s">
        <v>105</v>
      </c>
      <c r="G90" s="100">
        <f>+G91</f>
        <v>0</v>
      </c>
      <c r="H90" s="100">
        <f>+H91</f>
        <v>0</v>
      </c>
      <c r="I90" s="101">
        <f>+I91</f>
        <v>40</v>
      </c>
      <c r="J90" s="102">
        <f t="shared" si="1"/>
        <v>40</v>
      </c>
      <c r="K90" s="54" t="s">
        <v>43</v>
      </c>
    </row>
    <row r="91" spans="1:10" ht="13.5" thickBot="1">
      <c r="A91" s="103"/>
      <c r="B91" s="104"/>
      <c r="C91" s="105"/>
      <c r="D91" s="106">
        <v>3419</v>
      </c>
      <c r="E91" s="107">
        <v>5222</v>
      </c>
      <c r="F91" s="108" t="s">
        <v>49</v>
      </c>
      <c r="G91" s="109">
        <v>0</v>
      </c>
      <c r="H91" s="109">
        <v>0</v>
      </c>
      <c r="I91" s="110">
        <v>40</v>
      </c>
      <c r="J91" s="111">
        <f t="shared" si="1"/>
        <v>40</v>
      </c>
    </row>
    <row r="92" spans="1:11" ht="24">
      <c r="A92" s="95" t="s">
        <v>9</v>
      </c>
      <c r="B92" s="96">
        <v>3040039</v>
      </c>
      <c r="C92" s="81" t="s">
        <v>12</v>
      </c>
      <c r="D92" s="97" t="s">
        <v>10</v>
      </c>
      <c r="E92" s="98" t="s">
        <v>10</v>
      </c>
      <c r="F92" s="99" t="s">
        <v>106</v>
      </c>
      <c r="G92" s="100">
        <f>+G93</f>
        <v>0</v>
      </c>
      <c r="H92" s="100">
        <f>+H93</f>
        <v>0</v>
      </c>
      <c r="I92" s="101">
        <f>+I93</f>
        <v>19</v>
      </c>
      <c r="J92" s="102">
        <f t="shared" si="1"/>
        <v>19</v>
      </c>
      <c r="K92" s="54" t="s">
        <v>43</v>
      </c>
    </row>
    <row r="93" spans="1:10" ht="13.5" thickBot="1">
      <c r="A93" s="103"/>
      <c r="B93" s="104"/>
      <c r="C93" s="105"/>
      <c r="D93" s="106">
        <v>3419</v>
      </c>
      <c r="E93" s="107">
        <v>5222</v>
      </c>
      <c r="F93" s="108" t="s">
        <v>49</v>
      </c>
      <c r="G93" s="109">
        <v>0</v>
      </c>
      <c r="H93" s="109">
        <v>0</v>
      </c>
      <c r="I93" s="110">
        <v>19</v>
      </c>
      <c r="J93" s="111">
        <f t="shared" si="1"/>
        <v>19</v>
      </c>
    </row>
    <row r="94" spans="1:11" ht="24">
      <c r="A94" s="95" t="s">
        <v>9</v>
      </c>
      <c r="B94" s="96">
        <v>3040040</v>
      </c>
      <c r="C94" s="81" t="s">
        <v>12</v>
      </c>
      <c r="D94" s="97" t="s">
        <v>10</v>
      </c>
      <c r="E94" s="98" t="s">
        <v>10</v>
      </c>
      <c r="F94" s="99" t="s">
        <v>107</v>
      </c>
      <c r="G94" s="100">
        <f>+G95</f>
        <v>0</v>
      </c>
      <c r="H94" s="100">
        <f>+H95</f>
        <v>0</v>
      </c>
      <c r="I94" s="101">
        <f>+I95</f>
        <v>32</v>
      </c>
      <c r="J94" s="102">
        <f t="shared" si="1"/>
        <v>32</v>
      </c>
      <c r="K94" s="54" t="s">
        <v>43</v>
      </c>
    </row>
    <row r="95" spans="1:10" ht="13.5" thickBot="1">
      <c r="A95" s="103"/>
      <c r="B95" s="104"/>
      <c r="C95" s="105"/>
      <c r="D95" s="106">
        <v>3419</v>
      </c>
      <c r="E95" s="107">
        <v>5222</v>
      </c>
      <c r="F95" s="108" t="s">
        <v>49</v>
      </c>
      <c r="G95" s="109">
        <v>0</v>
      </c>
      <c r="H95" s="109">
        <v>0</v>
      </c>
      <c r="I95" s="110">
        <v>32</v>
      </c>
      <c r="J95" s="111">
        <f t="shared" si="1"/>
        <v>32</v>
      </c>
    </row>
    <row r="96" spans="1:11" ht="24">
      <c r="A96" s="95" t="s">
        <v>9</v>
      </c>
      <c r="B96" s="96">
        <v>3040041</v>
      </c>
      <c r="C96" s="81" t="s">
        <v>12</v>
      </c>
      <c r="D96" s="97" t="s">
        <v>10</v>
      </c>
      <c r="E96" s="98" t="s">
        <v>10</v>
      </c>
      <c r="F96" s="99" t="s">
        <v>108</v>
      </c>
      <c r="G96" s="100">
        <f>+G97</f>
        <v>0</v>
      </c>
      <c r="H96" s="100">
        <f>+H97</f>
        <v>0</v>
      </c>
      <c r="I96" s="101">
        <f>+I97</f>
        <v>50</v>
      </c>
      <c r="J96" s="102">
        <f t="shared" si="1"/>
        <v>50</v>
      </c>
      <c r="K96" s="54" t="s">
        <v>43</v>
      </c>
    </row>
    <row r="97" spans="1:10" ht="13.5" thickBot="1">
      <c r="A97" s="103"/>
      <c r="B97" s="104"/>
      <c r="C97" s="105"/>
      <c r="D97" s="106">
        <v>3419</v>
      </c>
      <c r="E97" s="107">
        <v>5222</v>
      </c>
      <c r="F97" s="108" t="s">
        <v>49</v>
      </c>
      <c r="G97" s="109">
        <v>0</v>
      </c>
      <c r="H97" s="109">
        <v>0</v>
      </c>
      <c r="I97" s="110">
        <v>50</v>
      </c>
      <c r="J97" s="111">
        <f t="shared" si="1"/>
        <v>50</v>
      </c>
    </row>
    <row r="98" spans="1:11" ht="24">
      <c r="A98" s="95" t="s">
        <v>9</v>
      </c>
      <c r="B98" s="96">
        <v>3040042</v>
      </c>
      <c r="C98" s="81" t="s">
        <v>12</v>
      </c>
      <c r="D98" s="97" t="s">
        <v>10</v>
      </c>
      <c r="E98" s="98" t="s">
        <v>10</v>
      </c>
      <c r="F98" s="99" t="s">
        <v>109</v>
      </c>
      <c r="G98" s="100">
        <f>+G99</f>
        <v>0</v>
      </c>
      <c r="H98" s="100">
        <f>+H99</f>
        <v>0</v>
      </c>
      <c r="I98" s="101">
        <f>+I99</f>
        <v>24</v>
      </c>
      <c r="J98" s="102">
        <f t="shared" si="1"/>
        <v>24</v>
      </c>
      <c r="K98" s="54" t="s">
        <v>43</v>
      </c>
    </row>
    <row r="99" spans="1:10" ht="13.5" thickBot="1">
      <c r="A99" s="103"/>
      <c r="B99" s="104"/>
      <c r="C99" s="105"/>
      <c r="D99" s="106">
        <v>3419</v>
      </c>
      <c r="E99" s="107">
        <v>5222</v>
      </c>
      <c r="F99" s="108" t="s">
        <v>49</v>
      </c>
      <c r="G99" s="109">
        <v>0</v>
      </c>
      <c r="H99" s="109">
        <v>0</v>
      </c>
      <c r="I99" s="110">
        <v>24</v>
      </c>
      <c r="J99" s="111">
        <f t="shared" si="1"/>
        <v>24</v>
      </c>
    </row>
    <row r="100" spans="1:11" ht="24">
      <c r="A100" s="95" t="s">
        <v>9</v>
      </c>
      <c r="B100" s="96">
        <v>3040043</v>
      </c>
      <c r="C100" s="81" t="s">
        <v>110</v>
      </c>
      <c r="D100" s="97" t="s">
        <v>10</v>
      </c>
      <c r="E100" s="98" t="s">
        <v>10</v>
      </c>
      <c r="F100" s="99" t="s">
        <v>111</v>
      </c>
      <c r="G100" s="100">
        <f>+G101</f>
        <v>0</v>
      </c>
      <c r="H100" s="100">
        <f>+H101</f>
        <v>0</v>
      </c>
      <c r="I100" s="101">
        <f>+I101</f>
        <v>50</v>
      </c>
      <c r="J100" s="102">
        <f t="shared" si="1"/>
        <v>50</v>
      </c>
      <c r="K100" s="54" t="s">
        <v>43</v>
      </c>
    </row>
    <row r="101" spans="1:10" ht="13.5" thickBot="1">
      <c r="A101" s="103"/>
      <c r="B101" s="104"/>
      <c r="C101" s="105"/>
      <c r="D101" s="106">
        <v>3419</v>
      </c>
      <c r="E101" s="107">
        <v>5321</v>
      </c>
      <c r="F101" s="108" t="s">
        <v>55</v>
      </c>
      <c r="G101" s="109">
        <v>0</v>
      </c>
      <c r="H101" s="109">
        <v>0</v>
      </c>
      <c r="I101" s="110">
        <v>50</v>
      </c>
      <c r="J101" s="111">
        <f t="shared" si="1"/>
        <v>50</v>
      </c>
    </row>
    <row r="102" spans="1:11" ht="36">
      <c r="A102" s="95" t="s">
        <v>9</v>
      </c>
      <c r="B102" s="96">
        <v>3040044</v>
      </c>
      <c r="C102" s="81" t="s">
        <v>12</v>
      </c>
      <c r="D102" s="97" t="s">
        <v>10</v>
      </c>
      <c r="E102" s="98" t="s">
        <v>10</v>
      </c>
      <c r="F102" s="99" t="s">
        <v>112</v>
      </c>
      <c r="G102" s="100">
        <f>+G103</f>
        <v>0</v>
      </c>
      <c r="H102" s="100">
        <f>+H103</f>
        <v>0</v>
      </c>
      <c r="I102" s="101">
        <f>+I103</f>
        <v>50</v>
      </c>
      <c r="J102" s="102">
        <f t="shared" si="1"/>
        <v>50</v>
      </c>
      <c r="K102" s="54" t="s">
        <v>43</v>
      </c>
    </row>
    <row r="103" spans="1:10" ht="13.5" thickBot="1">
      <c r="A103" s="103"/>
      <c r="B103" s="104"/>
      <c r="C103" s="105"/>
      <c r="D103" s="106">
        <v>3419</v>
      </c>
      <c r="E103" s="107">
        <v>5222</v>
      </c>
      <c r="F103" s="108" t="s">
        <v>49</v>
      </c>
      <c r="G103" s="109">
        <v>0</v>
      </c>
      <c r="H103" s="109">
        <v>0</v>
      </c>
      <c r="I103" s="110">
        <v>50</v>
      </c>
      <c r="J103" s="111">
        <f t="shared" si="1"/>
        <v>50</v>
      </c>
    </row>
    <row r="104" spans="1:11" ht="24">
      <c r="A104" s="95" t="s">
        <v>9</v>
      </c>
      <c r="B104" s="96">
        <v>3040045</v>
      </c>
      <c r="C104" s="81" t="s">
        <v>12</v>
      </c>
      <c r="D104" s="97" t="s">
        <v>10</v>
      </c>
      <c r="E104" s="98" t="s">
        <v>10</v>
      </c>
      <c r="F104" s="99" t="s">
        <v>113</v>
      </c>
      <c r="G104" s="100">
        <f>+G105</f>
        <v>0</v>
      </c>
      <c r="H104" s="100">
        <f>+H105</f>
        <v>0</v>
      </c>
      <c r="I104" s="101">
        <f>+I105</f>
        <v>30</v>
      </c>
      <c r="J104" s="102">
        <f t="shared" si="1"/>
        <v>30</v>
      </c>
      <c r="K104" s="54" t="s">
        <v>43</v>
      </c>
    </row>
    <row r="105" spans="1:10" ht="13.5" thickBot="1">
      <c r="A105" s="103"/>
      <c r="B105" s="104"/>
      <c r="C105" s="105"/>
      <c r="D105" s="106">
        <v>3419</v>
      </c>
      <c r="E105" s="107">
        <v>5222</v>
      </c>
      <c r="F105" s="108" t="s">
        <v>49</v>
      </c>
      <c r="G105" s="109">
        <v>0</v>
      </c>
      <c r="H105" s="109">
        <v>0</v>
      </c>
      <c r="I105" s="110">
        <v>30</v>
      </c>
      <c r="J105" s="111">
        <f t="shared" si="1"/>
        <v>30</v>
      </c>
    </row>
    <row r="106" spans="1:11" ht="24">
      <c r="A106" s="95" t="s">
        <v>9</v>
      </c>
      <c r="B106" s="96">
        <v>3040046</v>
      </c>
      <c r="C106" s="81" t="s">
        <v>12</v>
      </c>
      <c r="D106" s="97" t="s">
        <v>10</v>
      </c>
      <c r="E106" s="98" t="s">
        <v>10</v>
      </c>
      <c r="F106" s="99" t="s">
        <v>114</v>
      </c>
      <c r="G106" s="100">
        <f>+G107</f>
        <v>0</v>
      </c>
      <c r="H106" s="100">
        <f>+H107</f>
        <v>0</v>
      </c>
      <c r="I106" s="101">
        <f>+I107</f>
        <v>25</v>
      </c>
      <c r="J106" s="102">
        <f t="shared" si="1"/>
        <v>25</v>
      </c>
      <c r="K106" s="54" t="s">
        <v>43</v>
      </c>
    </row>
    <row r="107" spans="1:10" ht="13.5" thickBot="1">
      <c r="A107" s="103"/>
      <c r="B107" s="104"/>
      <c r="C107" s="105"/>
      <c r="D107" s="106">
        <v>3419</v>
      </c>
      <c r="E107" s="107">
        <v>5222</v>
      </c>
      <c r="F107" s="108" t="s">
        <v>49</v>
      </c>
      <c r="G107" s="109">
        <v>0</v>
      </c>
      <c r="H107" s="109">
        <v>0</v>
      </c>
      <c r="I107" s="110">
        <v>25</v>
      </c>
      <c r="J107" s="111">
        <f t="shared" si="1"/>
        <v>25</v>
      </c>
    </row>
    <row r="108" spans="1:11" ht="36">
      <c r="A108" s="95" t="s">
        <v>9</v>
      </c>
      <c r="B108" s="96">
        <v>3040047</v>
      </c>
      <c r="C108" s="81" t="s">
        <v>115</v>
      </c>
      <c r="D108" s="97" t="s">
        <v>10</v>
      </c>
      <c r="E108" s="98" t="s">
        <v>10</v>
      </c>
      <c r="F108" s="99" t="s">
        <v>116</v>
      </c>
      <c r="G108" s="100">
        <f>+G109</f>
        <v>0</v>
      </c>
      <c r="H108" s="100">
        <f>+H109</f>
        <v>0</v>
      </c>
      <c r="I108" s="101">
        <f>+I109</f>
        <v>50</v>
      </c>
      <c r="J108" s="102">
        <f t="shared" si="1"/>
        <v>50</v>
      </c>
      <c r="K108" s="54" t="s">
        <v>43</v>
      </c>
    </row>
    <row r="109" spans="1:10" ht="13.5" thickBot="1">
      <c r="A109" s="103"/>
      <c r="B109" s="104"/>
      <c r="C109" s="105"/>
      <c r="D109" s="106">
        <v>3419</v>
      </c>
      <c r="E109" s="107">
        <v>5321</v>
      </c>
      <c r="F109" s="108" t="s">
        <v>55</v>
      </c>
      <c r="G109" s="109">
        <v>0</v>
      </c>
      <c r="H109" s="109">
        <v>0</v>
      </c>
      <c r="I109" s="110">
        <v>50</v>
      </c>
      <c r="J109" s="111">
        <f t="shared" si="1"/>
        <v>50</v>
      </c>
    </row>
    <row r="110" spans="1:11" ht="24">
      <c r="A110" s="95" t="s">
        <v>9</v>
      </c>
      <c r="B110" s="96">
        <v>3040048</v>
      </c>
      <c r="C110" s="81" t="s">
        <v>117</v>
      </c>
      <c r="D110" s="97" t="s">
        <v>10</v>
      </c>
      <c r="E110" s="98" t="s">
        <v>10</v>
      </c>
      <c r="F110" s="99" t="s">
        <v>118</v>
      </c>
      <c r="G110" s="100">
        <f>+G111</f>
        <v>0</v>
      </c>
      <c r="H110" s="100">
        <f>+H111</f>
        <v>0</v>
      </c>
      <c r="I110" s="101">
        <f>+I111</f>
        <v>25</v>
      </c>
      <c r="J110" s="102">
        <f t="shared" si="1"/>
        <v>25</v>
      </c>
      <c r="K110" s="54" t="s">
        <v>43</v>
      </c>
    </row>
    <row r="111" spans="1:10" ht="13.5" thickBot="1">
      <c r="A111" s="103"/>
      <c r="B111" s="104"/>
      <c r="C111" s="105"/>
      <c r="D111" s="106">
        <v>3419</v>
      </c>
      <c r="E111" s="107">
        <v>6341</v>
      </c>
      <c r="F111" s="108" t="s">
        <v>119</v>
      </c>
      <c r="G111" s="109">
        <v>0</v>
      </c>
      <c r="H111" s="109">
        <v>0</v>
      </c>
      <c r="I111" s="110">
        <v>25</v>
      </c>
      <c r="J111" s="111">
        <f t="shared" si="1"/>
        <v>25</v>
      </c>
    </row>
    <row r="112" spans="1:11" ht="24">
      <c r="A112" s="95" t="s">
        <v>9</v>
      </c>
      <c r="B112" s="96">
        <v>3040049</v>
      </c>
      <c r="C112" s="81" t="s">
        <v>12</v>
      </c>
      <c r="D112" s="97" t="s">
        <v>10</v>
      </c>
      <c r="E112" s="98" t="s">
        <v>10</v>
      </c>
      <c r="F112" s="99" t="s">
        <v>120</v>
      </c>
      <c r="G112" s="100">
        <f>+G113</f>
        <v>0</v>
      </c>
      <c r="H112" s="100">
        <f>+H113</f>
        <v>0</v>
      </c>
      <c r="I112" s="101">
        <f>+I113</f>
        <v>14</v>
      </c>
      <c r="J112" s="102">
        <f t="shared" si="1"/>
        <v>14</v>
      </c>
      <c r="K112" s="54" t="s">
        <v>43</v>
      </c>
    </row>
    <row r="113" spans="1:10" ht="13.5" thickBot="1">
      <c r="A113" s="103"/>
      <c r="B113" s="104"/>
      <c r="C113" s="105"/>
      <c r="D113" s="106">
        <v>3419</v>
      </c>
      <c r="E113" s="107">
        <v>5222</v>
      </c>
      <c r="F113" s="108" t="s">
        <v>49</v>
      </c>
      <c r="G113" s="109">
        <v>0</v>
      </c>
      <c r="H113" s="109">
        <v>0</v>
      </c>
      <c r="I113" s="110">
        <v>14</v>
      </c>
      <c r="J113" s="111">
        <f t="shared" si="1"/>
        <v>14</v>
      </c>
    </row>
    <row r="114" spans="1:11" ht="24">
      <c r="A114" s="95" t="s">
        <v>9</v>
      </c>
      <c r="B114" s="96">
        <v>3040050</v>
      </c>
      <c r="C114" s="81" t="s">
        <v>12</v>
      </c>
      <c r="D114" s="97" t="s">
        <v>10</v>
      </c>
      <c r="E114" s="98" t="s">
        <v>10</v>
      </c>
      <c r="F114" s="99" t="s">
        <v>121</v>
      </c>
      <c r="G114" s="100">
        <f>+G115</f>
        <v>0</v>
      </c>
      <c r="H114" s="100">
        <f>+H115</f>
        <v>0</v>
      </c>
      <c r="I114" s="101">
        <f>+I115</f>
        <v>50</v>
      </c>
      <c r="J114" s="102">
        <f t="shared" si="1"/>
        <v>50</v>
      </c>
      <c r="K114" s="54" t="s">
        <v>43</v>
      </c>
    </row>
    <row r="115" spans="1:10" ht="13.5" thickBot="1">
      <c r="A115" s="103"/>
      <c r="B115" s="104"/>
      <c r="C115" s="105"/>
      <c r="D115" s="106">
        <v>3419</v>
      </c>
      <c r="E115" s="107">
        <v>5222</v>
      </c>
      <c r="F115" s="108" t="s">
        <v>49</v>
      </c>
      <c r="G115" s="109">
        <v>0</v>
      </c>
      <c r="H115" s="109">
        <v>0</v>
      </c>
      <c r="I115" s="110">
        <v>50</v>
      </c>
      <c r="J115" s="111">
        <f t="shared" si="1"/>
        <v>50</v>
      </c>
    </row>
    <row r="116" spans="1:11" ht="48">
      <c r="A116" s="95" t="s">
        <v>9</v>
      </c>
      <c r="B116" s="96">
        <v>3040051</v>
      </c>
      <c r="C116" s="81" t="s">
        <v>12</v>
      </c>
      <c r="D116" s="97" t="s">
        <v>10</v>
      </c>
      <c r="E116" s="98" t="s">
        <v>10</v>
      </c>
      <c r="F116" s="99" t="s">
        <v>122</v>
      </c>
      <c r="G116" s="100">
        <f>+G117</f>
        <v>0</v>
      </c>
      <c r="H116" s="100">
        <f>+H117</f>
        <v>0</v>
      </c>
      <c r="I116" s="101">
        <f>+I117</f>
        <v>31</v>
      </c>
      <c r="J116" s="102">
        <f t="shared" si="1"/>
        <v>31</v>
      </c>
      <c r="K116" s="54" t="s">
        <v>43</v>
      </c>
    </row>
    <row r="117" spans="1:10" ht="13.5" thickBot="1">
      <c r="A117" s="103"/>
      <c r="B117" s="104"/>
      <c r="C117" s="105"/>
      <c r="D117" s="106">
        <v>3419</v>
      </c>
      <c r="E117" s="107">
        <v>5222</v>
      </c>
      <c r="F117" s="108" t="s">
        <v>49</v>
      </c>
      <c r="G117" s="109">
        <v>0</v>
      </c>
      <c r="H117" s="109">
        <v>0</v>
      </c>
      <c r="I117" s="110">
        <v>31</v>
      </c>
      <c r="J117" s="111">
        <f t="shared" si="1"/>
        <v>31</v>
      </c>
    </row>
    <row r="118" spans="1:11" ht="36">
      <c r="A118" s="95" t="s">
        <v>9</v>
      </c>
      <c r="B118" s="96">
        <v>3040052</v>
      </c>
      <c r="C118" s="81" t="s">
        <v>12</v>
      </c>
      <c r="D118" s="97" t="s">
        <v>10</v>
      </c>
      <c r="E118" s="98" t="s">
        <v>10</v>
      </c>
      <c r="F118" s="99" t="s">
        <v>123</v>
      </c>
      <c r="G118" s="100">
        <f>+G119</f>
        <v>0</v>
      </c>
      <c r="H118" s="100">
        <f>+H119</f>
        <v>0</v>
      </c>
      <c r="I118" s="101">
        <f>+I119</f>
        <v>10</v>
      </c>
      <c r="J118" s="102">
        <f t="shared" si="1"/>
        <v>10</v>
      </c>
      <c r="K118" s="54" t="s">
        <v>43</v>
      </c>
    </row>
    <row r="119" spans="1:10" ht="13.5" thickBot="1">
      <c r="A119" s="103"/>
      <c r="B119" s="104"/>
      <c r="C119" s="105"/>
      <c r="D119" s="106">
        <v>3419</v>
      </c>
      <c r="E119" s="107">
        <v>5222</v>
      </c>
      <c r="F119" s="108" t="s">
        <v>49</v>
      </c>
      <c r="G119" s="109">
        <v>0</v>
      </c>
      <c r="H119" s="109">
        <v>0</v>
      </c>
      <c r="I119" s="110">
        <v>10</v>
      </c>
      <c r="J119" s="111">
        <f t="shared" si="1"/>
        <v>10</v>
      </c>
    </row>
    <row r="120" spans="1:11" ht="32.25" customHeight="1">
      <c r="A120" s="95" t="s">
        <v>9</v>
      </c>
      <c r="B120" s="96">
        <v>3040053</v>
      </c>
      <c r="C120" s="81" t="s">
        <v>12</v>
      </c>
      <c r="D120" s="97" t="s">
        <v>10</v>
      </c>
      <c r="E120" s="98" t="s">
        <v>10</v>
      </c>
      <c r="F120" s="99" t="s">
        <v>124</v>
      </c>
      <c r="G120" s="100">
        <f>+G121</f>
        <v>0</v>
      </c>
      <c r="H120" s="100">
        <f>+H121</f>
        <v>0</v>
      </c>
      <c r="I120" s="101">
        <f>+I121</f>
        <v>15</v>
      </c>
      <c r="J120" s="102">
        <f t="shared" si="1"/>
        <v>15</v>
      </c>
      <c r="K120" s="54" t="s">
        <v>43</v>
      </c>
    </row>
    <row r="121" spans="1:10" ht="13.5" thickBot="1">
      <c r="A121" s="103"/>
      <c r="B121" s="104"/>
      <c r="C121" s="105"/>
      <c r="D121" s="106">
        <v>3419</v>
      </c>
      <c r="E121" s="107">
        <v>5222</v>
      </c>
      <c r="F121" s="108" t="s">
        <v>49</v>
      </c>
      <c r="G121" s="109">
        <v>0</v>
      </c>
      <c r="H121" s="109">
        <v>0</v>
      </c>
      <c r="I121" s="110">
        <v>15</v>
      </c>
      <c r="J121" s="111">
        <f t="shared" si="1"/>
        <v>15</v>
      </c>
    </row>
    <row r="122" spans="1:11" ht="27.75" customHeight="1">
      <c r="A122" s="95" t="s">
        <v>9</v>
      </c>
      <c r="B122" s="96">
        <v>3040054</v>
      </c>
      <c r="C122" s="81" t="s">
        <v>12</v>
      </c>
      <c r="D122" s="97" t="s">
        <v>10</v>
      </c>
      <c r="E122" s="98" t="s">
        <v>10</v>
      </c>
      <c r="F122" s="99" t="s">
        <v>125</v>
      </c>
      <c r="G122" s="100">
        <f>+G123</f>
        <v>0</v>
      </c>
      <c r="H122" s="100">
        <f>+H123</f>
        <v>0</v>
      </c>
      <c r="I122" s="101">
        <f>+I123</f>
        <v>10</v>
      </c>
      <c r="J122" s="102">
        <f t="shared" si="1"/>
        <v>10</v>
      </c>
      <c r="K122" s="54" t="s">
        <v>43</v>
      </c>
    </row>
    <row r="123" spans="1:10" ht="13.5" thickBot="1">
      <c r="A123" s="103"/>
      <c r="B123" s="104"/>
      <c r="C123" s="105"/>
      <c r="D123" s="106">
        <v>3419</v>
      </c>
      <c r="E123" s="107">
        <v>5222</v>
      </c>
      <c r="F123" s="108" t="s">
        <v>49</v>
      </c>
      <c r="G123" s="109">
        <v>0</v>
      </c>
      <c r="H123" s="109">
        <v>0</v>
      </c>
      <c r="I123" s="110">
        <v>10</v>
      </c>
      <c r="J123" s="111">
        <f t="shared" si="1"/>
        <v>10</v>
      </c>
    </row>
    <row r="124" spans="1:11" ht="24">
      <c r="A124" s="95" t="s">
        <v>9</v>
      </c>
      <c r="B124" s="96">
        <v>3040055</v>
      </c>
      <c r="C124" s="81" t="s">
        <v>126</v>
      </c>
      <c r="D124" s="97" t="s">
        <v>10</v>
      </c>
      <c r="E124" s="98" t="s">
        <v>10</v>
      </c>
      <c r="F124" s="99" t="s">
        <v>127</v>
      </c>
      <c r="G124" s="100">
        <f>+G125</f>
        <v>0</v>
      </c>
      <c r="H124" s="100">
        <f>+H125</f>
        <v>0</v>
      </c>
      <c r="I124" s="101">
        <f>+I125</f>
        <v>16</v>
      </c>
      <c r="J124" s="102">
        <f t="shared" si="1"/>
        <v>16</v>
      </c>
      <c r="K124" s="54" t="s">
        <v>43</v>
      </c>
    </row>
    <row r="125" spans="1:10" ht="13.5" thickBot="1">
      <c r="A125" s="103"/>
      <c r="B125" s="104"/>
      <c r="C125" s="105"/>
      <c r="D125" s="106">
        <v>3419</v>
      </c>
      <c r="E125" s="107">
        <v>6341</v>
      </c>
      <c r="F125" s="108" t="s">
        <v>119</v>
      </c>
      <c r="G125" s="109">
        <v>0</v>
      </c>
      <c r="H125" s="109">
        <v>0</v>
      </c>
      <c r="I125" s="110">
        <v>16</v>
      </c>
      <c r="J125" s="111">
        <f t="shared" si="1"/>
        <v>16</v>
      </c>
    </row>
    <row r="126" spans="1:11" ht="35.25" customHeight="1">
      <c r="A126" s="95" t="s">
        <v>9</v>
      </c>
      <c r="B126" s="96">
        <v>3040056</v>
      </c>
      <c r="C126" s="81" t="s">
        <v>12</v>
      </c>
      <c r="D126" s="97" t="s">
        <v>10</v>
      </c>
      <c r="E126" s="98" t="s">
        <v>10</v>
      </c>
      <c r="F126" s="99" t="s">
        <v>128</v>
      </c>
      <c r="G126" s="100">
        <f>+G127</f>
        <v>0</v>
      </c>
      <c r="H126" s="100">
        <f>+H127</f>
        <v>0</v>
      </c>
      <c r="I126" s="101">
        <f>+I127</f>
        <v>10</v>
      </c>
      <c r="J126" s="102">
        <f t="shared" si="1"/>
        <v>10</v>
      </c>
      <c r="K126" s="54" t="s">
        <v>43</v>
      </c>
    </row>
    <row r="127" spans="1:10" ht="13.5" thickBot="1">
      <c r="A127" s="103"/>
      <c r="B127" s="104"/>
      <c r="C127" s="105"/>
      <c r="D127" s="106">
        <v>3419</v>
      </c>
      <c r="E127" s="107">
        <v>5222</v>
      </c>
      <c r="F127" s="108" t="s">
        <v>49</v>
      </c>
      <c r="G127" s="109">
        <v>0</v>
      </c>
      <c r="H127" s="109">
        <v>0</v>
      </c>
      <c r="I127" s="110">
        <v>10</v>
      </c>
      <c r="J127" s="111">
        <f t="shared" si="1"/>
        <v>10</v>
      </c>
    </row>
    <row r="128" spans="1:11" ht="27.75" customHeight="1">
      <c r="A128" s="95" t="s">
        <v>9</v>
      </c>
      <c r="B128" s="96">
        <v>3040057</v>
      </c>
      <c r="C128" s="81" t="s">
        <v>12</v>
      </c>
      <c r="D128" s="97" t="s">
        <v>10</v>
      </c>
      <c r="E128" s="98" t="s">
        <v>10</v>
      </c>
      <c r="F128" s="99" t="s">
        <v>129</v>
      </c>
      <c r="G128" s="100">
        <f>+G129</f>
        <v>0</v>
      </c>
      <c r="H128" s="100">
        <f>+H129</f>
        <v>0</v>
      </c>
      <c r="I128" s="101">
        <f>+I129</f>
        <v>17</v>
      </c>
      <c r="J128" s="102">
        <f t="shared" si="1"/>
        <v>17</v>
      </c>
      <c r="K128" s="54" t="s">
        <v>43</v>
      </c>
    </row>
    <row r="129" spans="1:10" ht="24.75" thickBot="1">
      <c r="A129" s="103"/>
      <c r="B129" s="104"/>
      <c r="C129" s="105"/>
      <c r="D129" s="106">
        <v>3419</v>
      </c>
      <c r="E129" s="107">
        <v>5221</v>
      </c>
      <c r="F129" s="108" t="s">
        <v>130</v>
      </c>
      <c r="G129" s="109">
        <v>0</v>
      </c>
      <c r="H129" s="109">
        <v>0</v>
      </c>
      <c r="I129" s="110">
        <v>17</v>
      </c>
      <c r="J129" s="111">
        <f t="shared" si="1"/>
        <v>17</v>
      </c>
    </row>
    <row r="130" spans="1:11" ht="36">
      <c r="A130" s="95" t="s">
        <v>9</v>
      </c>
      <c r="B130" s="96">
        <v>3040058</v>
      </c>
      <c r="C130" s="81" t="s">
        <v>12</v>
      </c>
      <c r="D130" s="97" t="s">
        <v>10</v>
      </c>
      <c r="E130" s="98" t="s">
        <v>10</v>
      </c>
      <c r="F130" s="99" t="s">
        <v>131</v>
      </c>
      <c r="G130" s="100">
        <f>+G131</f>
        <v>0</v>
      </c>
      <c r="H130" s="100">
        <f>+H131</f>
        <v>0</v>
      </c>
      <c r="I130" s="101">
        <f>+I131</f>
        <v>40</v>
      </c>
      <c r="J130" s="102">
        <f t="shared" si="1"/>
        <v>40</v>
      </c>
      <c r="K130" s="54" t="s">
        <v>43</v>
      </c>
    </row>
    <row r="131" spans="1:10" ht="13.5" thickBot="1">
      <c r="A131" s="103"/>
      <c r="B131" s="104"/>
      <c r="C131" s="105"/>
      <c r="D131" s="106">
        <v>3419</v>
      </c>
      <c r="E131" s="107">
        <v>5222</v>
      </c>
      <c r="F131" s="108" t="s">
        <v>49</v>
      </c>
      <c r="G131" s="109">
        <v>0</v>
      </c>
      <c r="H131" s="109">
        <v>0</v>
      </c>
      <c r="I131" s="110">
        <v>40</v>
      </c>
      <c r="J131" s="111">
        <f t="shared" si="1"/>
        <v>40</v>
      </c>
    </row>
    <row r="132" spans="1:13" ht="24.75" thickBot="1">
      <c r="A132" s="72" t="s">
        <v>9</v>
      </c>
      <c r="B132" s="137" t="s">
        <v>132</v>
      </c>
      <c r="C132" s="138"/>
      <c r="D132" s="73" t="s">
        <v>10</v>
      </c>
      <c r="E132" s="74" t="s">
        <v>10</v>
      </c>
      <c r="F132" s="75" t="s">
        <v>133</v>
      </c>
      <c r="G132" s="76">
        <v>0</v>
      </c>
      <c r="H132" s="76">
        <v>0</v>
      </c>
      <c r="I132" s="76">
        <f>SUM(I133:I220)/2</f>
        <v>1300</v>
      </c>
      <c r="J132" s="77">
        <f>H132+I132</f>
        <v>1300</v>
      </c>
      <c r="K132" s="113" t="s">
        <v>43</v>
      </c>
      <c r="M132" s="114"/>
    </row>
    <row r="133" spans="1:13" ht="12.75">
      <c r="A133" s="79" t="s">
        <v>9</v>
      </c>
      <c r="B133" s="80">
        <v>3050000</v>
      </c>
      <c r="C133" s="81" t="s">
        <v>12</v>
      </c>
      <c r="D133" s="82" t="s">
        <v>10</v>
      </c>
      <c r="E133" s="80" t="s">
        <v>10</v>
      </c>
      <c r="F133" s="83" t="s">
        <v>134</v>
      </c>
      <c r="G133" s="84">
        <v>0</v>
      </c>
      <c r="H133" s="85">
        <v>0</v>
      </c>
      <c r="I133" s="85">
        <f>+I134</f>
        <v>25</v>
      </c>
      <c r="J133" s="86">
        <f>H133+I133</f>
        <v>25</v>
      </c>
      <c r="K133" s="54" t="s">
        <v>43</v>
      </c>
      <c r="M133" s="114"/>
    </row>
    <row r="134" spans="1:13" ht="13.5" thickBot="1">
      <c r="A134" s="87"/>
      <c r="B134" s="88"/>
      <c r="C134" s="89"/>
      <c r="D134" s="90">
        <v>3419</v>
      </c>
      <c r="E134" s="91">
        <v>5901</v>
      </c>
      <c r="F134" s="92" t="s">
        <v>14</v>
      </c>
      <c r="G134" s="93">
        <v>0</v>
      </c>
      <c r="H134" s="93">
        <v>0</v>
      </c>
      <c r="I134" s="93">
        <v>25</v>
      </c>
      <c r="J134" s="94">
        <f>H134+I134</f>
        <v>25</v>
      </c>
      <c r="K134" s="54"/>
      <c r="M134" s="114"/>
    </row>
    <row r="135" spans="1:11" ht="27" customHeight="1">
      <c r="A135" s="95" t="s">
        <v>9</v>
      </c>
      <c r="B135" s="96">
        <v>3050001</v>
      </c>
      <c r="C135" s="81" t="s">
        <v>12</v>
      </c>
      <c r="D135" s="97" t="s">
        <v>10</v>
      </c>
      <c r="E135" s="98" t="s">
        <v>10</v>
      </c>
      <c r="F135" s="99" t="s">
        <v>135</v>
      </c>
      <c r="G135" s="100">
        <f>+G136</f>
        <v>0</v>
      </c>
      <c r="H135" s="100">
        <f>+H136</f>
        <v>0</v>
      </c>
      <c r="I135" s="101">
        <f>+I136</f>
        <v>27</v>
      </c>
      <c r="J135" s="102">
        <f>+H135+I135</f>
        <v>27</v>
      </c>
      <c r="K135" s="54" t="s">
        <v>43</v>
      </c>
    </row>
    <row r="136" spans="1:10" ht="13.5" thickBot="1">
      <c r="A136" s="103"/>
      <c r="B136" s="104"/>
      <c r="C136" s="105"/>
      <c r="D136" s="106">
        <v>3419</v>
      </c>
      <c r="E136" s="107">
        <v>5222</v>
      </c>
      <c r="F136" s="108" t="s">
        <v>49</v>
      </c>
      <c r="G136" s="109">
        <v>0</v>
      </c>
      <c r="H136" s="109">
        <v>0</v>
      </c>
      <c r="I136" s="110">
        <v>27</v>
      </c>
      <c r="J136" s="111">
        <f>+H136+I136</f>
        <v>27</v>
      </c>
    </row>
    <row r="137" spans="1:11" ht="24">
      <c r="A137" s="95" t="s">
        <v>9</v>
      </c>
      <c r="B137" s="96">
        <v>3050002</v>
      </c>
      <c r="C137" s="81" t="s">
        <v>12</v>
      </c>
      <c r="D137" s="97" t="s">
        <v>10</v>
      </c>
      <c r="E137" s="98" t="s">
        <v>10</v>
      </c>
      <c r="F137" s="99" t="s">
        <v>136</v>
      </c>
      <c r="G137" s="100">
        <f>+G138</f>
        <v>0</v>
      </c>
      <c r="H137" s="100">
        <f>+H138</f>
        <v>0</v>
      </c>
      <c r="I137" s="101">
        <f>+I138</f>
        <v>55</v>
      </c>
      <c r="J137" s="102">
        <f>+H137+I137</f>
        <v>55</v>
      </c>
      <c r="K137" s="54" t="s">
        <v>43</v>
      </c>
    </row>
    <row r="138" spans="1:10" ht="13.5" thickBot="1">
      <c r="A138" s="103"/>
      <c r="B138" s="104"/>
      <c r="C138" s="105"/>
      <c r="D138" s="106">
        <v>3419</v>
      </c>
      <c r="E138" s="107">
        <v>5222</v>
      </c>
      <c r="F138" s="108" t="s">
        <v>49</v>
      </c>
      <c r="G138" s="109">
        <v>0</v>
      </c>
      <c r="H138" s="109">
        <v>0</v>
      </c>
      <c r="I138" s="110">
        <v>55</v>
      </c>
      <c r="J138" s="111">
        <f>+H138+I138</f>
        <v>55</v>
      </c>
    </row>
    <row r="139" spans="1:11" ht="27.75" customHeight="1">
      <c r="A139" s="95" t="s">
        <v>9</v>
      </c>
      <c r="B139" s="96">
        <v>3050003</v>
      </c>
      <c r="C139" s="81" t="s">
        <v>12</v>
      </c>
      <c r="D139" s="97" t="s">
        <v>10</v>
      </c>
      <c r="E139" s="98" t="s">
        <v>10</v>
      </c>
      <c r="F139" s="99" t="s">
        <v>137</v>
      </c>
      <c r="G139" s="100">
        <f>+G140</f>
        <v>0</v>
      </c>
      <c r="H139" s="100">
        <f>+H140</f>
        <v>0</v>
      </c>
      <c r="I139" s="101">
        <f>+I140</f>
        <v>26</v>
      </c>
      <c r="J139" s="102">
        <f aca="true" t="shared" si="2" ref="J139:J202">+H139+I139</f>
        <v>26</v>
      </c>
      <c r="K139" s="54" t="s">
        <v>43</v>
      </c>
    </row>
    <row r="140" spans="1:10" ht="13.5" thickBot="1">
      <c r="A140" s="103"/>
      <c r="B140" s="104"/>
      <c r="C140" s="105"/>
      <c r="D140" s="106">
        <v>3419</v>
      </c>
      <c r="E140" s="107">
        <v>5222</v>
      </c>
      <c r="F140" s="108" t="s">
        <v>49</v>
      </c>
      <c r="G140" s="109">
        <v>0</v>
      </c>
      <c r="H140" s="109">
        <v>0</v>
      </c>
      <c r="I140" s="110">
        <v>26</v>
      </c>
      <c r="J140" s="111">
        <f t="shared" si="2"/>
        <v>26</v>
      </c>
    </row>
    <row r="141" spans="1:11" ht="39.75" customHeight="1">
      <c r="A141" s="95" t="s">
        <v>9</v>
      </c>
      <c r="B141" s="96">
        <v>3050004</v>
      </c>
      <c r="C141" s="81" t="s">
        <v>12</v>
      </c>
      <c r="D141" s="97" t="s">
        <v>10</v>
      </c>
      <c r="E141" s="98" t="s">
        <v>10</v>
      </c>
      <c r="F141" s="99" t="s">
        <v>138</v>
      </c>
      <c r="G141" s="100">
        <f>+G142</f>
        <v>0</v>
      </c>
      <c r="H141" s="100">
        <f>+H142</f>
        <v>0</v>
      </c>
      <c r="I141" s="101">
        <f>+I142</f>
        <v>55</v>
      </c>
      <c r="J141" s="102">
        <f t="shared" si="2"/>
        <v>55</v>
      </c>
      <c r="K141" s="54" t="s">
        <v>43</v>
      </c>
    </row>
    <row r="142" spans="1:10" ht="13.5" thickBot="1">
      <c r="A142" s="103"/>
      <c r="B142" s="104"/>
      <c r="C142" s="105"/>
      <c r="D142" s="106">
        <v>3419</v>
      </c>
      <c r="E142" s="107">
        <v>5222</v>
      </c>
      <c r="F142" s="108" t="s">
        <v>49</v>
      </c>
      <c r="G142" s="109">
        <v>0</v>
      </c>
      <c r="H142" s="109">
        <v>0</v>
      </c>
      <c r="I142" s="110">
        <v>55</v>
      </c>
      <c r="J142" s="111">
        <f t="shared" si="2"/>
        <v>55</v>
      </c>
    </row>
    <row r="143" spans="1:11" ht="36">
      <c r="A143" s="95" t="s">
        <v>9</v>
      </c>
      <c r="B143" s="96">
        <v>3050005</v>
      </c>
      <c r="C143" s="81" t="s">
        <v>12</v>
      </c>
      <c r="D143" s="97" t="s">
        <v>10</v>
      </c>
      <c r="E143" s="98" t="s">
        <v>10</v>
      </c>
      <c r="F143" s="99" t="s">
        <v>139</v>
      </c>
      <c r="G143" s="100">
        <f>+G144</f>
        <v>0</v>
      </c>
      <c r="H143" s="100">
        <f>+H144</f>
        <v>0</v>
      </c>
      <c r="I143" s="101">
        <f>+I144</f>
        <v>33</v>
      </c>
      <c r="J143" s="102">
        <f t="shared" si="2"/>
        <v>33</v>
      </c>
      <c r="K143" s="54" t="s">
        <v>43</v>
      </c>
    </row>
    <row r="144" spans="1:10" ht="13.5" thickBot="1">
      <c r="A144" s="103"/>
      <c r="B144" s="104"/>
      <c r="C144" s="105"/>
      <c r="D144" s="106">
        <v>3419</v>
      </c>
      <c r="E144" s="107">
        <v>5222</v>
      </c>
      <c r="F144" s="108" t="s">
        <v>49</v>
      </c>
      <c r="G144" s="109">
        <v>0</v>
      </c>
      <c r="H144" s="109">
        <v>0</v>
      </c>
      <c r="I144" s="110">
        <v>33</v>
      </c>
      <c r="J144" s="111">
        <f t="shared" si="2"/>
        <v>33</v>
      </c>
    </row>
    <row r="145" spans="1:11" ht="36">
      <c r="A145" s="95" t="s">
        <v>9</v>
      </c>
      <c r="B145" s="96">
        <v>3050006</v>
      </c>
      <c r="C145" s="81" t="s">
        <v>12</v>
      </c>
      <c r="D145" s="97" t="s">
        <v>10</v>
      </c>
      <c r="E145" s="98" t="s">
        <v>10</v>
      </c>
      <c r="F145" s="99" t="s">
        <v>140</v>
      </c>
      <c r="G145" s="100">
        <f>+G146</f>
        <v>0</v>
      </c>
      <c r="H145" s="100">
        <f>+H146</f>
        <v>0</v>
      </c>
      <c r="I145" s="101">
        <f>+I146</f>
        <v>19</v>
      </c>
      <c r="J145" s="102">
        <f t="shared" si="2"/>
        <v>19</v>
      </c>
      <c r="K145" s="54" t="s">
        <v>43</v>
      </c>
    </row>
    <row r="146" spans="1:10" ht="13.5" thickBot="1">
      <c r="A146" s="103"/>
      <c r="B146" s="104"/>
      <c r="C146" s="105"/>
      <c r="D146" s="106">
        <v>3419</v>
      </c>
      <c r="E146" s="107">
        <v>5222</v>
      </c>
      <c r="F146" s="108" t="s">
        <v>49</v>
      </c>
      <c r="G146" s="109">
        <v>0</v>
      </c>
      <c r="H146" s="109">
        <v>0</v>
      </c>
      <c r="I146" s="110">
        <v>19</v>
      </c>
      <c r="J146" s="111">
        <f t="shared" si="2"/>
        <v>19</v>
      </c>
    </row>
    <row r="147" spans="1:11" ht="24">
      <c r="A147" s="95" t="s">
        <v>9</v>
      </c>
      <c r="B147" s="96">
        <v>3050007</v>
      </c>
      <c r="C147" s="81" t="s">
        <v>12</v>
      </c>
      <c r="D147" s="97" t="s">
        <v>10</v>
      </c>
      <c r="E147" s="98" t="s">
        <v>10</v>
      </c>
      <c r="F147" s="99" t="s">
        <v>141</v>
      </c>
      <c r="G147" s="100">
        <f>+G148</f>
        <v>0</v>
      </c>
      <c r="H147" s="100">
        <f>+H148</f>
        <v>0</v>
      </c>
      <c r="I147" s="101">
        <f>+I148</f>
        <v>27</v>
      </c>
      <c r="J147" s="102">
        <f t="shared" si="2"/>
        <v>27</v>
      </c>
      <c r="K147" s="54" t="s">
        <v>43</v>
      </c>
    </row>
    <row r="148" spans="1:10" ht="13.5" thickBot="1">
      <c r="A148" s="103"/>
      <c r="B148" s="104"/>
      <c r="C148" s="105"/>
      <c r="D148" s="106">
        <v>3419</v>
      </c>
      <c r="E148" s="107">
        <v>5222</v>
      </c>
      <c r="F148" s="108" t="s">
        <v>49</v>
      </c>
      <c r="G148" s="109">
        <v>0</v>
      </c>
      <c r="H148" s="109">
        <v>0</v>
      </c>
      <c r="I148" s="110">
        <v>27</v>
      </c>
      <c r="J148" s="111">
        <f t="shared" si="2"/>
        <v>27</v>
      </c>
    </row>
    <row r="149" spans="1:11" ht="36">
      <c r="A149" s="95" t="s">
        <v>9</v>
      </c>
      <c r="B149" s="96">
        <v>3050008</v>
      </c>
      <c r="C149" s="81" t="s">
        <v>12</v>
      </c>
      <c r="D149" s="97" t="s">
        <v>10</v>
      </c>
      <c r="E149" s="98" t="s">
        <v>10</v>
      </c>
      <c r="F149" s="99" t="s">
        <v>142</v>
      </c>
      <c r="G149" s="100">
        <f>+G150</f>
        <v>0</v>
      </c>
      <c r="H149" s="100">
        <f>+H150</f>
        <v>0</v>
      </c>
      <c r="I149" s="101">
        <f>+I150</f>
        <v>55</v>
      </c>
      <c r="J149" s="102">
        <f t="shared" si="2"/>
        <v>55</v>
      </c>
      <c r="K149" s="54" t="s">
        <v>43</v>
      </c>
    </row>
    <row r="150" spans="1:10" ht="13.5" thickBot="1">
      <c r="A150" s="103"/>
      <c r="B150" s="104"/>
      <c r="C150" s="105"/>
      <c r="D150" s="106">
        <v>3419</v>
      </c>
      <c r="E150" s="107">
        <v>5222</v>
      </c>
      <c r="F150" s="108" t="s">
        <v>49</v>
      </c>
      <c r="G150" s="109">
        <v>0</v>
      </c>
      <c r="H150" s="109">
        <v>0</v>
      </c>
      <c r="I150" s="110">
        <v>55</v>
      </c>
      <c r="J150" s="111">
        <f t="shared" si="2"/>
        <v>55</v>
      </c>
    </row>
    <row r="151" spans="1:11" ht="24">
      <c r="A151" s="95" t="s">
        <v>9</v>
      </c>
      <c r="B151" s="96">
        <v>3050009</v>
      </c>
      <c r="C151" s="81" t="s">
        <v>12</v>
      </c>
      <c r="D151" s="97" t="s">
        <v>10</v>
      </c>
      <c r="E151" s="98" t="s">
        <v>10</v>
      </c>
      <c r="F151" s="99" t="s">
        <v>143</v>
      </c>
      <c r="G151" s="100">
        <f>+G152</f>
        <v>0</v>
      </c>
      <c r="H151" s="100">
        <f>+H152</f>
        <v>0</v>
      </c>
      <c r="I151" s="101">
        <f>+I152</f>
        <v>33</v>
      </c>
      <c r="J151" s="102">
        <f t="shared" si="2"/>
        <v>33</v>
      </c>
      <c r="K151" s="54" t="s">
        <v>43</v>
      </c>
    </row>
    <row r="152" spans="1:10" ht="13.5" thickBot="1">
      <c r="A152" s="103"/>
      <c r="B152" s="104"/>
      <c r="C152" s="105"/>
      <c r="D152" s="106">
        <v>3419</v>
      </c>
      <c r="E152" s="107">
        <v>5222</v>
      </c>
      <c r="F152" s="108" t="s">
        <v>49</v>
      </c>
      <c r="G152" s="109">
        <v>0</v>
      </c>
      <c r="H152" s="109">
        <v>0</v>
      </c>
      <c r="I152" s="110">
        <v>33</v>
      </c>
      <c r="J152" s="111">
        <f t="shared" si="2"/>
        <v>33</v>
      </c>
    </row>
    <row r="153" spans="1:11" ht="24">
      <c r="A153" s="95" t="s">
        <v>9</v>
      </c>
      <c r="B153" s="96">
        <v>3050010</v>
      </c>
      <c r="C153" s="81" t="s">
        <v>12</v>
      </c>
      <c r="D153" s="97" t="s">
        <v>10</v>
      </c>
      <c r="E153" s="98" t="s">
        <v>10</v>
      </c>
      <c r="F153" s="99" t="s">
        <v>144</v>
      </c>
      <c r="G153" s="100">
        <f>+G154</f>
        <v>0</v>
      </c>
      <c r="H153" s="100">
        <f>+H154</f>
        <v>0</v>
      </c>
      <c r="I153" s="101">
        <f>+I154</f>
        <v>11</v>
      </c>
      <c r="J153" s="102">
        <f t="shared" si="2"/>
        <v>11</v>
      </c>
      <c r="K153" s="54" t="s">
        <v>43</v>
      </c>
    </row>
    <row r="154" spans="1:10" ht="13.5" thickBot="1">
      <c r="A154" s="103"/>
      <c r="B154" s="104"/>
      <c r="C154" s="105"/>
      <c r="D154" s="106">
        <v>3419</v>
      </c>
      <c r="E154" s="107">
        <v>5222</v>
      </c>
      <c r="F154" s="108" t="s">
        <v>49</v>
      </c>
      <c r="G154" s="109">
        <v>0</v>
      </c>
      <c r="H154" s="109">
        <v>0</v>
      </c>
      <c r="I154" s="110">
        <v>11</v>
      </c>
      <c r="J154" s="111">
        <f t="shared" si="2"/>
        <v>11</v>
      </c>
    </row>
    <row r="155" spans="1:11" ht="48">
      <c r="A155" s="95" t="s">
        <v>9</v>
      </c>
      <c r="B155" s="96">
        <v>3050011</v>
      </c>
      <c r="C155" s="81" t="s">
        <v>12</v>
      </c>
      <c r="D155" s="97" t="s">
        <v>10</v>
      </c>
      <c r="E155" s="98" t="s">
        <v>10</v>
      </c>
      <c r="F155" s="99" t="s">
        <v>145</v>
      </c>
      <c r="G155" s="100">
        <f>+G156</f>
        <v>0</v>
      </c>
      <c r="H155" s="100">
        <f>+H156</f>
        <v>0</v>
      </c>
      <c r="I155" s="101">
        <f>+I156</f>
        <v>22</v>
      </c>
      <c r="J155" s="102">
        <f t="shared" si="2"/>
        <v>22</v>
      </c>
      <c r="K155" s="54" t="s">
        <v>43</v>
      </c>
    </row>
    <row r="156" spans="1:10" ht="13.5" thickBot="1">
      <c r="A156" s="103"/>
      <c r="B156" s="104"/>
      <c r="C156" s="105"/>
      <c r="D156" s="106">
        <v>3419</v>
      </c>
      <c r="E156" s="107">
        <v>5222</v>
      </c>
      <c r="F156" s="108" t="s">
        <v>49</v>
      </c>
      <c r="G156" s="109">
        <v>0</v>
      </c>
      <c r="H156" s="109">
        <v>0</v>
      </c>
      <c r="I156" s="110">
        <v>22</v>
      </c>
      <c r="J156" s="111">
        <f t="shared" si="2"/>
        <v>22</v>
      </c>
    </row>
    <row r="157" spans="1:11" ht="24">
      <c r="A157" s="95" t="s">
        <v>9</v>
      </c>
      <c r="B157" s="96">
        <v>3050012</v>
      </c>
      <c r="C157" s="81" t="s">
        <v>12</v>
      </c>
      <c r="D157" s="97" t="s">
        <v>10</v>
      </c>
      <c r="E157" s="98" t="s">
        <v>10</v>
      </c>
      <c r="F157" s="99" t="s">
        <v>146</v>
      </c>
      <c r="G157" s="100">
        <f>+G158</f>
        <v>0</v>
      </c>
      <c r="H157" s="100">
        <f>+H158</f>
        <v>0</v>
      </c>
      <c r="I157" s="101">
        <f>+I158</f>
        <v>49</v>
      </c>
      <c r="J157" s="102">
        <f t="shared" si="2"/>
        <v>49</v>
      </c>
      <c r="K157" s="54" t="s">
        <v>43</v>
      </c>
    </row>
    <row r="158" spans="1:10" ht="13.5" thickBot="1">
      <c r="A158" s="103"/>
      <c r="B158" s="104"/>
      <c r="C158" s="105"/>
      <c r="D158" s="106">
        <v>3419</v>
      </c>
      <c r="E158" s="107">
        <v>5222</v>
      </c>
      <c r="F158" s="108" t="s">
        <v>49</v>
      </c>
      <c r="G158" s="109">
        <v>0</v>
      </c>
      <c r="H158" s="109">
        <v>0</v>
      </c>
      <c r="I158" s="110">
        <v>49</v>
      </c>
      <c r="J158" s="111">
        <f t="shared" si="2"/>
        <v>49</v>
      </c>
    </row>
    <row r="159" spans="1:11" ht="24">
      <c r="A159" s="95" t="s">
        <v>9</v>
      </c>
      <c r="B159" s="96">
        <v>3050013</v>
      </c>
      <c r="C159" s="81" t="s">
        <v>12</v>
      </c>
      <c r="D159" s="97" t="s">
        <v>10</v>
      </c>
      <c r="E159" s="98" t="s">
        <v>10</v>
      </c>
      <c r="F159" s="99" t="s">
        <v>147</v>
      </c>
      <c r="G159" s="100">
        <f>+G160</f>
        <v>0</v>
      </c>
      <c r="H159" s="100">
        <f>+H160</f>
        <v>0</v>
      </c>
      <c r="I159" s="101">
        <f>+I160</f>
        <v>26</v>
      </c>
      <c r="J159" s="102">
        <f t="shared" si="2"/>
        <v>26</v>
      </c>
      <c r="K159" s="54" t="s">
        <v>43</v>
      </c>
    </row>
    <row r="160" spans="1:10" ht="13.5" thickBot="1">
      <c r="A160" s="103"/>
      <c r="B160" s="104"/>
      <c r="C160" s="105"/>
      <c r="D160" s="106">
        <v>3419</v>
      </c>
      <c r="E160" s="107">
        <v>5222</v>
      </c>
      <c r="F160" s="108" t="s">
        <v>49</v>
      </c>
      <c r="G160" s="109">
        <v>0</v>
      </c>
      <c r="H160" s="109">
        <v>0</v>
      </c>
      <c r="I160" s="110">
        <v>26</v>
      </c>
      <c r="J160" s="111">
        <f t="shared" si="2"/>
        <v>26</v>
      </c>
    </row>
    <row r="161" spans="1:11" ht="36">
      <c r="A161" s="95" t="s">
        <v>9</v>
      </c>
      <c r="B161" s="96">
        <v>3050014</v>
      </c>
      <c r="C161" s="81" t="s">
        <v>12</v>
      </c>
      <c r="D161" s="97" t="s">
        <v>10</v>
      </c>
      <c r="E161" s="98" t="s">
        <v>10</v>
      </c>
      <c r="F161" s="99" t="s">
        <v>148</v>
      </c>
      <c r="G161" s="100">
        <f>+G162</f>
        <v>0</v>
      </c>
      <c r="H161" s="100">
        <f>+H162</f>
        <v>0</v>
      </c>
      <c r="I161" s="101">
        <f>+I162</f>
        <v>27</v>
      </c>
      <c r="J161" s="102">
        <f t="shared" si="2"/>
        <v>27</v>
      </c>
      <c r="K161" s="54" t="s">
        <v>43</v>
      </c>
    </row>
    <row r="162" spans="1:10" ht="13.5" thickBot="1">
      <c r="A162" s="103"/>
      <c r="B162" s="104"/>
      <c r="C162" s="105"/>
      <c r="D162" s="106">
        <v>3419</v>
      </c>
      <c r="E162" s="107">
        <v>5222</v>
      </c>
      <c r="F162" s="108" t="s">
        <v>49</v>
      </c>
      <c r="G162" s="109">
        <v>0</v>
      </c>
      <c r="H162" s="109">
        <v>0</v>
      </c>
      <c r="I162" s="110">
        <v>27</v>
      </c>
      <c r="J162" s="111">
        <f t="shared" si="2"/>
        <v>27</v>
      </c>
    </row>
    <row r="163" spans="1:11" ht="12.75">
      <c r="A163" s="95" t="s">
        <v>9</v>
      </c>
      <c r="B163" s="96">
        <v>3050015</v>
      </c>
      <c r="C163" s="81" t="s">
        <v>12</v>
      </c>
      <c r="D163" s="97" t="s">
        <v>10</v>
      </c>
      <c r="E163" s="98" t="s">
        <v>10</v>
      </c>
      <c r="F163" s="99" t="s">
        <v>149</v>
      </c>
      <c r="G163" s="100">
        <f>+G164</f>
        <v>0</v>
      </c>
      <c r="H163" s="100">
        <f>+H164</f>
        <v>0</v>
      </c>
      <c r="I163" s="101">
        <f>+I164</f>
        <v>19</v>
      </c>
      <c r="J163" s="102">
        <f t="shared" si="2"/>
        <v>19</v>
      </c>
      <c r="K163" s="54" t="s">
        <v>43</v>
      </c>
    </row>
    <row r="164" spans="1:10" ht="13.5" thickBot="1">
      <c r="A164" s="103"/>
      <c r="B164" s="104"/>
      <c r="C164" s="105"/>
      <c r="D164" s="106">
        <v>3419</v>
      </c>
      <c r="E164" s="107">
        <v>5222</v>
      </c>
      <c r="F164" s="108" t="s">
        <v>49</v>
      </c>
      <c r="G164" s="109">
        <v>0</v>
      </c>
      <c r="H164" s="109">
        <v>0</v>
      </c>
      <c r="I164" s="110">
        <v>19</v>
      </c>
      <c r="J164" s="111">
        <f t="shared" si="2"/>
        <v>19</v>
      </c>
    </row>
    <row r="165" spans="1:11" ht="12.75">
      <c r="A165" s="95" t="s">
        <v>9</v>
      </c>
      <c r="B165" s="96">
        <v>3050016</v>
      </c>
      <c r="C165" s="81" t="s">
        <v>12</v>
      </c>
      <c r="D165" s="97" t="s">
        <v>10</v>
      </c>
      <c r="E165" s="98" t="s">
        <v>10</v>
      </c>
      <c r="F165" s="99" t="s">
        <v>150</v>
      </c>
      <c r="G165" s="100">
        <f>+G166</f>
        <v>0</v>
      </c>
      <c r="H165" s="100">
        <f>+H166</f>
        <v>0</v>
      </c>
      <c r="I165" s="101">
        <f>+I166</f>
        <v>41</v>
      </c>
      <c r="J165" s="102">
        <f t="shared" si="2"/>
        <v>41</v>
      </c>
      <c r="K165" s="54" t="s">
        <v>43</v>
      </c>
    </row>
    <row r="166" spans="1:10" ht="13.5" thickBot="1">
      <c r="A166" s="103"/>
      <c r="B166" s="104"/>
      <c r="C166" s="105"/>
      <c r="D166" s="106">
        <v>3419</v>
      </c>
      <c r="E166" s="107">
        <v>5222</v>
      </c>
      <c r="F166" s="108" t="s">
        <v>49</v>
      </c>
      <c r="G166" s="109">
        <v>0</v>
      </c>
      <c r="H166" s="109">
        <v>0</v>
      </c>
      <c r="I166" s="110">
        <v>41</v>
      </c>
      <c r="J166" s="111">
        <f t="shared" si="2"/>
        <v>41</v>
      </c>
    </row>
    <row r="167" spans="1:11" ht="12.75">
      <c r="A167" s="95" t="s">
        <v>9</v>
      </c>
      <c r="B167" s="96">
        <v>3050017</v>
      </c>
      <c r="C167" s="81" t="s">
        <v>12</v>
      </c>
      <c r="D167" s="97" t="s">
        <v>10</v>
      </c>
      <c r="E167" s="98" t="s">
        <v>10</v>
      </c>
      <c r="F167" s="99" t="s">
        <v>151</v>
      </c>
      <c r="G167" s="100">
        <f>+G168</f>
        <v>0</v>
      </c>
      <c r="H167" s="100">
        <f>+H168</f>
        <v>0</v>
      </c>
      <c r="I167" s="101">
        <f>+I168</f>
        <v>37</v>
      </c>
      <c r="J167" s="102">
        <f t="shared" si="2"/>
        <v>37</v>
      </c>
      <c r="K167" s="54" t="s">
        <v>43</v>
      </c>
    </row>
    <row r="168" spans="1:10" ht="13.5" thickBot="1">
      <c r="A168" s="103"/>
      <c r="B168" s="104"/>
      <c r="C168" s="105"/>
      <c r="D168" s="106">
        <v>3419</v>
      </c>
      <c r="E168" s="107">
        <v>5222</v>
      </c>
      <c r="F168" s="108" t="s">
        <v>49</v>
      </c>
      <c r="G168" s="109">
        <v>0</v>
      </c>
      <c r="H168" s="109">
        <v>0</v>
      </c>
      <c r="I168" s="110">
        <v>37</v>
      </c>
      <c r="J168" s="111">
        <f t="shared" si="2"/>
        <v>37</v>
      </c>
    </row>
    <row r="169" spans="1:11" ht="40.5" customHeight="1">
      <c r="A169" s="95" t="s">
        <v>9</v>
      </c>
      <c r="B169" s="96">
        <v>3050018</v>
      </c>
      <c r="C169" s="81" t="s">
        <v>12</v>
      </c>
      <c r="D169" s="97" t="s">
        <v>10</v>
      </c>
      <c r="E169" s="98" t="s">
        <v>10</v>
      </c>
      <c r="F169" s="99" t="s">
        <v>152</v>
      </c>
      <c r="G169" s="100">
        <f>+G170</f>
        <v>0</v>
      </c>
      <c r="H169" s="100">
        <f>+H170</f>
        <v>0</v>
      </c>
      <c r="I169" s="101">
        <f>+I170</f>
        <v>16</v>
      </c>
      <c r="J169" s="102">
        <f t="shared" si="2"/>
        <v>16</v>
      </c>
      <c r="K169" s="54" t="s">
        <v>43</v>
      </c>
    </row>
    <row r="170" spans="1:10" ht="13.5" thickBot="1">
      <c r="A170" s="103"/>
      <c r="B170" s="104"/>
      <c r="C170" s="105"/>
      <c r="D170" s="106">
        <v>3419</v>
      </c>
      <c r="E170" s="107">
        <v>5222</v>
      </c>
      <c r="F170" s="108" t="s">
        <v>49</v>
      </c>
      <c r="G170" s="109">
        <v>0</v>
      </c>
      <c r="H170" s="109">
        <v>0</v>
      </c>
      <c r="I170" s="110">
        <v>16</v>
      </c>
      <c r="J170" s="111">
        <f t="shared" si="2"/>
        <v>16</v>
      </c>
    </row>
    <row r="171" spans="1:11" ht="24">
      <c r="A171" s="95" t="s">
        <v>9</v>
      </c>
      <c r="B171" s="96">
        <v>3050019</v>
      </c>
      <c r="C171" s="81" t="s">
        <v>12</v>
      </c>
      <c r="D171" s="97" t="s">
        <v>10</v>
      </c>
      <c r="E171" s="98" t="s">
        <v>10</v>
      </c>
      <c r="F171" s="99" t="s">
        <v>153</v>
      </c>
      <c r="G171" s="100">
        <f>+G172</f>
        <v>0</v>
      </c>
      <c r="H171" s="100">
        <f>+H172</f>
        <v>0</v>
      </c>
      <c r="I171" s="101">
        <f>+I172</f>
        <v>55</v>
      </c>
      <c r="J171" s="102">
        <f t="shared" si="2"/>
        <v>55</v>
      </c>
      <c r="K171" s="54" t="s">
        <v>43</v>
      </c>
    </row>
    <row r="172" spans="1:10" ht="13.5" thickBot="1">
      <c r="A172" s="103"/>
      <c r="B172" s="104"/>
      <c r="C172" s="105"/>
      <c r="D172" s="106">
        <v>3419</v>
      </c>
      <c r="E172" s="107">
        <v>5222</v>
      </c>
      <c r="F172" s="108" t="s">
        <v>49</v>
      </c>
      <c r="G172" s="109">
        <v>0</v>
      </c>
      <c r="H172" s="109">
        <v>0</v>
      </c>
      <c r="I172" s="110">
        <v>55</v>
      </c>
      <c r="J172" s="111">
        <f t="shared" si="2"/>
        <v>55</v>
      </c>
    </row>
    <row r="173" spans="1:11" ht="36">
      <c r="A173" s="95" t="s">
        <v>9</v>
      </c>
      <c r="B173" s="96">
        <v>3050020</v>
      </c>
      <c r="C173" s="81" t="s">
        <v>12</v>
      </c>
      <c r="D173" s="97" t="s">
        <v>10</v>
      </c>
      <c r="E173" s="98" t="s">
        <v>10</v>
      </c>
      <c r="F173" s="99" t="s">
        <v>154</v>
      </c>
      <c r="G173" s="100">
        <f>+G174</f>
        <v>0</v>
      </c>
      <c r="H173" s="100">
        <f>+H174</f>
        <v>0</v>
      </c>
      <c r="I173" s="101">
        <f>+I174</f>
        <v>10</v>
      </c>
      <c r="J173" s="102">
        <f t="shared" si="2"/>
        <v>10</v>
      </c>
      <c r="K173" s="54" t="s">
        <v>43</v>
      </c>
    </row>
    <row r="174" spans="1:10" ht="13.5" thickBot="1">
      <c r="A174" s="103"/>
      <c r="B174" s="104"/>
      <c r="C174" s="105"/>
      <c r="D174" s="106">
        <v>3419</v>
      </c>
      <c r="E174" s="107">
        <v>5222</v>
      </c>
      <c r="F174" s="108" t="s">
        <v>49</v>
      </c>
      <c r="G174" s="109">
        <v>0</v>
      </c>
      <c r="H174" s="109">
        <v>0</v>
      </c>
      <c r="I174" s="110">
        <v>10</v>
      </c>
      <c r="J174" s="111">
        <f t="shared" si="2"/>
        <v>10</v>
      </c>
    </row>
    <row r="175" spans="1:11" ht="40.5" customHeight="1">
      <c r="A175" s="95" t="s">
        <v>9</v>
      </c>
      <c r="B175" s="96">
        <v>3050021</v>
      </c>
      <c r="C175" s="81" t="s">
        <v>12</v>
      </c>
      <c r="D175" s="97" t="s">
        <v>10</v>
      </c>
      <c r="E175" s="98" t="s">
        <v>10</v>
      </c>
      <c r="F175" s="99" t="s">
        <v>155</v>
      </c>
      <c r="G175" s="100">
        <f>+G176</f>
        <v>0</v>
      </c>
      <c r="H175" s="100">
        <f>+H176</f>
        <v>0</v>
      </c>
      <c r="I175" s="101">
        <f>+I176</f>
        <v>11</v>
      </c>
      <c r="J175" s="102">
        <f t="shared" si="2"/>
        <v>11</v>
      </c>
      <c r="K175" s="54" t="s">
        <v>43</v>
      </c>
    </row>
    <row r="176" spans="1:10" ht="13.5" thickBot="1">
      <c r="A176" s="103"/>
      <c r="B176" s="104"/>
      <c r="C176" s="105"/>
      <c r="D176" s="106">
        <v>3419</v>
      </c>
      <c r="E176" s="107">
        <v>5222</v>
      </c>
      <c r="F176" s="108" t="s">
        <v>49</v>
      </c>
      <c r="G176" s="109">
        <v>0</v>
      </c>
      <c r="H176" s="109">
        <v>0</v>
      </c>
      <c r="I176" s="110">
        <v>11</v>
      </c>
      <c r="J176" s="111">
        <f t="shared" si="2"/>
        <v>11</v>
      </c>
    </row>
    <row r="177" spans="1:11" ht="48">
      <c r="A177" s="95" t="s">
        <v>9</v>
      </c>
      <c r="B177" s="96">
        <v>3050022</v>
      </c>
      <c r="C177" s="81" t="s">
        <v>12</v>
      </c>
      <c r="D177" s="97" t="s">
        <v>10</v>
      </c>
      <c r="E177" s="98" t="s">
        <v>10</v>
      </c>
      <c r="F177" s="99" t="s">
        <v>156</v>
      </c>
      <c r="G177" s="100">
        <f>+G178</f>
        <v>0</v>
      </c>
      <c r="H177" s="100">
        <f>+H178</f>
        <v>0</v>
      </c>
      <c r="I177" s="101">
        <f>+I178</f>
        <v>18</v>
      </c>
      <c r="J177" s="102">
        <f t="shared" si="2"/>
        <v>18</v>
      </c>
      <c r="K177" s="54" t="s">
        <v>43</v>
      </c>
    </row>
    <row r="178" spans="1:10" ht="13.5" thickBot="1">
      <c r="A178" s="103"/>
      <c r="B178" s="104"/>
      <c r="C178" s="105"/>
      <c r="D178" s="106">
        <v>3419</v>
      </c>
      <c r="E178" s="107">
        <v>5222</v>
      </c>
      <c r="F178" s="108" t="s">
        <v>49</v>
      </c>
      <c r="G178" s="109">
        <v>0</v>
      </c>
      <c r="H178" s="109">
        <v>0</v>
      </c>
      <c r="I178" s="110">
        <v>18</v>
      </c>
      <c r="J178" s="111">
        <f t="shared" si="2"/>
        <v>18</v>
      </c>
    </row>
    <row r="179" spans="1:11" ht="27.75" customHeight="1">
      <c r="A179" s="95" t="s">
        <v>9</v>
      </c>
      <c r="B179" s="96">
        <v>3050023</v>
      </c>
      <c r="C179" s="81" t="s">
        <v>12</v>
      </c>
      <c r="D179" s="97" t="s">
        <v>10</v>
      </c>
      <c r="E179" s="98" t="s">
        <v>10</v>
      </c>
      <c r="F179" s="99" t="s">
        <v>157</v>
      </c>
      <c r="G179" s="100">
        <f>+G180</f>
        <v>0</v>
      </c>
      <c r="H179" s="100">
        <f>+H180</f>
        <v>0</v>
      </c>
      <c r="I179" s="101">
        <f>+I180</f>
        <v>14</v>
      </c>
      <c r="J179" s="102">
        <f t="shared" si="2"/>
        <v>14</v>
      </c>
      <c r="K179" s="54" t="s">
        <v>43</v>
      </c>
    </row>
    <row r="180" spans="1:10" ht="13.5" thickBot="1">
      <c r="A180" s="103"/>
      <c r="B180" s="104"/>
      <c r="C180" s="105"/>
      <c r="D180" s="106">
        <v>3419</v>
      </c>
      <c r="E180" s="107">
        <v>5222</v>
      </c>
      <c r="F180" s="108" t="s">
        <v>49</v>
      </c>
      <c r="G180" s="109">
        <v>0</v>
      </c>
      <c r="H180" s="109">
        <v>0</v>
      </c>
      <c r="I180" s="110">
        <v>14</v>
      </c>
      <c r="J180" s="111">
        <f t="shared" si="2"/>
        <v>14</v>
      </c>
    </row>
    <row r="181" spans="1:11" ht="24">
      <c r="A181" s="95" t="s">
        <v>9</v>
      </c>
      <c r="B181" s="96">
        <v>3050024</v>
      </c>
      <c r="C181" s="81" t="s">
        <v>12</v>
      </c>
      <c r="D181" s="97" t="s">
        <v>10</v>
      </c>
      <c r="E181" s="98" t="s">
        <v>10</v>
      </c>
      <c r="F181" s="99" t="s">
        <v>158</v>
      </c>
      <c r="G181" s="100">
        <f>+G182</f>
        <v>0</v>
      </c>
      <c r="H181" s="100">
        <f>+H182</f>
        <v>0</v>
      </c>
      <c r="I181" s="101">
        <f>+I182</f>
        <v>13</v>
      </c>
      <c r="J181" s="102">
        <f t="shared" si="2"/>
        <v>13</v>
      </c>
      <c r="K181" s="54" t="s">
        <v>43</v>
      </c>
    </row>
    <row r="182" spans="1:10" ht="13.5" thickBot="1">
      <c r="A182" s="103"/>
      <c r="B182" s="104"/>
      <c r="C182" s="105"/>
      <c r="D182" s="106">
        <v>3419</v>
      </c>
      <c r="E182" s="107">
        <v>5222</v>
      </c>
      <c r="F182" s="108" t="s">
        <v>49</v>
      </c>
      <c r="G182" s="109">
        <v>0</v>
      </c>
      <c r="H182" s="109">
        <v>0</v>
      </c>
      <c r="I182" s="110">
        <v>13</v>
      </c>
      <c r="J182" s="111">
        <f t="shared" si="2"/>
        <v>13</v>
      </c>
    </row>
    <row r="183" spans="1:11" ht="36">
      <c r="A183" s="95" t="s">
        <v>9</v>
      </c>
      <c r="B183" s="96">
        <v>3050025</v>
      </c>
      <c r="C183" s="81" t="s">
        <v>12</v>
      </c>
      <c r="D183" s="97" t="s">
        <v>10</v>
      </c>
      <c r="E183" s="98" t="s">
        <v>10</v>
      </c>
      <c r="F183" s="99" t="s">
        <v>159</v>
      </c>
      <c r="G183" s="100">
        <f>+G184</f>
        <v>0</v>
      </c>
      <c r="H183" s="100">
        <f>+H184</f>
        <v>0</v>
      </c>
      <c r="I183" s="101">
        <f>+I184</f>
        <v>55</v>
      </c>
      <c r="J183" s="102">
        <f t="shared" si="2"/>
        <v>55</v>
      </c>
      <c r="K183" s="54" t="s">
        <v>43</v>
      </c>
    </row>
    <row r="184" spans="1:10" ht="13.5" thickBot="1">
      <c r="A184" s="103"/>
      <c r="B184" s="104"/>
      <c r="C184" s="105"/>
      <c r="D184" s="106">
        <v>3419</v>
      </c>
      <c r="E184" s="107">
        <v>5222</v>
      </c>
      <c r="F184" s="108" t="s">
        <v>49</v>
      </c>
      <c r="G184" s="109">
        <v>0</v>
      </c>
      <c r="H184" s="109">
        <v>0</v>
      </c>
      <c r="I184" s="110">
        <v>55</v>
      </c>
      <c r="J184" s="111">
        <f t="shared" si="2"/>
        <v>55</v>
      </c>
    </row>
    <row r="185" spans="1:11" ht="27.75" customHeight="1">
      <c r="A185" s="95" t="s">
        <v>9</v>
      </c>
      <c r="B185" s="96">
        <v>3050026</v>
      </c>
      <c r="C185" s="81" t="s">
        <v>12</v>
      </c>
      <c r="D185" s="97" t="s">
        <v>10</v>
      </c>
      <c r="E185" s="98" t="s">
        <v>10</v>
      </c>
      <c r="F185" s="99" t="s">
        <v>160</v>
      </c>
      <c r="G185" s="100">
        <f>+G186</f>
        <v>0</v>
      </c>
      <c r="H185" s="100">
        <f>+H186</f>
        <v>0</v>
      </c>
      <c r="I185" s="101">
        <f>+I186</f>
        <v>10</v>
      </c>
      <c r="J185" s="102">
        <f t="shared" si="2"/>
        <v>10</v>
      </c>
      <c r="K185" s="54" t="s">
        <v>43</v>
      </c>
    </row>
    <row r="186" spans="1:10" ht="13.5" thickBot="1">
      <c r="A186" s="103"/>
      <c r="B186" s="104"/>
      <c r="C186" s="105"/>
      <c r="D186" s="106">
        <v>3419</v>
      </c>
      <c r="E186" s="107">
        <v>5222</v>
      </c>
      <c r="F186" s="108" t="s">
        <v>49</v>
      </c>
      <c r="G186" s="109">
        <v>0</v>
      </c>
      <c r="H186" s="109">
        <v>0</v>
      </c>
      <c r="I186" s="110">
        <v>10</v>
      </c>
      <c r="J186" s="111">
        <f t="shared" si="2"/>
        <v>10</v>
      </c>
    </row>
    <row r="187" spans="1:11" ht="36">
      <c r="A187" s="95" t="s">
        <v>9</v>
      </c>
      <c r="B187" s="96">
        <v>3050027</v>
      </c>
      <c r="C187" s="81" t="s">
        <v>12</v>
      </c>
      <c r="D187" s="97" t="s">
        <v>10</v>
      </c>
      <c r="E187" s="98" t="s">
        <v>10</v>
      </c>
      <c r="F187" s="99" t="s">
        <v>161</v>
      </c>
      <c r="G187" s="100">
        <f>+G188</f>
        <v>0</v>
      </c>
      <c r="H187" s="100">
        <f>+H188</f>
        <v>0</v>
      </c>
      <c r="I187" s="101">
        <f>+I188</f>
        <v>45</v>
      </c>
      <c r="J187" s="102">
        <f t="shared" si="2"/>
        <v>45</v>
      </c>
      <c r="K187" s="54" t="s">
        <v>43</v>
      </c>
    </row>
    <row r="188" spans="1:10" ht="13.5" thickBot="1">
      <c r="A188" s="103"/>
      <c r="B188" s="104"/>
      <c r="C188" s="105"/>
      <c r="D188" s="106">
        <v>3419</v>
      </c>
      <c r="E188" s="107">
        <v>5222</v>
      </c>
      <c r="F188" s="108" t="s">
        <v>49</v>
      </c>
      <c r="G188" s="109">
        <v>0</v>
      </c>
      <c r="H188" s="109">
        <v>0</v>
      </c>
      <c r="I188" s="110">
        <v>45</v>
      </c>
      <c r="J188" s="111">
        <f t="shared" si="2"/>
        <v>45</v>
      </c>
    </row>
    <row r="189" spans="1:11" ht="36">
      <c r="A189" s="95" t="s">
        <v>9</v>
      </c>
      <c r="B189" s="96">
        <v>3050028</v>
      </c>
      <c r="C189" s="81" t="s">
        <v>12</v>
      </c>
      <c r="D189" s="97" t="s">
        <v>10</v>
      </c>
      <c r="E189" s="98" t="s">
        <v>10</v>
      </c>
      <c r="F189" s="99" t="s">
        <v>162</v>
      </c>
      <c r="G189" s="100">
        <f>+G190</f>
        <v>0</v>
      </c>
      <c r="H189" s="100">
        <f>+H190</f>
        <v>0</v>
      </c>
      <c r="I189" s="101">
        <f>+I190</f>
        <v>16</v>
      </c>
      <c r="J189" s="102">
        <f t="shared" si="2"/>
        <v>16</v>
      </c>
      <c r="K189" s="54" t="s">
        <v>43</v>
      </c>
    </row>
    <row r="190" spans="1:10" ht="13.5" thickBot="1">
      <c r="A190" s="103"/>
      <c r="B190" s="104"/>
      <c r="C190" s="105"/>
      <c r="D190" s="106">
        <v>3419</v>
      </c>
      <c r="E190" s="107">
        <v>5222</v>
      </c>
      <c r="F190" s="108" t="s">
        <v>49</v>
      </c>
      <c r="G190" s="109">
        <v>0</v>
      </c>
      <c r="H190" s="109">
        <v>0</v>
      </c>
      <c r="I190" s="110">
        <v>16</v>
      </c>
      <c r="J190" s="111">
        <f t="shared" si="2"/>
        <v>16</v>
      </c>
    </row>
    <row r="191" spans="1:11" ht="24">
      <c r="A191" s="95" t="s">
        <v>9</v>
      </c>
      <c r="B191" s="96">
        <v>3050029</v>
      </c>
      <c r="C191" s="81" t="s">
        <v>12</v>
      </c>
      <c r="D191" s="97" t="s">
        <v>10</v>
      </c>
      <c r="E191" s="98" t="s">
        <v>10</v>
      </c>
      <c r="F191" s="99" t="s">
        <v>163</v>
      </c>
      <c r="G191" s="100">
        <f>+G192</f>
        <v>0</v>
      </c>
      <c r="H191" s="100">
        <f>+H192</f>
        <v>0</v>
      </c>
      <c r="I191" s="101">
        <f>+I192</f>
        <v>33</v>
      </c>
      <c r="J191" s="102">
        <f t="shared" si="2"/>
        <v>33</v>
      </c>
      <c r="K191" s="54" t="s">
        <v>43</v>
      </c>
    </row>
    <row r="192" spans="1:10" ht="13.5" thickBot="1">
      <c r="A192" s="103"/>
      <c r="B192" s="104"/>
      <c r="C192" s="105"/>
      <c r="D192" s="106">
        <v>3419</v>
      </c>
      <c r="E192" s="107">
        <v>5222</v>
      </c>
      <c r="F192" s="108" t="s">
        <v>49</v>
      </c>
      <c r="G192" s="109">
        <v>0</v>
      </c>
      <c r="H192" s="109">
        <v>0</v>
      </c>
      <c r="I192" s="110">
        <v>33</v>
      </c>
      <c r="J192" s="111">
        <f t="shared" si="2"/>
        <v>33</v>
      </c>
    </row>
    <row r="193" spans="1:11" ht="24">
      <c r="A193" s="95" t="s">
        <v>9</v>
      </c>
      <c r="B193" s="96">
        <v>3050030</v>
      </c>
      <c r="C193" s="81" t="s">
        <v>12</v>
      </c>
      <c r="D193" s="97" t="s">
        <v>10</v>
      </c>
      <c r="E193" s="98" t="s">
        <v>10</v>
      </c>
      <c r="F193" s="99" t="s">
        <v>164</v>
      </c>
      <c r="G193" s="100">
        <f>+G194</f>
        <v>0</v>
      </c>
      <c r="H193" s="100">
        <f>+H194</f>
        <v>0</v>
      </c>
      <c r="I193" s="101">
        <f>+I194</f>
        <v>55</v>
      </c>
      <c r="J193" s="102">
        <f t="shared" si="2"/>
        <v>55</v>
      </c>
      <c r="K193" s="54" t="s">
        <v>43</v>
      </c>
    </row>
    <row r="194" spans="1:10" ht="13.5" thickBot="1">
      <c r="A194" s="103"/>
      <c r="B194" s="104"/>
      <c r="C194" s="105"/>
      <c r="D194" s="106">
        <v>3419</v>
      </c>
      <c r="E194" s="107">
        <v>5222</v>
      </c>
      <c r="F194" s="108" t="s">
        <v>49</v>
      </c>
      <c r="G194" s="109">
        <v>0</v>
      </c>
      <c r="H194" s="109">
        <v>0</v>
      </c>
      <c r="I194" s="110">
        <v>55</v>
      </c>
      <c r="J194" s="111">
        <f t="shared" si="2"/>
        <v>55</v>
      </c>
    </row>
    <row r="195" spans="1:11" ht="27.75" customHeight="1">
      <c r="A195" s="95" t="s">
        <v>9</v>
      </c>
      <c r="B195" s="96">
        <v>3050031</v>
      </c>
      <c r="C195" s="81" t="s">
        <v>12</v>
      </c>
      <c r="D195" s="97" t="s">
        <v>10</v>
      </c>
      <c r="E195" s="98" t="s">
        <v>10</v>
      </c>
      <c r="F195" s="99" t="s">
        <v>165</v>
      </c>
      <c r="G195" s="100">
        <f>+G196</f>
        <v>0</v>
      </c>
      <c r="H195" s="100">
        <f>+H196</f>
        <v>0</v>
      </c>
      <c r="I195" s="101">
        <f>+I196</f>
        <v>37</v>
      </c>
      <c r="J195" s="102">
        <f t="shared" si="2"/>
        <v>37</v>
      </c>
      <c r="K195" s="54" t="s">
        <v>43</v>
      </c>
    </row>
    <row r="196" spans="1:10" ht="13.5" thickBot="1">
      <c r="A196" s="103"/>
      <c r="B196" s="104"/>
      <c r="C196" s="105"/>
      <c r="D196" s="106">
        <v>3419</v>
      </c>
      <c r="E196" s="107">
        <v>5222</v>
      </c>
      <c r="F196" s="108" t="s">
        <v>49</v>
      </c>
      <c r="G196" s="109">
        <v>0</v>
      </c>
      <c r="H196" s="109">
        <v>0</v>
      </c>
      <c r="I196" s="110">
        <v>37</v>
      </c>
      <c r="J196" s="111">
        <f t="shared" si="2"/>
        <v>37</v>
      </c>
    </row>
    <row r="197" spans="1:11" ht="36">
      <c r="A197" s="95" t="s">
        <v>9</v>
      </c>
      <c r="B197" s="96">
        <v>3050032</v>
      </c>
      <c r="C197" s="81" t="s">
        <v>12</v>
      </c>
      <c r="D197" s="97" t="s">
        <v>10</v>
      </c>
      <c r="E197" s="98" t="s">
        <v>10</v>
      </c>
      <c r="F197" s="99" t="s">
        <v>166</v>
      </c>
      <c r="G197" s="100">
        <f>+G198</f>
        <v>0</v>
      </c>
      <c r="H197" s="100">
        <f>+H198</f>
        <v>0</v>
      </c>
      <c r="I197" s="101">
        <f>+I198</f>
        <v>15</v>
      </c>
      <c r="J197" s="102">
        <f t="shared" si="2"/>
        <v>15</v>
      </c>
      <c r="K197" s="54" t="s">
        <v>43</v>
      </c>
    </row>
    <row r="198" spans="1:10" ht="13.5" thickBot="1">
      <c r="A198" s="103"/>
      <c r="B198" s="104"/>
      <c r="C198" s="105"/>
      <c r="D198" s="106">
        <v>3419</v>
      </c>
      <c r="E198" s="107">
        <v>5222</v>
      </c>
      <c r="F198" s="108" t="s">
        <v>49</v>
      </c>
      <c r="G198" s="109">
        <v>0</v>
      </c>
      <c r="H198" s="109">
        <v>0</v>
      </c>
      <c r="I198" s="110">
        <v>15</v>
      </c>
      <c r="J198" s="111">
        <f t="shared" si="2"/>
        <v>15</v>
      </c>
    </row>
    <row r="199" spans="1:11" ht="28.5" customHeight="1">
      <c r="A199" s="95" t="s">
        <v>9</v>
      </c>
      <c r="B199" s="96">
        <v>3050033</v>
      </c>
      <c r="C199" s="81" t="s">
        <v>12</v>
      </c>
      <c r="D199" s="97" t="s">
        <v>10</v>
      </c>
      <c r="E199" s="98" t="s">
        <v>10</v>
      </c>
      <c r="F199" s="99" t="s">
        <v>167</v>
      </c>
      <c r="G199" s="100">
        <f>+G200</f>
        <v>0</v>
      </c>
      <c r="H199" s="100">
        <f>+H200</f>
        <v>0</v>
      </c>
      <c r="I199" s="101">
        <f>+I200</f>
        <v>11</v>
      </c>
      <c r="J199" s="102">
        <f t="shared" si="2"/>
        <v>11</v>
      </c>
      <c r="K199" s="54" t="s">
        <v>43</v>
      </c>
    </row>
    <row r="200" spans="1:10" ht="13.5" thickBot="1">
      <c r="A200" s="103"/>
      <c r="B200" s="104"/>
      <c r="C200" s="105"/>
      <c r="D200" s="106">
        <v>3419</v>
      </c>
      <c r="E200" s="107">
        <v>5222</v>
      </c>
      <c r="F200" s="108" t="s">
        <v>49</v>
      </c>
      <c r="G200" s="109">
        <v>0</v>
      </c>
      <c r="H200" s="109">
        <v>0</v>
      </c>
      <c r="I200" s="110">
        <v>11</v>
      </c>
      <c r="J200" s="111">
        <f t="shared" si="2"/>
        <v>11</v>
      </c>
    </row>
    <row r="201" spans="1:11" ht="36">
      <c r="A201" s="95" t="s">
        <v>9</v>
      </c>
      <c r="B201" s="96">
        <v>3050034</v>
      </c>
      <c r="C201" s="81" t="s">
        <v>12</v>
      </c>
      <c r="D201" s="97" t="s">
        <v>10</v>
      </c>
      <c r="E201" s="98" t="s">
        <v>10</v>
      </c>
      <c r="F201" s="99" t="s">
        <v>168</v>
      </c>
      <c r="G201" s="100">
        <f>+G202</f>
        <v>0</v>
      </c>
      <c r="H201" s="100">
        <f>+H202</f>
        <v>0</v>
      </c>
      <c r="I201" s="101">
        <f>+I202</f>
        <v>12</v>
      </c>
      <c r="J201" s="102">
        <f t="shared" si="2"/>
        <v>12</v>
      </c>
      <c r="K201" s="54" t="s">
        <v>43</v>
      </c>
    </row>
    <row r="202" spans="1:10" ht="13.5" thickBot="1">
      <c r="A202" s="103"/>
      <c r="B202" s="104"/>
      <c r="C202" s="105"/>
      <c r="D202" s="106">
        <v>3419</v>
      </c>
      <c r="E202" s="107">
        <v>5222</v>
      </c>
      <c r="F202" s="108" t="s">
        <v>49</v>
      </c>
      <c r="G202" s="109">
        <v>0</v>
      </c>
      <c r="H202" s="109">
        <v>0</v>
      </c>
      <c r="I202" s="110">
        <v>12</v>
      </c>
      <c r="J202" s="111">
        <f t="shared" si="2"/>
        <v>12</v>
      </c>
    </row>
    <row r="203" spans="1:11" ht="36">
      <c r="A203" s="95" t="s">
        <v>9</v>
      </c>
      <c r="B203" s="96">
        <v>3050035</v>
      </c>
      <c r="C203" s="81" t="s">
        <v>12</v>
      </c>
      <c r="D203" s="97" t="s">
        <v>10</v>
      </c>
      <c r="E203" s="98" t="s">
        <v>10</v>
      </c>
      <c r="F203" s="99" t="s">
        <v>169</v>
      </c>
      <c r="G203" s="100">
        <f>+G204</f>
        <v>0</v>
      </c>
      <c r="H203" s="100">
        <f>+H204</f>
        <v>0</v>
      </c>
      <c r="I203" s="101">
        <f>+I204</f>
        <v>55</v>
      </c>
      <c r="J203" s="102">
        <f aca="true" t="shared" si="3" ref="J203:J220">+H203+I203</f>
        <v>55</v>
      </c>
      <c r="K203" s="54" t="s">
        <v>43</v>
      </c>
    </row>
    <row r="204" spans="1:10" ht="13.5" thickBot="1">
      <c r="A204" s="103"/>
      <c r="B204" s="104"/>
      <c r="C204" s="105"/>
      <c r="D204" s="106">
        <v>3419</v>
      </c>
      <c r="E204" s="107">
        <v>5222</v>
      </c>
      <c r="F204" s="108" t="s">
        <v>49</v>
      </c>
      <c r="G204" s="109">
        <v>0</v>
      </c>
      <c r="H204" s="109">
        <v>0</v>
      </c>
      <c r="I204" s="110">
        <v>55</v>
      </c>
      <c r="J204" s="111">
        <f t="shared" si="3"/>
        <v>55</v>
      </c>
    </row>
    <row r="205" spans="1:11" ht="41.25" customHeight="1">
      <c r="A205" s="95" t="s">
        <v>9</v>
      </c>
      <c r="B205" s="96">
        <v>3050036</v>
      </c>
      <c r="C205" s="81" t="s">
        <v>12</v>
      </c>
      <c r="D205" s="97" t="s">
        <v>10</v>
      </c>
      <c r="E205" s="98" t="s">
        <v>10</v>
      </c>
      <c r="F205" s="99" t="s">
        <v>170</v>
      </c>
      <c r="G205" s="100">
        <f>+G206</f>
        <v>0</v>
      </c>
      <c r="H205" s="100">
        <f>+H206</f>
        <v>0</v>
      </c>
      <c r="I205" s="101">
        <f>+I206</f>
        <v>11</v>
      </c>
      <c r="J205" s="102">
        <f t="shared" si="3"/>
        <v>11</v>
      </c>
      <c r="K205" s="54" t="s">
        <v>43</v>
      </c>
    </row>
    <row r="206" spans="1:10" ht="13.5" thickBot="1">
      <c r="A206" s="103"/>
      <c r="B206" s="104"/>
      <c r="C206" s="105"/>
      <c r="D206" s="106">
        <v>3419</v>
      </c>
      <c r="E206" s="107">
        <v>5222</v>
      </c>
      <c r="F206" s="108" t="s">
        <v>49</v>
      </c>
      <c r="G206" s="109">
        <v>0</v>
      </c>
      <c r="H206" s="109">
        <v>0</v>
      </c>
      <c r="I206" s="110">
        <v>11</v>
      </c>
      <c r="J206" s="111">
        <f t="shared" si="3"/>
        <v>11</v>
      </c>
    </row>
    <row r="207" spans="1:11" ht="24">
      <c r="A207" s="95" t="s">
        <v>9</v>
      </c>
      <c r="B207" s="96">
        <v>3050037</v>
      </c>
      <c r="C207" s="81" t="s">
        <v>12</v>
      </c>
      <c r="D207" s="97" t="s">
        <v>10</v>
      </c>
      <c r="E207" s="98" t="s">
        <v>10</v>
      </c>
      <c r="F207" s="99" t="s">
        <v>171</v>
      </c>
      <c r="G207" s="100">
        <f>+G208</f>
        <v>0</v>
      </c>
      <c r="H207" s="100">
        <f>+H208</f>
        <v>0</v>
      </c>
      <c r="I207" s="101">
        <f>+I208</f>
        <v>22</v>
      </c>
      <c r="J207" s="102">
        <f t="shared" si="3"/>
        <v>22</v>
      </c>
      <c r="K207" s="54" t="s">
        <v>43</v>
      </c>
    </row>
    <row r="208" spans="1:10" ht="13.5" thickBot="1">
      <c r="A208" s="103"/>
      <c r="B208" s="104"/>
      <c r="C208" s="105"/>
      <c r="D208" s="106">
        <v>3419</v>
      </c>
      <c r="E208" s="107">
        <v>5222</v>
      </c>
      <c r="F208" s="108" t="s">
        <v>49</v>
      </c>
      <c r="G208" s="109">
        <v>0</v>
      </c>
      <c r="H208" s="109">
        <v>0</v>
      </c>
      <c r="I208" s="110">
        <v>22</v>
      </c>
      <c r="J208" s="111">
        <f t="shared" si="3"/>
        <v>22</v>
      </c>
    </row>
    <row r="209" spans="1:11" ht="24">
      <c r="A209" s="95" t="s">
        <v>9</v>
      </c>
      <c r="B209" s="96">
        <v>3050038</v>
      </c>
      <c r="C209" s="81" t="s">
        <v>12</v>
      </c>
      <c r="D209" s="97" t="s">
        <v>10</v>
      </c>
      <c r="E209" s="98" t="s">
        <v>10</v>
      </c>
      <c r="F209" s="99" t="s">
        <v>172</v>
      </c>
      <c r="G209" s="100">
        <f>+G210</f>
        <v>0</v>
      </c>
      <c r="H209" s="100">
        <f>+H210</f>
        <v>0</v>
      </c>
      <c r="I209" s="101">
        <f>+I210</f>
        <v>55</v>
      </c>
      <c r="J209" s="102">
        <f t="shared" si="3"/>
        <v>55</v>
      </c>
      <c r="K209" s="54" t="s">
        <v>43</v>
      </c>
    </row>
    <row r="210" spans="1:10" ht="13.5" thickBot="1">
      <c r="A210" s="103"/>
      <c r="B210" s="104"/>
      <c r="C210" s="105"/>
      <c r="D210" s="106">
        <v>3419</v>
      </c>
      <c r="E210" s="107">
        <v>5222</v>
      </c>
      <c r="F210" s="108" t="s">
        <v>49</v>
      </c>
      <c r="G210" s="109">
        <v>0</v>
      </c>
      <c r="H210" s="109">
        <v>0</v>
      </c>
      <c r="I210" s="110">
        <v>55</v>
      </c>
      <c r="J210" s="111">
        <f t="shared" si="3"/>
        <v>55</v>
      </c>
    </row>
    <row r="211" spans="1:11" ht="24">
      <c r="A211" s="95" t="s">
        <v>9</v>
      </c>
      <c r="B211" s="96">
        <v>3050039</v>
      </c>
      <c r="C211" s="81" t="s">
        <v>12</v>
      </c>
      <c r="D211" s="97" t="s">
        <v>10</v>
      </c>
      <c r="E211" s="98" t="s">
        <v>10</v>
      </c>
      <c r="F211" s="99" t="s">
        <v>173</v>
      </c>
      <c r="G211" s="100">
        <f>+G212</f>
        <v>0</v>
      </c>
      <c r="H211" s="100">
        <f>+H212</f>
        <v>0</v>
      </c>
      <c r="I211" s="101">
        <f>+I212</f>
        <v>28</v>
      </c>
      <c r="J211" s="102">
        <f t="shared" si="3"/>
        <v>28</v>
      </c>
      <c r="K211" s="54" t="s">
        <v>43</v>
      </c>
    </row>
    <row r="212" spans="1:10" ht="13.5" thickBot="1">
      <c r="A212" s="103"/>
      <c r="B212" s="104"/>
      <c r="C212" s="105"/>
      <c r="D212" s="106">
        <v>3419</v>
      </c>
      <c r="E212" s="107">
        <v>5222</v>
      </c>
      <c r="F212" s="108" t="s">
        <v>49</v>
      </c>
      <c r="G212" s="109">
        <v>0</v>
      </c>
      <c r="H212" s="109">
        <v>0</v>
      </c>
      <c r="I212" s="110">
        <v>28</v>
      </c>
      <c r="J212" s="111">
        <f t="shared" si="3"/>
        <v>28</v>
      </c>
    </row>
    <row r="213" spans="1:11" ht="24">
      <c r="A213" s="95" t="s">
        <v>9</v>
      </c>
      <c r="B213" s="96">
        <v>3050040</v>
      </c>
      <c r="C213" s="81" t="s">
        <v>12</v>
      </c>
      <c r="D213" s="97" t="s">
        <v>10</v>
      </c>
      <c r="E213" s="98" t="s">
        <v>10</v>
      </c>
      <c r="F213" s="99" t="s">
        <v>174</v>
      </c>
      <c r="G213" s="100">
        <f>+G214</f>
        <v>0</v>
      </c>
      <c r="H213" s="100">
        <f>+H214</f>
        <v>0</v>
      </c>
      <c r="I213" s="101">
        <f>+I214</f>
        <v>55</v>
      </c>
      <c r="J213" s="102">
        <f t="shared" si="3"/>
        <v>55</v>
      </c>
      <c r="K213" s="54" t="s">
        <v>43</v>
      </c>
    </row>
    <row r="214" spans="1:10" ht="13.5" thickBot="1">
      <c r="A214" s="103"/>
      <c r="B214" s="104"/>
      <c r="C214" s="105"/>
      <c r="D214" s="106">
        <v>3419</v>
      </c>
      <c r="E214" s="107">
        <v>5222</v>
      </c>
      <c r="F214" s="108" t="s">
        <v>49</v>
      </c>
      <c r="G214" s="109">
        <v>0</v>
      </c>
      <c r="H214" s="109">
        <v>0</v>
      </c>
      <c r="I214" s="110">
        <v>55</v>
      </c>
      <c r="J214" s="111">
        <f t="shared" si="3"/>
        <v>55</v>
      </c>
    </row>
    <row r="215" spans="1:11" ht="24">
      <c r="A215" s="95" t="s">
        <v>9</v>
      </c>
      <c r="B215" s="96">
        <v>3050041</v>
      </c>
      <c r="C215" s="81" t="s">
        <v>12</v>
      </c>
      <c r="D215" s="97" t="s">
        <v>10</v>
      </c>
      <c r="E215" s="98" t="s">
        <v>10</v>
      </c>
      <c r="F215" s="99" t="s">
        <v>175</v>
      </c>
      <c r="G215" s="100">
        <f>+G216</f>
        <v>0</v>
      </c>
      <c r="H215" s="100">
        <f>+H216</f>
        <v>0</v>
      </c>
      <c r="I215" s="101">
        <f>+I216</f>
        <v>41</v>
      </c>
      <c r="J215" s="102">
        <f t="shared" si="3"/>
        <v>41</v>
      </c>
      <c r="K215" s="54" t="s">
        <v>43</v>
      </c>
    </row>
    <row r="216" spans="1:10" ht="13.5" thickBot="1">
      <c r="A216" s="103"/>
      <c r="B216" s="104"/>
      <c r="C216" s="105"/>
      <c r="D216" s="106">
        <v>3419</v>
      </c>
      <c r="E216" s="107">
        <v>5222</v>
      </c>
      <c r="F216" s="108" t="s">
        <v>49</v>
      </c>
      <c r="G216" s="109">
        <v>0</v>
      </c>
      <c r="H216" s="109">
        <v>0</v>
      </c>
      <c r="I216" s="110">
        <v>41</v>
      </c>
      <c r="J216" s="111">
        <f t="shared" si="3"/>
        <v>41</v>
      </c>
    </row>
    <row r="217" spans="1:11" ht="36">
      <c r="A217" s="95" t="s">
        <v>9</v>
      </c>
      <c r="B217" s="96">
        <v>3050042</v>
      </c>
      <c r="C217" s="81" t="s">
        <v>12</v>
      </c>
      <c r="D217" s="97" t="s">
        <v>10</v>
      </c>
      <c r="E217" s="98" t="s">
        <v>10</v>
      </c>
      <c r="F217" s="99" t="s">
        <v>176</v>
      </c>
      <c r="G217" s="100">
        <f>+G218</f>
        <v>0</v>
      </c>
      <c r="H217" s="100">
        <f>+H218</f>
        <v>0</v>
      </c>
      <c r="I217" s="101">
        <f>+I218</f>
        <v>10</v>
      </c>
      <c r="J217" s="102">
        <f t="shared" si="3"/>
        <v>10</v>
      </c>
      <c r="K217" s="54" t="s">
        <v>43</v>
      </c>
    </row>
    <row r="218" spans="1:10" ht="13.5" thickBot="1">
      <c r="A218" s="103"/>
      <c r="B218" s="104"/>
      <c r="C218" s="105"/>
      <c r="D218" s="106">
        <v>3419</v>
      </c>
      <c r="E218" s="107">
        <v>5222</v>
      </c>
      <c r="F218" s="108" t="s">
        <v>49</v>
      </c>
      <c r="G218" s="109">
        <v>0</v>
      </c>
      <c r="H218" s="109">
        <v>0</v>
      </c>
      <c r="I218" s="110">
        <v>10</v>
      </c>
      <c r="J218" s="111">
        <f t="shared" si="3"/>
        <v>10</v>
      </c>
    </row>
    <row r="219" spans="1:11" ht="24">
      <c r="A219" s="95" t="s">
        <v>9</v>
      </c>
      <c r="B219" s="96">
        <v>3050043</v>
      </c>
      <c r="C219" s="81" t="s">
        <v>12</v>
      </c>
      <c r="D219" s="97" t="s">
        <v>10</v>
      </c>
      <c r="E219" s="98" t="s">
        <v>10</v>
      </c>
      <c r="F219" s="99" t="s">
        <v>177</v>
      </c>
      <c r="G219" s="100">
        <f>+G220</f>
        <v>0</v>
      </c>
      <c r="H219" s="100">
        <f>+H220</f>
        <v>0</v>
      </c>
      <c r="I219" s="101">
        <f>+I220</f>
        <v>10</v>
      </c>
      <c r="J219" s="102">
        <f t="shared" si="3"/>
        <v>10</v>
      </c>
      <c r="K219" s="54" t="s">
        <v>43</v>
      </c>
    </row>
    <row r="220" spans="1:10" ht="13.5" thickBot="1">
      <c r="A220" s="103"/>
      <c r="B220" s="104"/>
      <c r="C220" s="105"/>
      <c r="D220" s="106">
        <v>3419</v>
      </c>
      <c r="E220" s="107">
        <v>5222</v>
      </c>
      <c r="F220" s="108" t="s">
        <v>49</v>
      </c>
      <c r="G220" s="109">
        <v>0</v>
      </c>
      <c r="H220" s="109">
        <v>0</v>
      </c>
      <c r="I220" s="110">
        <v>10</v>
      </c>
      <c r="J220" s="111">
        <f t="shared" si="3"/>
        <v>10</v>
      </c>
    </row>
    <row r="221" spans="1:13" ht="15.75" thickBot="1">
      <c r="A221" s="72" t="s">
        <v>9</v>
      </c>
      <c r="B221" s="137" t="s">
        <v>178</v>
      </c>
      <c r="C221" s="138"/>
      <c r="D221" s="73" t="s">
        <v>10</v>
      </c>
      <c r="E221" s="74" t="s">
        <v>10</v>
      </c>
      <c r="F221" s="75" t="s">
        <v>179</v>
      </c>
      <c r="G221" s="76">
        <v>0</v>
      </c>
      <c r="H221" s="76">
        <v>0</v>
      </c>
      <c r="I221" s="76">
        <f>SUM(I222:I237)/2</f>
        <v>150</v>
      </c>
      <c r="J221" s="77">
        <f>H221+I221</f>
        <v>150</v>
      </c>
      <c r="K221" s="54" t="s">
        <v>43</v>
      </c>
      <c r="M221" s="114"/>
    </row>
    <row r="222" spans="1:13" ht="12.75">
      <c r="A222" s="79" t="s">
        <v>9</v>
      </c>
      <c r="B222" s="80">
        <v>3060000</v>
      </c>
      <c r="C222" s="81" t="s">
        <v>12</v>
      </c>
      <c r="D222" s="82" t="s">
        <v>10</v>
      </c>
      <c r="E222" s="80" t="s">
        <v>10</v>
      </c>
      <c r="F222" s="83" t="s">
        <v>180</v>
      </c>
      <c r="G222" s="84">
        <v>0</v>
      </c>
      <c r="H222" s="85">
        <v>0</v>
      </c>
      <c r="I222" s="85">
        <f>+I223</f>
        <v>5</v>
      </c>
      <c r="J222" s="86">
        <f>H222+I222</f>
        <v>5</v>
      </c>
      <c r="K222" s="54" t="s">
        <v>43</v>
      </c>
      <c r="M222" s="114"/>
    </row>
    <row r="223" spans="1:13" ht="13.5" thickBot="1">
      <c r="A223" s="87"/>
      <c r="B223" s="88"/>
      <c r="C223" s="89"/>
      <c r="D223" s="90">
        <v>3419</v>
      </c>
      <c r="E223" s="91">
        <v>5901</v>
      </c>
      <c r="F223" s="92" t="s">
        <v>14</v>
      </c>
      <c r="G223" s="93">
        <v>0</v>
      </c>
      <c r="H223" s="93">
        <v>0</v>
      </c>
      <c r="I223" s="93">
        <v>5</v>
      </c>
      <c r="J223" s="94">
        <f>H223+I223</f>
        <v>5</v>
      </c>
      <c r="K223" s="54"/>
      <c r="M223" s="114"/>
    </row>
    <row r="224" spans="1:11" ht="12.75">
      <c r="A224" s="95" t="s">
        <v>9</v>
      </c>
      <c r="B224" s="96">
        <v>3060001</v>
      </c>
      <c r="C224" s="81" t="s">
        <v>12</v>
      </c>
      <c r="D224" s="97" t="s">
        <v>10</v>
      </c>
      <c r="E224" s="98" t="s">
        <v>10</v>
      </c>
      <c r="F224" s="99" t="s">
        <v>181</v>
      </c>
      <c r="G224" s="100">
        <f>+G225</f>
        <v>0</v>
      </c>
      <c r="H224" s="100">
        <f>+H225</f>
        <v>0</v>
      </c>
      <c r="I224" s="101">
        <f>+I225</f>
        <v>12</v>
      </c>
      <c r="J224" s="102">
        <f>+H224+I224</f>
        <v>12</v>
      </c>
      <c r="K224" s="54" t="s">
        <v>43</v>
      </c>
    </row>
    <row r="225" spans="1:10" ht="13.5" thickBot="1">
      <c r="A225" s="103"/>
      <c r="B225" s="104"/>
      <c r="C225" s="105"/>
      <c r="D225" s="106">
        <v>3419</v>
      </c>
      <c r="E225" s="107">
        <v>5222</v>
      </c>
      <c r="F225" s="108" t="s">
        <v>49</v>
      </c>
      <c r="G225" s="109">
        <v>0</v>
      </c>
      <c r="H225" s="109">
        <v>0</v>
      </c>
      <c r="I225" s="110">
        <v>12</v>
      </c>
      <c r="J225" s="111">
        <f>+H225+I225</f>
        <v>12</v>
      </c>
    </row>
    <row r="226" spans="1:11" ht="24">
      <c r="A226" s="95" t="s">
        <v>9</v>
      </c>
      <c r="B226" s="96">
        <v>3060002</v>
      </c>
      <c r="C226" s="81" t="s">
        <v>12</v>
      </c>
      <c r="D226" s="97" t="s">
        <v>10</v>
      </c>
      <c r="E226" s="98" t="s">
        <v>10</v>
      </c>
      <c r="F226" s="99" t="s">
        <v>182</v>
      </c>
      <c r="G226" s="100">
        <f>+G227</f>
        <v>0</v>
      </c>
      <c r="H226" s="100">
        <f>+H227</f>
        <v>0</v>
      </c>
      <c r="I226" s="101">
        <f>+I227</f>
        <v>16</v>
      </c>
      <c r="J226" s="102">
        <f>+H226+I226</f>
        <v>16</v>
      </c>
      <c r="K226" s="54" t="s">
        <v>43</v>
      </c>
    </row>
    <row r="227" spans="1:10" ht="13.5" thickBot="1">
      <c r="A227" s="103"/>
      <c r="B227" s="104"/>
      <c r="C227" s="105"/>
      <c r="D227" s="106">
        <v>3419</v>
      </c>
      <c r="E227" s="107">
        <v>5222</v>
      </c>
      <c r="F227" s="108" t="s">
        <v>49</v>
      </c>
      <c r="G227" s="109">
        <v>0</v>
      </c>
      <c r="H227" s="109">
        <v>0</v>
      </c>
      <c r="I227" s="110">
        <v>16</v>
      </c>
      <c r="J227" s="111">
        <f>+H227+I227</f>
        <v>16</v>
      </c>
    </row>
    <row r="228" spans="1:11" ht="36">
      <c r="A228" s="95" t="s">
        <v>9</v>
      </c>
      <c r="B228" s="96">
        <v>3060003</v>
      </c>
      <c r="C228" s="81" t="s">
        <v>12</v>
      </c>
      <c r="D228" s="97" t="s">
        <v>10</v>
      </c>
      <c r="E228" s="98" t="s">
        <v>10</v>
      </c>
      <c r="F228" s="99" t="s">
        <v>183</v>
      </c>
      <c r="G228" s="100">
        <f>+G229</f>
        <v>0</v>
      </c>
      <c r="H228" s="100">
        <f>+H229</f>
        <v>0</v>
      </c>
      <c r="I228" s="101">
        <f>+I229</f>
        <v>33</v>
      </c>
      <c r="J228" s="102">
        <f aca="true" t="shared" si="4" ref="J228:J237">+H228+I228</f>
        <v>33</v>
      </c>
      <c r="K228" s="54" t="s">
        <v>43</v>
      </c>
    </row>
    <row r="229" spans="1:10" ht="13.5" thickBot="1">
      <c r="A229" s="103"/>
      <c r="B229" s="104"/>
      <c r="C229" s="105"/>
      <c r="D229" s="106">
        <v>3419</v>
      </c>
      <c r="E229" s="107">
        <v>5222</v>
      </c>
      <c r="F229" s="108" t="s">
        <v>49</v>
      </c>
      <c r="G229" s="109">
        <v>0</v>
      </c>
      <c r="H229" s="109">
        <v>0</v>
      </c>
      <c r="I229" s="110">
        <v>33</v>
      </c>
      <c r="J229" s="111">
        <f t="shared" si="4"/>
        <v>33</v>
      </c>
    </row>
    <row r="230" spans="1:11" ht="36">
      <c r="A230" s="95" t="s">
        <v>9</v>
      </c>
      <c r="B230" s="96">
        <v>3060004</v>
      </c>
      <c r="C230" s="81" t="s">
        <v>184</v>
      </c>
      <c r="D230" s="97" t="s">
        <v>10</v>
      </c>
      <c r="E230" s="98" t="s">
        <v>10</v>
      </c>
      <c r="F230" s="99" t="s">
        <v>185</v>
      </c>
      <c r="G230" s="100">
        <f>+G231</f>
        <v>0</v>
      </c>
      <c r="H230" s="100">
        <f>+H231</f>
        <v>0</v>
      </c>
      <c r="I230" s="101">
        <f>+I231</f>
        <v>6</v>
      </c>
      <c r="J230" s="102">
        <f t="shared" si="4"/>
        <v>6</v>
      </c>
      <c r="K230" s="54" t="s">
        <v>43</v>
      </c>
    </row>
    <row r="231" spans="1:10" ht="24.75" thickBot="1">
      <c r="A231" s="103"/>
      <c r="B231" s="104"/>
      <c r="C231" s="105"/>
      <c r="D231" s="106">
        <v>3419</v>
      </c>
      <c r="E231" s="107">
        <v>5331</v>
      </c>
      <c r="F231" s="108" t="s">
        <v>186</v>
      </c>
      <c r="G231" s="109">
        <v>0</v>
      </c>
      <c r="H231" s="109">
        <v>0</v>
      </c>
      <c r="I231" s="110">
        <v>6</v>
      </c>
      <c r="J231" s="111">
        <f t="shared" si="4"/>
        <v>6</v>
      </c>
    </row>
    <row r="232" spans="1:11" ht="36">
      <c r="A232" s="95" t="s">
        <v>9</v>
      </c>
      <c r="B232" s="96">
        <v>3060005</v>
      </c>
      <c r="C232" s="81" t="s">
        <v>12</v>
      </c>
      <c r="D232" s="97" t="s">
        <v>10</v>
      </c>
      <c r="E232" s="98" t="s">
        <v>10</v>
      </c>
      <c r="F232" s="99" t="s">
        <v>187</v>
      </c>
      <c r="G232" s="100">
        <f>+G233</f>
        <v>0</v>
      </c>
      <c r="H232" s="100">
        <f>+H233</f>
        <v>0</v>
      </c>
      <c r="I232" s="101">
        <f>+I233</f>
        <v>18</v>
      </c>
      <c r="J232" s="102">
        <f t="shared" si="4"/>
        <v>18</v>
      </c>
      <c r="K232" s="54" t="s">
        <v>43</v>
      </c>
    </row>
    <row r="233" spans="1:10" ht="13.5" thickBot="1">
      <c r="A233" s="103"/>
      <c r="B233" s="104"/>
      <c r="C233" s="105"/>
      <c r="D233" s="106">
        <v>3419</v>
      </c>
      <c r="E233" s="107">
        <v>5222</v>
      </c>
      <c r="F233" s="108" t="s">
        <v>49</v>
      </c>
      <c r="G233" s="109">
        <v>0</v>
      </c>
      <c r="H233" s="109">
        <v>0</v>
      </c>
      <c r="I233" s="110">
        <v>18</v>
      </c>
      <c r="J233" s="111">
        <f t="shared" si="4"/>
        <v>18</v>
      </c>
    </row>
    <row r="234" spans="1:11" ht="42.75" customHeight="1">
      <c r="A234" s="95" t="s">
        <v>9</v>
      </c>
      <c r="B234" s="96">
        <v>3060006</v>
      </c>
      <c r="C234" s="81" t="s">
        <v>12</v>
      </c>
      <c r="D234" s="97" t="s">
        <v>10</v>
      </c>
      <c r="E234" s="98" t="s">
        <v>10</v>
      </c>
      <c r="F234" s="99" t="s">
        <v>188</v>
      </c>
      <c r="G234" s="100">
        <f>+G235</f>
        <v>0</v>
      </c>
      <c r="H234" s="100">
        <f>+H235</f>
        <v>0</v>
      </c>
      <c r="I234" s="101">
        <f>+I235</f>
        <v>36</v>
      </c>
      <c r="J234" s="102">
        <f t="shared" si="4"/>
        <v>36</v>
      </c>
      <c r="K234" s="54" t="s">
        <v>43</v>
      </c>
    </row>
    <row r="235" spans="1:10" ht="13.5" thickBot="1">
      <c r="A235" s="103"/>
      <c r="B235" s="104"/>
      <c r="C235" s="105"/>
      <c r="D235" s="106">
        <v>3419</v>
      </c>
      <c r="E235" s="107">
        <v>5222</v>
      </c>
      <c r="F235" s="108" t="s">
        <v>49</v>
      </c>
      <c r="G235" s="109">
        <v>0</v>
      </c>
      <c r="H235" s="109">
        <v>0</v>
      </c>
      <c r="I235" s="110">
        <v>36</v>
      </c>
      <c r="J235" s="111">
        <f t="shared" si="4"/>
        <v>36</v>
      </c>
    </row>
    <row r="236" spans="1:11" ht="51" customHeight="1">
      <c r="A236" s="95" t="s">
        <v>9</v>
      </c>
      <c r="B236" s="96">
        <v>3060007</v>
      </c>
      <c r="C236" s="81" t="s">
        <v>12</v>
      </c>
      <c r="D236" s="97" t="s">
        <v>10</v>
      </c>
      <c r="E236" s="98" t="s">
        <v>10</v>
      </c>
      <c r="F236" s="99" t="s">
        <v>189</v>
      </c>
      <c r="G236" s="100">
        <f>+G237</f>
        <v>0</v>
      </c>
      <c r="H236" s="100">
        <f>+H237</f>
        <v>0</v>
      </c>
      <c r="I236" s="101">
        <f>+I237</f>
        <v>24</v>
      </c>
      <c r="J236" s="102">
        <f t="shared" si="4"/>
        <v>24</v>
      </c>
      <c r="K236" s="54" t="s">
        <v>43</v>
      </c>
    </row>
    <row r="237" spans="1:10" ht="13.5" thickBot="1">
      <c r="A237" s="103"/>
      <c r="B237" s="104"/>
      <c r="C237" s="105"/>
      <c r="D237" s="106">
        <v>3419</v>
      </c>
      <c r="E237" s="107">
        <v>5222</v>
      </c>
      <c r="F237" s="108" t="s">
        <v>49</v>
      </c>
      <c r="G237" s="109">
        <v>0</v>
      </c>
      <c r="H237" s="109">
        <v>0</v>
      </c>
      <c r="I237" s="110">
        <v>24</v>
      </c>
      <c r="J237" s="111">
        <f t="shared" si="4"/>
        <v>24</v>
      </c>
    </row>
    <row r="238" spans="1:13" ht="15.75" thickBot="1">
      <c r="A238" s="72" t="s">
        <v>9</v>
      </c>
      <c r="B238" s="137" t="s">
        <v>190</v>
      </c>
      <c r="C238" s="138"/>
      <c r="D238" s="73" t="s">
        <v>10</v>
      </c>
      <c r="E238" s="74" t="s">
        <v>10</v>
      </c>
      <c r="F238" s="75" t="s">
        <v>191</v>
      </c>
      <c r="G238" s="76">
        <v>0</v>
      </c>
      <c r="H238" s="76">
        <v>0</v>
      </c>
      <c r="I238" s="76">
        <f>SUM(I239:I266)/2</f>
        <v>100</v>
      </c>
      <c r="J238" s="77">
        <f>H238+I238</f>
        <v>100</v>
      </c>
      <c r="K238" s="54" t="s">
        <v>43</v>
      </c>
      <c r="M238" s="114"/>
    </row>
    <row r="239" spans="1:13" ht="12.75">
      <c r="A239" s="79" t="s">
        <v>9</v>
      </c>
      <c r="B239" s="80">
        <v>3070000</v>
      </c>
      <c r="C239" s="81" t="s">
        <v>12</v>
      </c>
      <c r="D239" s="82" t="s">
        <v>10</v>
      </c>
      <c r="E239" s="80" t="s">
        <v>10</v>
      </c>
      <c r="F239" s="83" t="s">
        <v>192</v>
      </c>
      <c r="G239" s="84">
        <v>0</v>
      </c>
      <c r="H239" s="85">
        <v>0</v>
      </c>
      <c r="I239" s="85">
        <f>+I240</f>
        <v>1</v>
      </c>
      <c r="J239" s="86">
        <f>H239+I239</f>
        <v>1</v>
      </c>
      <c r="K239" s="54" t="s">
        <v>43</v>
      </c>
      <c r="M239" s="114"/>
    </row>
    <row r="240" spans="1:13" ht="13.5" thickBot="1">
      <c r="A240" s="87"/>
      <c r="B240" s="88"/>
      <c r="C240" s="89"/>
      <c r="D240" s="90">
        <v>3419</v>
      </c>
      <c r="E240" s="91">
        <v>5901</v>
      </c>
      <c r="F240" s="92" t="s">
        <v>14</v>
      </c>
      <c r="G240" s="93">
        <v>0</v>
      </c>
      <c r="H240" s="93">
        <v>0</v>
      </c>
      <c r="I240" s="93">
        <v>1</v>
      </c>
      <c r="J240" s="94">
        <f>H240+I240</f>
        <v>1</v>
      </c>
      <c r="K240" s="54"/>
      <c r="M240" s="114"/>
    </row>
    <row r="241" spans="1:11" ht="24">
      <c r="A241" s="95" t="s">
        <v>9</v>
      </c>
      <c r="B241" s="96">
        <v>3070001</v>
      </c>
      <c r="C241" s="81" t="s">
        <v>12</v>
      </c>
      <c r="D241" s="97" t="s">
        <v>10</v>
      </c>
      <c r="E241" s="98" t="s">
        <v>10</v>
      </c>
      <c r="F241" s="99" t="s">
        <v>193</v>
      </c>
      <c r="G241" s="100">
        <f>+G242</f>
        <v>0</v>
      </c>
      <c r="H241" s="100">
        <f>+H242</f>
        <v>0</v>
      </c>
      <c r="I241" s="101">
        <f>+I242</f>
        <v>7</v>
      </c>
      <c r="J241" s="102">
        <f>+H241+I241</f>
        <v>7</v>
      </c>
      <c r="K241" s="54" t="s">
        <v>43</v>
      </c>
    </row>
    <row r="242" spans="1:10" ht="13.5" thickBot="1">
      <c r="A242" s="103"/>
      <c r="B242" s="104"/>
      <c r="C242" s="105"/>
      <c r="D242" s="106">
        <v>3419</v>
      </c>
      <c r="E242" s="107">
        <v>5222</v>
      </c>
      <c r="F242" s="108" t="s">
        <v>49</v>
      </c>
      <c r="G242" s="109">
        <v>0</v>
      </c>
      <c r="H242" s="109">
        <v>0</v>
      </c>
      <c r="I242" s="110">
        <v>7</v>
      </c>
      <c r="J242" s="111">
        <f>+H242+I242</f>
        <v>7</v>
      </c>
    </row>
    <row r="243" spans="1:11" ht="30" customHeight="1">
      <c r="A243" s="95" t="s">
        <v>9</v>
      </c>
      <c r="B243" s="96">
        <v>3070002</v>
      </c>
      <c r="C243" s="81" t="s">
        <v>12</v>
      </c>
      <c r="D243" s="97" t="s">
        <v>10</v>
      </c>
      <c r="E243" s="98" t="s">
        <v>10</v>
      </c>
      <c r="F243" s="99" t="s">
        <v>194</v>
      </c>
      <c r="G243" s="100">
        <f>+G244</f>
        <v>0</v>
      </c>
      <c r="H243" s="100">
        <f>+H244</f>
        <v>0</v>
      </c>
      <c r="I243" s="101">
        <f>+I244</f>
        <v>6</v>
      </c>
      <c r="J243" s="102">
        <f>+H243+I243</f>
        <v>6</v>
      </c>
      <c r="K243" s="54" t="s">
        <v>43</v>
      </c>
    </row>
    <row r="244" spans="1:10" ht="13.5" thickBot="1">
      <c r="A244" s="103"/>
      <c r="B244" s="104"/>
      <c r="C244" s="105"/>
      <c r="D244" s="106">
        <v>3419</v>
      </c>
      <c r="E244" s="107">
        <v>5222</v>
      </c>
      <c r="F244" s="108" t="s">
        <v>49</v>
      </c>
      <c r="G244" s="109">
        <v>0</v>
      </c>
      <c r="H244" s="109">
        <v>0</v>
      </c>
      <c r="I244" s="110">
        <v>6</v>
      </c>
      <c r="J244" s="111">
        <f>+H244+I244</f>
        <v>6</v>
      </c>
    </row>
    <row r="245" spans="1:11" ht="36">
      <c r="A245" s="95" t="s">
        <v>9</v>
      </c>
      <c r="B245" s="96">
        <v>3070003</v>
      </c>
      <c r="C245" s="81" t="s">
        <v>12</v>
      </c>
      <c r="D245" s="97" t="s">
        <v>10</v>
      </c>
      <c r="E245" s="98" t="s">
        <v>10</v>
      </c>
      <c r="F245" s="99" t="s">
        <v>195</v>
      </c>
      <c r="G245" s="100">
        <f>+G246</f>
        <v>0</v>
      </c>
      <c r="H245" s="100">
        <f>+H246</f>
        <v>0</v>
      </c>
      <c r="I245" s="101">
        <f>+I246</f>
        <v>5</v>
      </c>
      <c r="J245" s="102">
        <f aca="true" t="shared" si="5" ref="J245:J266">+H245+I245</f>
        <v>5</v>
      </c>
      <c r="K245" s="54" t="s">
        <v>43</v>
      </c>
    </row>
    <row r="246" spans="1:10" ht="13.5" thickBot="1">
      <c r="A246" s="103"/>
      <c r="B246" s="104"/>
      <c r="C246" s="105"/>
      <c r="D246" s="106">
        <v>3419</v>
      </c>
      <c r="E246" s="107">
        <v>5222</v>
      </c>
      <c r="F246" s="108" t="s">
        <v>49</v>
      </c>
      <c r="G246" s="109">
        <v>0</v>
      </c>
      <c r="H246" s="109">
        <v>0</v>
      </c>
      <c r="I246" s="110">
        <v>5</v>
      </c>
      <c r="J246" s="111">
        <f t="shared" si="5"/>
        <v>5</v>
      </c>
    </row>
    <row r="247" spans="1:11" ht="36">
      <c r="A247" s="95" t="s">
        <v>9</v>
      </c>
      <c r="B247" s="96">
        <v>3070004</v>
      </c>
      <c r="C247" s="81" t="s">
        <v>12</v>
      </c>
      <c r="D247" s="97" t="s">
        <v>10</v>
      </c>
      <c r="E247" s="98" t="s">
        <v>10</v>
      </c>
      <c r="F247" s="99" t="s">
        <v>196</v>
      </c>
      <c r="G247" s="100">
        <f>+G248</f>
        <v>0</v>
      </c>
      <c r="H247" s="100">
        <f>+H248</f>
        <v>0</v>
      </c>
      <c r="I247" s="101">
        <f>+I248</f>
        <v>6</v>
      </c>
      <c r="J247" s="102">
        <f t="shared" si="5"/>
        <v>6</v>
      </c>
      <c r="K247" s="54" t="s">
        <v>43</v>
      </c>
    </row>
    <row r="248" spans="1:10" ht="13.5" thickBot="1">
      <c r="A248" s="103"/>
      <c r="B248" s="104"/>
      <c r="C248" s="105"/>
      <c r="D248" s="106">
        <v>3419</v>
      </c>
      <c r="E248" s="107">
        <v>5222</v>
      </c>
      <c r="F248" s="108" t="s">
        <v>49</v>
      </c>
      <c r="G248" s="109">
        <v>0</v>
      </c>
      <c r="H248" s="109">
        <v>0</v>
      </c>
      <c r="I248" s="110">
        <v>6</v>
      </c>
      <c r="J248" s="111">
        <f t="shared" si="5"/>
        <v>6</v>
      </c>
    </row>
    <row r="249" spans="1:11" ht="24">
      <c r="A249" s="95" t="s">
        <v>9</v>
      </c>
      <c r="B249" s="96">
        <v>3070005</v>
      </c>
      <c r="C249" s="81" t="s">
        <v>12</v>
      </c>
      <c r="D249" s="97" t="s">
        <v>10</v>
      </c>
      <c r="E249" s="98" t="s">
        <v>10</v>
      </c>
      <c r="F249" s="99" t="s">
        <v>197</v>
      </c>
      <c r="G249" s="100">
        <f>+G250</f>
        <v>0</v>
      </c>
      <c r="H249" s="100">
        <f>+H250</f>
        <v>0</v>
      </c>
      <c r="I249" s="101">
        <f>+I250</f>
        <v>15</v>
      </c>
      <c r="J249" s="102">
        <f t="shared" si="5"/>
        <v>15</v>
      </c>
      <c r="K249" s="54" t="s">
        <v>43</v>
      </c>
    </row>
    <row r="250" spans="1:10" ht="13.5" thickBot="1">
      <c r="A250" s="103"/>
      <c r="B250" s="104"/>
      <c r="C250" s="105"/>
      <c r="D250" s="106">
        <v>3419</v>
      </c>
      <c r="E250" s="107">
        <v>5222</v>
      </c>
      <c r="F250" s="108" t="s">
        <v>49</v>
      </c>
      <c r="G250" s="109">
        <v>0</v>
      </c>
      <c r="H250" s="109">
        <v>0</v>
      </c>
      <c r="I250" s="110">
        <v>15</v>
      </c>
      <c r="J250" s="111">
        <f t="shared" si="5"/>
        <v>15</v>
      </c>
    </row>
    <row r="251" spans="1:11" ht="24">
      <c r="A251" s="95" t="s">
        <v>9</v>
      </c>
      <c r="B251" s="96">
        <v>3070006</v>
      </c>
      <c r="C251" s="81" t="s">
        <v>12</v>
      </c>
      <c r="D251" s="97" t="s">
        <v>10</v>
      </c>
      <c r="E251" s="98" t="s">
        <v>10</v>
      </c>
      <c r="F251" s="99" t="s">
        <v>198</v>
      </c>
      <c r="G251" s="100">
        <f>+G252</f>
        <v>0</v>
      </c>
      <c r="H251" s="100">
        <f>+H252</f>
        <v>0</v>
      </c>
      <c r="I251" s="101">
        <f>+I252</f>
        <v>5</v>
      </c>
      <c r="J251" s="102">
        <f t="shared" si="5"/>
        <v>5</v>
      </c>
      <c r="K251" s="54" t="s">
        <v>43</v>
      </c>
    </row>
    <row r="252" spans="1:10" ht="13.5" thickBot="1">
      <c r="A252" s="103"/>
      <c r="B252" s="104"/>
      <c r="C252" s="105"/>
      <c r="D252" s="106">
        <v>3419</v>
      </c>
      <c r="E252" s="107">
        <v>5222</v>
      </c>
      <c r="F252" s="108" t="s">
        <v>49</v>
      </c>
      <c r="G252" s="109">
        <v>0</v>
      </c>
      <c r="H252" s="109">
        <v>0</v>
      </c>
      <c r="I252" s="110">
        <v>5</v>
      </c>
      <c r="J252" s="111">
        <f t="shared" si="5"/>
        <v>5</v>
      </c>
    </row>
    <row r="253" spans="1:11" ht="29.25" customHeight="1">
      <c r="A253" s="95" t="s">
        <v>9</v>
      </c>
      <c r="B253" s="96">
        <v>3070007</v>
      </c>
      <c r="C253" s="81" t="s">
        <v>12</v>
      </c>
      <c r="D253" s="97" t="s">
        <v>10</v>
      </c>
      <c r="E253" s="98" t="s">
        <v>10</v>
      </c>
      <c r="F253" s="99" t="s">
        <v>199</v>
      </c>
      <c r="G253" s="100">
        <f>+G254</f>
        <v>0</v>
      </c>
      <c r="H253" s="100">
        <f>+H254</f>
        <v>0</v>
      </c>
      <c r="I253" s="101">
        <f>+I254</f>
        <v>12</v>
      </c>
      <c r="J253" s="102">
        <f t="shared" si="5"/>
        <v>12</v>
      </c>
      <c r="K253" s="54" t="s">
        <v>43</v>
      </c>
    </row>
    <row r="254" spans="1:10" ht="13.5" thickBot="1">
      <c r="A254" s="103"/>
      <c r="B254" s="104"/>
      <c r="C254" s="105"/>
      <c r="D254" s="106">
        <v>3419</v>
      </c>
      <c r="E254" s="107">
        <v>5222</v>
      </c>
      <c r="F254" s="108" t="s">
        <v>49</v>
      </c>
      <c r="G254" s="109">
        <v>0</v>
      </c>
      <c r="H254" s="109">
        <v>0</v>
      </c>
      <c r="I254" s="110">
        <v>12</v>
      </c>
      <c r="J254" s="111">
        <f t="shared" si="5"/>
        <v>12</v>
      </c>
    </row>
    <row r="255" spans="1:11" ht="24">
      <c r="A255" s="95" t="s">
        <v>9</v>
      </c>
      <c r="B255" s="96">
        <v>3070008</v>
      </c>
      <c r="C255" s="81" t="s">
        <v>12</v>
      </c>
      <c r="D255" s="97" t="s">
        <v>10</v>
      </c>
      <c r="E255" s="98" t="s">
        <v>10</v>
      </c>
      <c r="F255" s="99" t="s">
        <v>200</v>
      </c>
      <c r="G255" s="100">
        <f>+G256</f>
        <v>0</v>
      </c>
      <c r="H255" s="100">
        <f>+H256</f>
        <v>0</v>
      </c>
      <c r="I255" s="101">
        <f>+I256</f>
        <v>5</v>
      </c>
      <c r="J255" s="102">
        <f t="shared" si="5"/>
        <v>5</v>
      </c>
      <c r="K255" s="54" t="s">
        <v>43</v>
      </c>
    </row>
    <row r="256" spans="1:10" ht="13.5" thickBot="1">
      <c r="A256" s="103"/>
      <c r="B256" s="104"/>
      <c r="C256" s="105"/>
      <c r="D256" s="106">
        <v>3419</v>
      </c>
      <c r="E256" s="107">
        <v>5222</v>
      </c>
      <c r="F256" s="108" t="s">
        <v>49</v>
      </c>
      <c r="G256" s="109">
        <v>0</v>
      </c>
      <c r="H256" s="109">
        <v>0</v>
      </c>
      <c r="I256" s="110">
        <v>5</v>
      </c>
      <c r="J256" s="111">
        <f t="shared" si="5"/>
        <v>5</v>
      </c>
    </row>
    <row r="257" spans="1:11" ht="24">
      <c r="A257" s="95" t="s">
        <v>9</v>
      </c>
      <c r="B257" s="96">
        <v>3070009</v>
      </c>
      <c r="C257" s="81" t="s">
        <v>12</v>
      </c>
      <c r="D257" s="97" t="s">
        <v>10</v>
      </c>
      <c r="E257" s="98" t="s">
        <v>10</v>
      </c>
      <c r="F257" s="99" t="s">
        <v>201</v>
      </c>
      <c r="G257" s="100">
        <f>+G258</f>
        <v>0</v>
      </c>
      <c r="H257" s="100">
        <f>+H258</f>
        <v>0</v>
      </c>
      <c r="I257" s="101">
        <f>+I258</f>
        <v>5</v>
      </c>
      <c r="J257" s="102">
        <f t="shared" si="5"/>
        <v>5</v>
      </c>
      <c r="K257" s="54" t="s">
        <v>43</v>
      </c>
    </row>
    <row r="258" spans="1:10" ht="13.5" thickBot="1">
      <c r="A258" s="103"/>
      <c r="B258" s="104"/>
      <c r="C258" s="105"/>
      <c r="D258" s="106">
        <v>3419</v>
      </c>
      <c r="E258" s="107">
        <v>5222</v>
      </c>
      <c r="F258" s="108" t="s">
        <v>49</v>
      </c>
      <c r="G258" s="109">
        <v>0</v>
      </c>
      <c r="H258" s="109">
        <v>0</v>
      </c>
      <c r="I258" s="110">
        <v>5</v>
      </c>
      <c r="J258" s="111">
        <f t="shared" si="5"/>
        <v>5</v>
      </c>
    </row>
    <row r="259" spans="1:11" ht="36">
      <c r="A259" s="95" t="s">
        <v>9</v>
      </c>
      <c r="B259" s="96">
        <v>3070010</v>
      </c>
      <c r="C259" s="81" t="s">
        <v>12</v>
      </c>
      <c r="D259" s="97" t="s">
        <v>10</v>
      </c>
      <c r="E259" s="98" t="s">
        <v>10</v>
      </c>
      <c r="F259" s="99" t="s">
        <v>202</v>
      </c>
      <c r="G259" s="100">
        <f>+G260</f>
        <v>0</v>
      </c>
      <c r="H259" s="100">
        <f>+H260</f>
        <v>0</v>
      </c>
      <c r="I259" s="101">
        <f>+I260</f>
        <v>12</v>
      </c>
      <c r="J259" s="102">
        <f t="shared" si="5"/>
        <v>12</v>
      </c>
      <c r="K259" s="54" t="s">
        <v>43</v>
      </c>
    </row>
    <row r="260" spans="1:10" ht="13.5" thickBot="1">
      <c r="A260" s="103"/>
      <c r="B260" s="104"/>
      <c r="C260" s="105"/>
      <c r="D260" s="106">
        <v>3419</v>
      </c>
      <c r="E260" s="107">
        <v>5222</v>
      </c>
      <c r="F260" s="108" t="s">
        <v>49</v>
      </c>
      <c r="G260" s="109">
        <v>0</v>
      </c>
      <c r="H260" s="109">
        <v>0</v>
      </c>
      <c r="I260" s="110">
        <v>12</v>
      </c>
      <c r="J260" s="111">
        <f t="shared" si="5"/>
        <v>12</v>
      </c>
    </row>
    <row r="261" spans="1:11" ht="24">
      <c r="A261" s="95" t="s">
        <v>9</v>
      </c>
      <c r="B261" s="96">
        <v>3070011</v>
      </c>
      <c r="C261" s="81" t="s">
        <v>203</v>
      </c>
      <c r="D261" s="97" t="s">
        <v>10</v>
      </c>
      <c r="E261" s="98" t="s">
        <v>10</v>
      </c>
      <c r="F261" s="99" t="s">
        <v>204</v>
      </c>
      <c r="G261" s="100">
        <f>+G262</f>
        <v>0</v>
      </c>
      <c r="H261" s="100">
        <f>+H262</f>
        <v>0</v>
      </c>
      <c r="I261" s="101">
        <f>+I262</f>
        <v>6</v>
      </c>
      <c r="J261" s="102">
        <f t="shared" si="5"/>
        <v>6</v>
      </c>
      <c r="K261" s="54" t="s">
        <v>43</v>
      </c>
    </row>
    <row r="262" spans="1:10" ht="19.5" customHeight="1" thickBot="1">
      <c r="A262" s="103"/>
      <c r="B262" s="104"/>
      <c r="C262" s="105"/>
      <c r="D262" s="106">
        <v>3419</v>
      </c>
      <c r="E262" s="107">
        <v>5213</v>
      </c>
      <c r="F262" s="108" t="s">
        <v>205</v>
      </c>
      <c r="G262" s="109">
        <v>0</v>
      </c>
      <c r="H262" s="109">
        <v>0</v>
      </c>
      <c r="I262" s="110">
        <v>6</v>
      </c>
      <c r="J262" s="111">
        <f t="shared" si="5"/>
        <v>6</v>
      </c>
    </row>
    <row r="263" spans="1:11" ht="36">
      <c r="A263" s="95" t="s">
        <v>9</v>
      </c>
      <c r="B263" s="96">
        <v>3070012</v>
      </c>
      <c r="C263" s="81" t="s">
        <v>12</v>
      </c>
      <c r="D263" s="97" t="s">
        <v>10</v>
      </c>
      <c r="E263" s="98" t="s">
        <v>10</v>
      </c>
      <c r="F263" s="99" t="s">
        <v>206</v>
      </c>
      <c r="G263" s="100">
        <f>+G264</f>
        <v>0</v>
      </c>
      <c r="H263" s="100">
        <f>+H264</f>
        <v>0</v>
      </c>
      <c r="I263" s="101">
        <f>+I264</f>
        <v>5</v>
      </c>
      <c r="J263" s="102">
        <f t="shared" si="5"/>
        <v>5</v>
      </c>
      <c r="K263" s="54" t="s">
        <v>43</v>
      </c>
    </row>
    <row r="264" spans="1:10" ht="13.5" thickBot="1">
      <c r="A264" s="103"/>
      <c r="B264" s="104"/>
      <c r="C264" s="105"/>
      <c r="D264" s="106">
        <v>3419</v>
      </c>
      <c r="E264" s="107">
        <v>5222</v>
      </c>
      <c r="F264" s="108" t="s">
        <v>49</v>
      </c>
      <c r="G264" s="109">
        <v>0</v>
      </c>
      <c r="H264" s="109">
        <v>0</v>
      </c>
      <c r="I264" s="110">
        <v>5</v>
      </c>
      <c r="J264" s="111">
        <f t="shared" si="5"/>
        <v>5</v>
      </c>
    </row>
    <row r="265" spans="1:11" ht="42" customHeight="1">
      <c r="A265" s="95" t="s">
        <v>9</v>
      </c>
      <c r="B265" s="96">
        <v>3070013</v>
      </c>
      <c r="C265" s="81" t="s">
        <v>12</v>
      </c>
      <c r="D265" s="97" t="s">
        <v>10</v>
      </c>
      <c r="E265" s="98" t="s">
        <v>10</v>
      </c>
      <c r="F265" s="99" t="s">
        <v>207</v>
      </c>
      <c r="G265" s="100">
        <f>+G266</f>
        <v>0</v>
      </c>
      <c r="H265" s="100">
        <f>+H266</f>
        <v>0</v>
      </c>
      <c r="I265" s="101">
        <f>+I266</f>
        <v>10</v>
      </c>
      <c r="J265" s="102">
        <f t="shared" si="5"/>
        <v>10</v>
      </c>
      <c r="K265" s="54" t="s">
        <v>43</v>
      </c>
    </row>
    <row r="266" spans="1:10" ht="13.5" thickBot="1">
      <c r="A266" s="103"/>
      <c r="B266" s="104"/>
      <c r="C266" s="105"/>
      <c r="D266" s="106">
        <v>3419</v>
      </c>
      <c r="E266" s="107">
        <v>5222</v>
      </c>
      <c r="F266" s="108" t="s">
        <v>49</v>
      </c>
      <c r="G266" s="109">
        <v>0</v>
      </c>
      <c r="H266" s="109">
        <v>0</v>
      </c>
      <c r="I266" s="110">
        <v>10</v>
      </c>
      <c r="J266" s="111">
        <f t="shared" si="5"/>
        <v>10</v>
      </c>
    </row>
    <row r="267" spans="1:13" ht="15.75" thickBot="1">
      <c r="A267" s="72" t="s">
        <v>9</v>
      </c>
      <c r="B267" s="137" t="s">
        <v>208</v>
      </c>
      <c r="C267" s="138"/>
      <c r="D267" s="73" t="s">
        <v>10</v>
      </c>
      <c r="E267" s="74" t="s">
        <v>10</v>
      </c>
      <c r="F267" s="75" t="s">
        <v>209</v>
      </c>
      <c r="G267" s="76">
        <v>0</v>
      </c>
      <c r="H267" s="76">
        <v>0</v>
      </c>
      <c r="I267" s="76">
        <f>SUM(I268:I411)/2</f>
        <v>1000</v>
      </c>
      <c r="J267" s="77">
        <f>H267+I267</f>
        <v>1000</v>
      </c>
      <c r="K267" s="54" t="s">
        <v>43</v>
      </c>
      <c r="M267" s="114"/>
    </row>
    <row r="268" spans="1:13" ht="12.75">
      <c r="A268" s="79" t="s">
        <v>9</v>
      </c>
      <c r="B268" s="80">
        <v>3080000</v>
      </c>
      <c r="C268" s="81" t="s">
        <v>12</v>
      </c>
      <c r="D268" s="82" t="s">
        <v>10</v>
      </c>
      <c r="E268" s="80" t="s">
        <v>10</v>
      </c>
      <c r="F268" s="83" t="s">
        <v>210</v>
      </c>
      <c r="G268" s="84">
        <v>0</v>
      </c>
      <c r="H268" s="85">
        <v>0</v>
      </c>
      <c r="I268" s="85">
        <f>+I269</f>
        <v>39</v>
      </c>
      <c r="J268" s="86">
        <f>H268+I268</f>
        <v>39</v>
      </c>
      <c r="K268" s="54" t="s">
        <v>43</v>
      </c>
      <c r="M268" s="114"/>
    </row>
    <row r="269" spans="1:13" ht="13.5" thickBot="1">
      <c r="A269" s="87"/>
      <c r="B269" s="88"/>
      <c r="C269" s="89"/>
      <c r="D269" s="90">
        <v>3419</v>
      </c>
      <c r="E269" s="91">
        <v>5901</v>
      </c>
      <c r="F269" s="92" t="s">
        <v>14</v>
      </c>
      <c r="G269" s="93">
        <v>0</v>
      </c>
      <c r="H269" s="93">
        <v>0</v>
      </c>
      <c r="I269" s="93">
        <v>39</v>
      </c>
      <c r="J269" s="94">
        <f>H269+I269</f>
        <v>39</v>
      </c>
      <c r="K269" s="54"/>
      <c r="M269" s="114"/>
    </row>
    <row r="270" spans="1:11" ht="39" customHeight="1">
      <c r="A270" s="95" t="s">
        <v>9</v>
      </c>
      <c r="B270" s="96">
        <v>3080001</v>
      </c>
      <c r="C270" s="81" t="s">
        <v>12</v>
      </c>
      <c r="D270" s="97" t="s">
        <v>10</v>
      </c>
      <c r="E270" s="98" t="s">
        <v>10</v>
      </c>
      <c r="F270" s="99" t="s">
        <v>211</v>
      </c>
      <c r="G270" s="100">
        <f>+G271</f>
        <v>0</v>
      </c>
      <c r="H270" s="100">
        <f>+H271</f>
        <v>0</v>
      </c>
      <c r="I270" s="101">
        <f>+I271</f>
        <v>7</v>
      </c>
      <c r="J270" s="102">
        <f>+H270+I270</f>
        <v>7</v>
      </c>
      <c r="K270" s="54" t="s">
        <v>43</v>
      </c>
    </row>
    <row r="271" spans="1:10" ht="13.5" thickBot="1">
      <c r="A271" s="103"/>
      <c r="B271" s="104"/>
      <c r="C271" s="105"/>
      <c r="D271" s="106">
        <v>3419</v>
      </c>
      <c r="E271" s="107">
        <v>5222</v>
      </c>
      <c r="F271" s="108" t="s">
        <v>49</v>
      </c>
      <c r="G271" s="109">
        <v>0</v>
      </c>
      <c r="H271" s="109">
        <v>0</v>
      </c>
      <c r="I271" s="110">
        <v>7</v>
      </c>
      <c r="J271" s="111">
        <f>+H271+I271</f>
        <v>7</v>
      </c>
    </row>
    <row r="272" spans="1:11" ht="30" customHeight="1">
      <c r="A272" s="95" t="s">
        <v>9</v>
      </c>
      <c r="B272" s="96">
        <v>3080002</v>
      </c>
      <c r="C272" s="81" t="s">
        <v>12</v>
      </c>
      <c r="D272" s="97" t="s">
        <v>10</v>
      </c>
      <c r="E272" s="98" t="s">
        <v>10</v>
      </c>
      <c r="F272" s="99" t="s">
        <v>212</v>
      </c>
      <c r="G272" s="100">
        <f>+G273</f>
        <v>0</v>
      </c>
      <c r="H272" s="100">
        <f>+H273</f>
        <v>0</v>
      </c>
      <c r="I272" s="101">
        <f>+I273</f>
        <v>45</v>
      </c>
      <c r="J272" s="102">
        <f>+H272+I272</f>
        <v>45</v>
      </c>
      <c r="K272" s="54" t="s">
        <v>43</v>
      </c>
    </row>
    <row r="273" spans="1:10" ht="13.5" thickBot="1">
      <c r="A273" s="103"/>
      <c r="B273" s="104"/>
      <c r="C273" s="105"/>
      <c r="D273" s="106">
        <v>3419</v>
      </c>
      <c r="E273" s="107">
        <v>5222</v>
      </c>
      <c r="F273" s="108" t="s">
        <v>49</v>
      </c>
      <c r="G273" s="109">
        <v>0</v>
      </c>
      <c r="H273" s="109">
        <v>0</v>
      </c>
      <c r="I273" s="110">
        <v>45</v>
      </c>
      <c r="J273" s="111">
        <f>+H273+I273</f>
        <v>45</v>
      </c>
    </row>
    <row r="274" spans="1:11" ht="24">
      <c r="A274" s="95" t="s">
        <v>9</v>
      </c>
      <c r="B274" s="96">
        <v>3080003</v>
      </c>
      <c r="C274" s="81" t="s">
        <v>12</v>
      </c>
      <c r="D274" s="97" t="s">
        <v>10</v>
      </c>
      <c r="E274" s="98" t="s">
        <v>10</v>
      </c>
      <c r="F274" s="99" t="s">
        <v>213</v>
      </c>
      <c r="G274" s="100">
        <f>+G275</f>
        <v>0</v>
      </c>
      <c r="H274" s="100">
        <f>+H275</f>
        <v>0</v>
      </c>
      <c r="I274" s="101">
        <f>+I275</f>
        <v>5</v>
      </c>
      <c r="J274" s="102">
        <f aca="true" t="shared" si="6" ref="J274:J337">+H274+I274</f>
        <v>5</v>
      </c>
      <c r="K274" s="54" t="s">
        <v>43</v>
      </c>
    </row>
    <row r="275" spans="1:10" ht="13.5" thickBot="1">
      <c r="A275" s="103"/>
      <c r="B275" s="104"/>
      <c r="C275" s="105"/>
      <c r="D275" s="106">
        <v>3419</v>
      </c>
      <c r="E275" s="107">
        <v>5222</v>
      </c>
      <c r="F275" s="108" t="s">
        <v>49</v>
      </c>
      <c r="G275" s="109">
        <v>0</v>
      </c>
      <c r="H275" s="109">
        <v>0</v>
      </c>
      <c r="I275" s="110">
        <v>5</v>
      </c>
      <c r="J275" s="111">
        <f t="shared" si="6"/>
        <v>5</v>
      </c>
    </row>
    <row r="276" spans="1:11" ht="24">
      <c r="A276" s="95" t="s">
        <v>9</v>
      </c>
      <c r="B276" s="96">
        <v>3080004</v>
      </c>
      <c r="C276" s="81" t="s">
        <v>53</v>
      </c>
      <c r="D276" s="97" t="s">
        <v>10</v>
      </c>
      <c r="E276" s="98" t="s">
        <v>10</v>
      </c>
      <c r="F276" s="99" t="s">
        <v>214</v>
      </c>
      <c r="G276" s="100">
        <f>+G277</f>
        <v>0</v>
      </c>
      <c r="H276" s="100">
        <f>+H277</f>
        <v>0</v>
      </c>
      <c r="I276" s="101">
        <f>+I277</f>
        <v>5</v>
      </c>
      <c r="J276" s="102">
        <f t="shared" si="6"/>
        <v>5</v>
      </c>
      <c r="K276" s="54" t="s">
        <v>43</v>
      </c>
    </row>
    <row r="277" spans="1:10" ht="13.5" thickBot="1">
      <c r="A277" s="103"/>
      <c r="B277" s="104"/>
      <c r="C277" s="105"/>
      <c r="D277" s="106">
        <v>3419</v>
      </c>
      <c r="E277" s="107">
        <v>5321</v>
      </c>
      <c r="F277" s="108" t="s">
        <v>55</v>
      </c>
      <c r="G277" s="109">
        <v>0</v>
      </c>
      <c r="H277" s="109">
        <v>0</v>
      </c>
      <c r="I277" s="110">
        <v>5</v>
      </c>
      <c r="J277" s="111">
        <f t="shared" si="6"/>
        <v>5</v>
      </c>
    </row>
    <row r="278" spans="1:11" ht="24">
      <c r="A278" s="95" t="s">
        <v>9</v>
      </c>
      <c r="B278" s="96">
        <v>3080005</v>
      </c>
      <c r="C278" s="81" t="s">
        <v>215</v>
      </c>
      <c r="D278" s="97" t="s">
        <v>10</v>
      </c>
      <c r="E278" s="98" t="s">
        <v>10</v>
      </c>
      <c r="F278" s="99" t="s">
        <v>216</v>
      </c>
      <c r="G278" s="100">
        <f>+G279</f>
        <v>0</v>
      </c>
      <c r="H278" s="100">
        <f>+H279</f>
        <v>0</v>
      </c>
      <c r="I278" s="101">
        <f>+I279</f>
        <v>5</v>
      </c>
      <c r="J278" s="102">
        <f t="shared" si="6"/>
        <v>5</v>
      </c>
      <c r="K278" s="54" t="s">
        <v>43</v>
      </c>
    </row>
    <row r="279" spans="1:10" ht="13.5" thickBot="1">
      <c r="A279" s="103"/>
      <c r="B279" s="104"/>
      <c r="C279" s="105"/>
      <c r="D279" s="106">
        <v>3419</v>
      </c>
      <c r="E279" s="107">
        <v>5321</v>
      </c>
      <c r="F279" s="108" t="s">
        <v>55</v>
      </c>
      <c r="G279" s="109">
        <v>0</v>
      </c>
      <c r="H279" s="109">
        <v>0</v>
      </c>
      <c r="I279" s="110">
        <v>5</v>
      </c>
      <c r="J279" s="111">
        <f t="shared" si="6"/>
        <v>5</v>
      </c>
    </row>
    <row r="280" spans="1:11" ht="36">
      <c r="A280" s="95" t="s">
        <v>9</v>
      </c>
      <c r="B280" s="96">
        <v>3080006</v>
      </c>
      <c r="C280" s="81" t="s">
        <v>12</v>
      </c>
      <c r="D280" s="97" t="s">
        <v>10</v>
      </c>
      <c r="E280" s="98" t="s">
        <v>10</v>
      </c>
      <c r="F280" s="99" t="s">
        <v>217</v>
      </c>
      <c r="G280" s="100">
        <f>+G281</f>
        <v>0</v>
      </c>
      <c r="H280" s="100">
        <f>+H281</f>
        <v>0</v>
      </c>
      <c r="I280" s="101">
        <f>+I281</f>
        <v>15</v>
      </c>
      <c r="J280" s="102">
        <f t="shared" si="6"/>
        <v>15</v>
      </c>
      <c r="K280" s="54" t="s">
        <v>43</v>
      </c>
    </row>
    <row r="281" spans="1:10" ht="13.5" thickBot="1">
      <c r="A281" s="103"/>
      <c r="B281" s="104"/>
      <c r="C281" s="105"/>
      <c r="D281" s="106">
        <v>3419</v>
      </c>
      <c r="E281" s="107">
        <v>5222</v>
      </c>
      <c r="F281" s="108" t="s">
        <v>49</v>
      </c>
      <c r="G281" s="109">
        <v>0</v>
      </c>
      <c r="H281" s="109">
        <v>0</v>
      </c>
      <c r="I281" s="110">
        <v>15</v>
      </c>
      <c r="J281" s="111">
        <f t="shared" si="6"/>
        <v>15</v>
      </c>
    </row>
    <row r="282" spans="1:11" ht="24">
      <c r="A282" s="95" t="s">
        <v>9</v>
      </c>
      <c r="B282" s="96">
        <v>3080007</v>
      </c>
      <c r="C282" s="81" t="s">
        <v>12</v>
      </c>
      <c r="D282" s="97" t="s">
        <v>10</v>
      </c>
      <c r="E282" s="98" t="s">
        <v>10</v>
      </c>
      <c r="F282" s="99" t="s">
        <v>218</v>
      </c>
      <c r="G282" s="100">
        <f>+G283</f>
        <v>0</v>
      </c>
      <c r="H282" s="100">
        <f>+H283</f>
        <v>0</v>
      </c>
      <c r="I282" s="101">
        <f>+I283</f>
        <v>5</v>
      </c>
      <c r="J282" s="102">
        <f t="shared" si="6"/>
        <v>5</v>
      </c>
      <c r="K282" s="54" t="s">
        <v>43</v>
      </c>
    </row>
    <row r="283" spans="1:10" ht="24.75" thickBot="1">
      <c r="A283" s="103"/>
      <c r="B283" s="104"/>
      <c r="C283" s="105"/>
      <c r="D283" s="106">
        <v>3419</v>
      </c>
      <c r="E283" s="107">
        <v>5221</v>
      </c>
      <c r="F283" s="108" t="s">
        <v>130</v>
      </c>
      <c r="G283" s="109">
        <v>0</v>
      </c>
      <c r="H283" s="109">
        <v>0</v>
      </c>
      <c r="I283" s="110">
        <v>5</v>
      </c>
      <c r="J283" s="111">
        <f t="shared" si="6"/>
        <v>5</v>
      </c>
    </row>
    <row r="284" spans="1:11" ht="36">
      <c r="A284" s="95" t="s">
        <v>9</v>
      </c>
      <c r="B284" s="96">
        <v>3080008</v>
      </c>
      <c r="C284" s="81" t="s">
        <v>12</v>
      </c>
      <c r="D284" s="97" t="s">
        <v>10</v>
      </c>
      <c r="E284" s="98" t="s">
        <v>10</v>
      </c>
      <c r="F284" s="99" t="s">
        <v>219</v>
      </c>
      <c r="G284" s="100">
        <f>+G285</f>
        <v>0</v>
      </c>
      <c r="H284" s="100">
        <f>+H285</f>
        <v>0</v>
      </c>
      <c r="I284" s="101">
        <f>+I285</f>
        <v>6</v>
      </c>
      <c r="J284" s="102">
        <f t="shared" si="6"/>
        <v>6</v>
      </c>
      <c r="K284" s="54" t="s">
        <v>43</v>
      </c>
    </row>
    <row r="285" spans="1:10" ht="13.5" thickBot="1">
      <c r="A285" s="103"/>
      <c r="B285" s="104"/>
      <c r="C285" s="105"/>
      <c r="D285" s="106">
        <v>3419</v>
      </c>
      <c r="E285" s="107">
        <v>5222</v>
      </c>
      <c r="F285" s="108" t="s">
        <v>49</v>
      </c>
      <c r="G285" s="109">
        <v>0</v>
      </c>
      <c r="H285" s="109">
        <v>0</v>
      </c>
      <c r="I285" s="110">
        <v>6</v>
      </c>
      <c r="J285" s="111">
        <f t="shared" si="6"/>
        <v>6</v>
      </c>
    </row>
    <row r="286" spans="1:11" ht="36">
      <c r="A286" s="95" t="s">
        <v>9</v>
      </c>
      <c r="B286" s="96">
        <v>3080009</v>
      </c>
      <c r="C286" s="81" t="s">
        <v>12</v>
      </c>
      <c r="D286" s="97" t="s">
        <v>10</v>
      </c>
      <c r="E286" s="98" t="s">
        <v>10</v>
      </c>
      <c r="F286" s="99" t="s">
        <v>220</v>
      </c>
      <c r="G286" s="100">
        <f>+G287</f>
        <v>0</v>
      </c>
      <c r="H286" s="100">
        <f>+H287</f>
        <v>0</v>
      </c>
      <c r="I286" s="101">
        <f>+I287</f>
        <v>45</v>
      </c>
      <c r="J286" s="102">
        <f t="shared" si="6"/>
        <v>45</v>
      </c>
      <c r="K286" s="54" t="s">
        <v>43</v>
      </c>
    </row>
    <row r="287" spans="1:10" ht="13.5" thickBot="1">
      <c r="A287" s="103"/>
      <c r="B287" s="104"/>
      <c r="C287" s="105"/>
      <c r="D287" s="106">
        <v>3419</v>
      </c>
      <c r="E287" s="107">
        <v>5222</v>
      </c>
      <c r="F287" s="108" t="s">
        <v>49</v>
      </c>
      <c r="G287" s="109">
        <v>0</v>
      </c>
      <c r="H287" s="109">
        <v>0</v>
      </c>
      <c r="I287" s="110">
        <v>45</v>
      </c>
      <c r="J287" s="111">
        <f t="shared" si="6"/>
        <v>45</v>
      </c>
    </row>
    <row r="288" spans="1:11" ht="36">
      <c r="A288" s="95" t="s">
        <v>9</v>
      </c>
      <c r="B288" s="96">
        <v>3080010</v>
      </c>
      <c r="C288" s="81" t="s">
        <v>12</v>
      </c>
      <c r="D288" s="97" t="s">
        <v>10</v>
      </c>
      <c r="E288" s="98" t="s">
        <v>10</v>
      </c>
      <c r="F288" s="99" t="s">
        <v>221</v>
      </c>
      <c r="G288" s="100">
        <f>+G289</f>
        <v>0</v>
      </c>
      <c r="H288" s="100">
        <f>+H289</f>
        <v>0</v>
      </c>
      <c r="I288" s="101">
        <f>+I289</f>
        <v>30</v>
      </c>
      <c r="J288" s="102">
        <f t="shared" si="6"/>
        <v>30</v>
      </c>
      <c r="K288" s="54" t="s">
        <v>43</v>
      </c>
    </row>
    <row r="289" spans="1:10" ht="13.5" thickBot="1">
      <c r="A289" s="103"/>
      <c r="B289" s="104"/>
      <c r="C289" s="105"/>
      <c r="D289" s="106">
        <v>3419</v>
      </c>
      <c r="E289" s="107">
        <v>5222</v>
      </c>
      <c r="F289" s="108" t="s">
        <v>49</v>
      </c>
      <c r="G289" s="109">
        <v>0</v>
      </c>
      <c r="H289" s="109">
        <v>0</v>
      </c>
      <c r="I289" s="110">
        <v>30</v>
      </c>
      <c r="J289" s="111">
        <f t="shared" si="6"/>
        <v>30</v>
      </c>
    </row>
    <row r="290" spans="1:11" ht="40.5" customHeight="1">
      <c r="A290" s="95" t="s">
        <v>9</v>
      </c>
      <c r="B290" s="96">
        <v>3080011</v>
      </c>
      <c r="C290" s="81" t="s">
        <v>12</v>
      </c>
      <c r="D290" s="97" t="s">
        <v>10</v>
      </c>
      <c r="E290" s="98" t="s">
        <v>10</v>
      </c>
      <c r="F290" s="99" t="s">
        <v>222</v>
      </c>
      <c r="G290" s="100">
        <f>+G291</f>
        <v>0</v>
      </c>
      <c r="H290" s="100">
        <f>+H291</f>
        <v>0</v>
      </c>
      <c r="I290" s="101">
        <f>+I291</f>
        <v>5</v>
      </c>
      <c r="J290" s="102">
        <f t="shared" si="6"/>
        <v>5</v>
      </c>
      <c r="K290" s="54" t="s">
        <v>43</v>
      </c>
    </row>
    <row r="291" spans="1:10" ht="13.5" thickBot="1">
      <c r="A291" s="103"/>
      <c r="B291" s="104"/>
      <c r="C291" s="105"/>
      <c r="D291" s="106">
        <v>3419</v>
      </c>
      <c r="E291" s="107">
        <v>5222</v>
      </c>
      <c r="F291" s="108" t="s">
        <v>49</v>
      </c>
      <c r="G291" s="109">
        <v>0</v>
      </c>
      <c r="H291" s="109">
        <v>0</v>
      </c>
      <c r="I291" s="110">
        <v>5</v>
      </c>
      <c r="J291" s="111">
        <f t="shared" si="6"/>
        <v>5</v>
      </c>
    </row>
    <row r="292" spans="1:11" ht="24">
      <c r="A292" s="95" t="s">
        <v>9</v>
      </c>
      <c r="B292" s="96">
        <v>3080012</v>
      </c>
      <c r="C292" s="81" t="s">
        <v>12</v>
      </c>
      <c r="D292" s="97" t="s">
        <v>10</v>
      </c>
      <c r="E292" s="98" t="s">
        <v>10</v>
      </c>
      <c r="F292" s="99" t="s">
        <v>223</v>
      </c>
      <c r="G292" s="100">
        <f>+G293</f>
        <v>0</v>
      </c>
      <c r="H292" s="100">
        <f>+H293</f>
        <v>0</v>
      </c>
      <c r="I292" s="101">
        <f>+I293</f>
        <v>5</v>
      </c>
      <c r="J292" s="102">
        <f t="shared" si="6"/>
        <v>5</v>
      </c>
      <c r="K292" s="54" t="s">
        <v>43</v>
      </c>
    </row>
    <row r="293" spans="1:10" ht="13.5" thickBot="1">
      <c r="A293" s="103"/>
      <c r="B293" s="104"/>
      <c r="C293" s="105"/>
      <c r="D293" s="106">
        <v>3419</v>
      </c>
      <c r="E293" s="107">
        <v>5222</v>
      </c>
      <c r="F293" s="108" t="s">
        <v>49</v>
      </c>
      <c r="G293" s="109">
        <v>0</v>
      </c>
      <c r="H293" s="109">
        <v>0</v>
      </c>
      <c r="I293" s="110">
        <v>5</v>
      </c>
      <c r="J293" s="111">
        <f t="shared" si="6"/>
        <v>5</v>
      </c>
    </row>
    <row r="294" spans="1:11" ht="36">
      <c r="A294" s="95" t="s">
        <v>9</v>
      </c>
      <c r="B294" s="96">
        <v>3080013</v>
      </c>
      <c r="C294" s="81" t="s">
        <v>224</v>
      </c>
      <c r="D294" s="97" t="s">
        <v>10</v>
      </c>
      <c r="E294" s="98" t="s">
        <v>10</v>
      </c>
      <c r="F294" s="99" t="s">
        <v>225</v>
      </c>
      <c r="G294" s="100">
        <f>+G295</f>
        <v>0</v>
      </c>
      <c r="H294" s="100">
        <f>+H295</f>
        <v>0</v>
      </c>
      <c r="I294" s="101">
        <f>+I295</f>
        <v>5</v>
      </c>
      <c r="J294" s="102">
        <f t="shared" si="6"/>
        <v>5</v>
      </c>
      <c r="K294" s="54" t="s">
        <v>43</v>
      </c>
    </row>
    <row r="295" spans="1:10" ht="13.5" thickBot="1">
      <c r="A295" s="103"/>
      <c r="B295" s="104"/>
      <c r="C295" s="105"/>
      <c r="D295" s="106">
        <v>3419</v>
      </c>
      <c r="E295" s="107">
        <v>5321</v>
      </c>
      <c r="F295" s="108" t="s">
        <v>55</v>
      </c>
      <c r="G295" s="109">
        <v>0</v>
      </c>
      <c r="H295" s="109">
        <v>0</v>
      </c>
      <c r="I295" s="110">
        <v>5</v>
      </c>
      <c r="J295" s="111">
        <f t="shared" si="6"/>
        <v>5</v>
      </c>
    </row>
    <row r="296" spans="1:11" ht="12.75">
      <c r="A296" s="95" t="s">
        <v>9</v>
      </c>
      <c r="B296" s="96">
        <v>3080014</v>
      </c>
      <c r="C296" s="81" t="s">
        <v>12</v>
      </c>
      <c r="D296" s="97" t="s">
        <v>10</v>
      </c>
      <c r="E296" s="98" t="s">
        <v>10</v>
      </c>
      <c r="F296" s="99" t="s">
        <v>226</v>
      </c>
      <c r="G296" s="100">
        <f>+G297</f>
        <v>0</v>
      </c>
      <c r="H296" s="100">
        <f>+H297</f>
        <v>0</v>
      </c>
      <c r="I296" s="101">
        <f>+I297</f>
        <v>21</v>
      </c>
      <c r="J296" s="102">
        <f t="shared" si="6"/>
        <v>21</v>
      </c>
      <c r="K296" s="54" t="s">
        <v>43</v>
      </c>
    </row>
    <row r="297" spans="1:10" ht="13.5" thickBot="1">
      <c r="A297" s="103"/>
      <c r="B297" s="104"/>
      <c r="C297" s="105"/>
      <c r="D297" s="106">
        <v>3419</v>
      </c>
      <c r="E297" s="107">
        <v>5222</v>
      </c>
      <c r="F297" s="108" t="s">
        <v>49</v>
      </c>
      <c r="G297" s="109">
        <v>0</v>
      </c>
      <c r="H297" s="109">
        <v>0</v>
      </c>
      <c r="I297" s="110">
        <v>21</v>
      </c>
      <c r="J297" s="111">
        <f t="shared" si="6"/>
        <v>21</v>
      </c>
    </row>
    <row r="298" spans="1:11" ht="24">
      <c r="A298" s="95" t="s">
        <v>9</v>
      </c>
      <c r="B298" s="96">
        <v>3080015</v>
      </c>
      <c r="C298" s="81" t="s">
        <v>12</v>
      </c>
      <c r="D298" s="97" t="s">
        <v>10</v>
      </c>
      <c r="E298" s="98" t="s">
        <v>10</v>
      </c>
      <c r="F298" s="99" t="s">
        <v>227</v>
      </c>
      <c r="G298" s="100">
        <f>+G299</f>
        <v>0</v>
      </c>
      <c r="H298" s="100">
        <f>+H299</f>
        <v>0</v>
      </c>
      <c r="I298" s="101">
        <f>+I299</f>
        <v>5</v>
      </c>
      <c r="J298" s="102">
        <f t="shared" si="6"/>
        <v>5</v>
      </c>
      <c r="K298" s="54" t="s">
        <v>43</v>
      </c>
    </row>
    <row r="299" spans="1:10" ht="13.5" thickBot="1">
      <c r="A299" s="103"/>
      <c r="B299" s="104"/>
      <c r="C299" s="105"/>
      <c r="D299" s="106">
        <v>3419</v>
      </c>
      <c r="E299" s="107">
        <v>5222</v>
      </c>
      <c r="F299" s="108" t="s">
        <v>49</v>
      </c>
      <c r="G299" s="109">
        <v>0</v>
      </c>
      <c r="H299" s="109">
        <v>0</v>
      </c>
      <c r="I299" s="110">
        <v>5</v>
      </c>
      <c r="J299" s="111">
        <f t="shared" si="6"/>
        <v>5</v>
      </c>
    </row>
    <row r="300" spans="1:11" ht="24">
      <c r="A300" s="95" t="s">
        <v>9</v>
      </c>
      <c r="B300" s="96">
        <v>3080016</v>
      </c>
      <c r="C300" s="81" t="s">
        <v>228</v>
      </c>
      <c r="D300" s="97" t="s">
        <v>10</v>
      </c>
      <c r="E300" s="98" t="s">
        <v>10</v>
      </c>
      <c r="F300" s="99" t="s">
        <v>229</v>
      </c>
      <c r="G300" s="100">
        <f>+G301</f>
        <v>0</v>
      </c>
      <c r="H300" s="100">
        <f>+H301</f>
        <v>0</v>
      </c>
      <c r="I300" s="101">
        <f>+I301</f>
        <v>9</v>
      </c>
      <c r="J300" s="102">
        <f t="shared" si="6"/>
        <v>9</v>
      </c>
      <c r="K300" s="54" t="s">
        <v>43</v>
      </c>
    </row>
    <row r="301" spans="1:10" ht="13.5" thickBot="1">
      <c r="A301" s="103"/>
      <c r="B301" s="104"/>
      <c r="C301" s="105"/>
      <c r="D301" s="106">
        <v>3419</v>
      </c>
      <c r="E301" s="107">
        <v>5321</v>
      </c>
      <c r="F301" s="108" t="s">
        <v>55</v>
      </c>
      <c r="G301" s="109">
        <v>0</v>
      </c>
      <c r="H301" s="109">
        <v>0</v>
      </c>
      <c r="I301" s="110">
        <v>9</v>
      </c>
      <c r="J301" s="111">
        <f t="shared" si="6"/>
        <v>9</v>
      </c>
    </row>
    <row r="302" spans="1:11" ht="24">
      <c r="A302" s="95" t="s">
        <v>9</v>
      </c>
      <c r="B302" s="96">
        <v>3080017</v>
      </c>
      <c r="C302" s="81" t="s">
        <v>12</v>
      </c>
      <c r="D302" s="97" t="s">
        <v>10</v>
      </c>
      <c r="E302" s="98" t="s">
        <v>10</v>
      </c>
      <c r="F302" s="99" t="s">
        <v>230</v>
      </c>
      <c r="G302" s="100">
        <f>+G303</f>
        <v>0</v>
      </c>
      <c r="H302" s="100">
        <f>+H303</f>
        <v>0</v>
      </c>
      <c r="I302" s="101">
        <f>+I303</f>
        <v>5</v>
      </c>
      <c r="J302" s="102">
        <f t="shared" si="6"/>
        <v>5</v>
      </c>
      <c r="K302" s="54" t="s">
        <v>43</v>
      </c>
    </row>
    <row r="303" spans="1:10" ht="13.5" thickBot="1">
      <c r="A303" s="103"/>
      <c r="B303" s="104"/>
      <c r="C303" s="105"/>
      <c r="D303" s="106">
        <v>3419</v>
      </c>
      <c r="E303" s="107">
        <v>5222</v>
      </c>
      <c r="F303" s="108" t="s">
        <v>49</v>
      </c>
      <c r="G303" s="109">
        <v>0</v>
      </c>
      <c r="H303" s="109">
        <v>0</v>
      </c>
      <c r="I303" s="110">
        <v>5</v>
      </c>
      <c r="J303" s="111">
        <f t="shared" si="6"/>
        <v>5</v>
      </c>
    </row>
    <row r="304" spans="1:11" ht="24">
      <c r="A304" s="95" t="s">
        <v>9</v>
      </c>
      <c r="B304" s="96">
        <v>3080018</v>
      </c>
      <c r="C304" s="81" t="s">
        <v>12</v>
      </c>
      <c r="D304" s="97" t="s">
        <v>10</v>
      </c>
      <c r="E304" s="98" t="s">
        <v>10</v>
      </c>
      <c r="F304" s="99" t="s">
        <v>231</v>
      </c>
      <c r="G304" s="100">
        <f>+G305</f>
        <v>0</v>
      </c>
      <c r="H304" s="100">
        <f>+H305</f>
        <v>0</v>
      </c>
      <c r="I304" s="101">
        <f>+I305</f>
        <v>7</v>
      </c>
      <c r="J304" s="102">
        <f t="shared" si="6"/>
        <v>7</v>
      </c>
      <c r="K304" s="54" t="s">
        <v>43</v>
      </c>
    </row>
    <row r="305" spans="1:10" ht="13.5" thickBot="1">
      <c r="A305" s="103"/>
      <c r="B305" s="104"/>
      <c r="C305" s="105"/>
      <c r="D305" s="106">
        <v>3419</v>
      </c>
      <c r="E305" s="107">
        <v>5222</v>
      </c>
      <c r="F305" s="108" t="s">
        <v>49</v>
      </c>
      <c r="G305" s="109">
        <v>0</v>
      </c>
      <c r="H305" s="109">
        <v>0</v>
      </c>
      <c r="I305" s="110">
        <v>7</v>
      </c>
      <c r="J305" s="111">
        <f t="shared" si="6"/>
        <v>7</v>
      </c>
    </row>
    <row r="306" spans="1:11" ht="24">
      <c r="A306" s="95" t="s">
        <v>9</v>
      </c>
      <c r="B306" s="96">
        <v>3080019</v>
      </c>
      <c r="C306" s="81" t="s">
        <v>12</v>
      </c>
      <c r="D306" s="97" t="s">
        <v>10</v>
      </c>
      <c r="E306" s="98" t="s">
        <v>10</v>
      </c>
      <c r="F306" s="99" t="s">
        <v>232</v>
      </c>
      <c r="G306" s="100">
        <f>+G307</f>
        <v>0</v>
      </c>
      <c r="H306" s="100">
        <f>+H307</f>
        <v>0</v>
      </c>
      <c r="I306" s="101">
        <f>+I307</f>
        <v>45</v>
      </c>
      <c r="J306" s="102">
        <f t="shared" si="6"/>
        <v>45</v>
      </c>
      <c r="K306" s="54" t="s">
        <v>43</v>
      </c>
    </row>
    <row r="307" spans="1:10" ht="13.5" thickBot="1">
      <c r="A307" s="103"/>
      <c r="B307" s="104"/>
      <c r="C307" s="105"/>
      <c r="D307" s="106">
        <v>3419</v>
      </c>
      <c r="E307" s="107">
        <v>5222</v>
      </c>
      <c r="F307" s="108" t="s">
        <v>49</v>
      </c>
      <c r="G307" s="109">
        <v>0</v>
      </c>
      <c r="H307" s="109">
        <v>0</v>
      </c>
      <c r="I307" s="110">
        <v>45</v>
      </c>
      <c r="J307" s="111">
        <f t="shared" si="6"/>
        <v>45</v>
      </c>
    </row>
    <row r="308" spans="1:11" ht="36">
      <c r="A308" s="95" t="s">
        <v>9</v>
      </c>
      <c r="B308" s="96">
        <v>3080020</v>
      </c>
      <c r="C308" s="81" t="s">
        <v>12</v>
      </c>
      <c r="D308" s="97" t="s">
        <v>10</v>
      </c>
      <c r="E308" s="98" t="s">
        <v>10</v>
      </c>
      <c r="F308" s="99" t="s">
        <v>233</v>
      </c>
      <c r="G308" s="100">
        <f>+G309</f>
        <v>0</v>
      </c>
      <c r="H308" s="100">
        <f>+H309</f>
        <v>0</v>
      </c>
      <c r="I308" s="101">
        <f>+I309</f>
        <v>45</v>
      </c>
      <c r="J308" s="102">
        <f t="shared" si="6"/>
        <v>45</v>
      </c>
      <c r="K308" s="54" t="s">
        <v>43</v>
      </c>
    </row>
    <row r="309" spans="1:10" ht="13.5" thickBot="1">
      <c r="A309" s="103"/>
      <c r="B309" s="104"/>
      <c r="C309" s="105"/>
      <c r="D309" s="106">
        <v>3419</v>
      </c>
      <c r="E309" s="107">
        <v>5222</v>
      </c>
      <c r="F309" s="108" t="s">
        <v>49</v>
      </c>
      <c r="G309" s="109">
        <v>0</v>
      </c>
      <c r="H309" s="109">
        <v>0</v>
      </c>
      <c r="I309" s="110">
        <v>45</v>
      </c>
      <c r="J309" s="111">
        <f t="shared" si="6"/>
        <v>45</v>
      </c>
    </row>
    <row r="310" spans="1:11" ht="28.5" customHeight="1">
      <c r="A310" s="95" t="s">
        <v>9</v>
      </c>
      <c r="B310" s="96">
        <v>3080021</v>
      </c>
      <c r="C310" s="81" t="s">
        <v>12</v>
      </c>
      <c r="D310" s="97" t="s">
        <v>10</v>
      </c>
      <c r="E310" s="98" t="s">
        <v>10</v>
      </c>
      <c r="F310" s="99" t="s">
        <v>234</v>
      </c>
      <c r="G310" s="100">
        <f>+G311</f>
        <v>0</v>
      </c>
      <c r="H310" s="100">
        <f>+H311</f>
        <v>0</v>
      </c>
      <c r="I310" s="101">
        <f>+I311</f>
        <v>5</v>
      </c>
      <c r="J310" s="102">
        <f t="shared" si="6"/>
        <v>5</v>
      </c>
      <c r="K310" s="54" t="s">
        <v>43</v>
      </c>
    </row>
    <row r="311" spans="1:10" ht="13.5" thickBot="1">
      <c r="A311" s="103"/>
      <c r="B311" s="104"/>
      <c r="C311" s="105"/>
      <c r="D311" s="106">
        <v>3419</v>
      </c>
      <c r="E311" s="107">
        <v>5222</v>
      </c>
      <c r="F311" s="108" t="s">
        <v>49</v>
      </c>
      <c r="G311" s="109">
        <v>0</v>
      </c>
      <c r="H311" s="109">
        <v>0</v>
      </c>
      <c r="I311" s="110">
        <v>5</v>
      </c>
      <c r="J311" s="111">
        <f t="shared" si="6"/>
        <v>5</v>
      </c>
    </row>
    <row r="312" spans="1:11" ht="28.5" customHeight="1">
      <c r="A312" s="95" t="s">
        <v>9</v>
      </c>
      <c r="B312" s="96">
        <v>3080022</v>
      </c>
      <c r="C312" s="81" t="s">
        <v>12</v>
      </c>
      <c r="D312" s="97" t="s">
        <v>10</v>
      </c>
      <c r="E312" s="98" t="s">
        <v>10</v>
      </c>
      <c r="F312" s="99" t="s">
        <v>235</v>
      </c>
      <c r="G312" s="100">
        <f>+G313</f>
        <v>0</v>
      </c>
      <c r="H312" s="100">
        <f>+H313</f>
        <v>0</v>
      </c>
      <c r="I312" s="101">
        <f>+I313</f>
        <v>30</v>
      </c>
      <c r="J312" s="102">
        <f t="shared" si="6"/>
        <v>30</v>
      </c>
      <c r="K312" s="54" t="s">
        <v>43</v>
      </c>
    </row>
    <row r="313" spans="1:10" ht="13.5" thickBot="1">
      <c r="A313" s="103"/>
      <c r="B313" s="104"/>
      <c r="C313" s="105"/>
      <c r="D313" s="106">
        <v>3419</v>
      </c>
      <c r="E313" s="107">
        <v>5222</v>
      </c>
      <c r="F313" s="108" t="s">
        <v>49</v>
      </c>
      <c r="G313" s="109">
        <v>0</v>
      </c>
      <c r="H313" s="109">
        <v>0</v>
      </c>
      <c r="I313" s="110">
        <v>30</v>
      </c>
      <c r="J313" s="111">
        <f t="shared" si="6"/>
        <v>30</v>
      </c>
    </row>
    <row r="314" spans="1:11" ht="24">
      <c r="A314" s="95" t="s">
        <v>9</v>
      </c>
      <c r="B314" s="96">
        <v>3080023</v>
      </c>
      <c r="C314" s="81" t="s">
        <v>12</v>
      </c>
      <c r="D314" s="97" t="s">
        <v>10</v>
      </c>
      <c r="E314" s="98" t="s">
        <v>10</v>
      </c>
      <c r="F314" s="99" t="s">
        <v>236</v>
      </c>
      <c r="G314" s="100">
        <f>+G315</f>
        <v>0</v>
      </c>
      <c r="H314" s="100">
        <f>+H315</f>
        <v>0</v>
      </c>
      <c r="I314" s="101">
        <f>+I315</f>
        <v>5</v>
      </c>
      <c r="J314" s="102">
        <f t="shared" si="6"/>
        <v>5</v>
      </c>
      <c r="K314" s="54" t="s">
        <v>43</v>
      </c>
    </row>
    <row r="315" spans="1:10" ht="13.5" thickBot="1">
      <c r="A315" s="103"/>
      <c r="B315" s="104"/>
      <c r="C315" s="105"/>
      <c r="D315" s="106">
        <v>3419</v>
      </c>
      <c r="E315" s="107">
        <v>5222</v>
      </c>
      <c r="F315" s="108" t="s">
        <v>49</v>
      </c>
      <c r="G315" s="109">
        <v>0</v>
      </c>
      <c r="H315" s="109">
        <v>0</v>
      </c>
      <c r="I315" s="110">
        <v>5</v>
      </c>
      <c r="J315" s="111">
        <f t="shared" si="6"/>
        <v>5</v>
      </c>
    </row>
    <row r="316" spans="1:11" ht="24">
      <c r="A316" s="95" t="s">
        <v>9</v>
      </c>
      <c r="B316" s="96">
        <v>3080024</v>
      </c>
      <c r="C316" s="81" t="s">
        <v>12</v>
      </c>
      <c r="D316" s="97" t="s">
        <v>10</v>
      </c>
      <c r="E316" s="98" t="s">
        <v>10</v>
      </c>
      <c r="F316" s="99" t="s">
        <v>237</v>
      </c>
      <c r="G316" s="100">
        <f>+G317</f>
        <v>0</v>
      </c>
      <c r="H316" s="100">
        <f>+H317</f>
        <v>0</v>
      </c>
      <c r="I316" s="101">
        <f>+I317</f>
        <v>6</v>
      </c>
      <c r="J316" s="102">
        <f t="shared" si="6"/>
        <v>6</v>
      </c>
      <c r="K316" s="54" t="s">
        <v>43</v>
      </c>
    </row>
    <row r="317" spans="1:10" ht="13.5" thickBot="1">
      <c r="A317" s="103"/>
      <c r="B317" s="104"/>
      <c r="C317" s="105"/>
      <c r="D317" s="106">
        <v>3419</v>
      </c>
      <c r="E317" s="107">
        <v>5222</v>
      </c>
      <c r="F317" s="108" t="s">
        <v>49</v>
      </c>
      <c r="G317" s="109">
        <v>0</v>
      </c>
      <c r="H317" s="109">
        <v>0</v>
      </c>
      <c r="I317" s="110">
        <v>6</v>
      </c>
      <c r="J317" s="111">
        <f t="shared" si="6"/>
        <v>6</v>
      </c>
    </row>
    <row r="318" spans="1:11" ht="24">
      <c r="A318" s="95" t="s">
        <v>9</v>
      </c>
      <c r="B318" s="96">
        <v>3080025</v>
      </c>
      <c r="C318" s="81" t="s">
        <v>12</v>
      </c>
      <c r="D318" s="97" t="s">
        <v>10</v>
      </c>
      <c r="E318" s="98" t="s">
        <v>10</v>
      </c>
      <c r="F318" s="99" t="s">
        <v>238</v>
      </c>
      <c r="G318" s="100">
        <f>+G319</f>
        <v>0</v>
      </c>
      <c r="H318" s="100">
        <f>+H319</f>
        <v>0</v>
      </c>
      <c r="I318" s="101">
        <f>+I319</f>
        <v>5</v>
      </c>
      <c r="J318" s="102">
        <f t="shared" si="6"/>
        <v>5</v>
      </c>
      <c r="K318" s="54" t="s">
        <v>43</v>
      </c>
    </row>
    <row r="319" spans="1:10" ht="13.5" thickBot="1">
      <c r="A319" s="103"/>
      <c r="B319" s="104"/>
      <c r="C319" s="105"/>
      <c r="D319" s="106">
        <v>3419</v>
      </c>
      <c r="E319" s="107">
        <v>5222</v>
      </c>
      <c r="F319" s="108" t="s">
        <v>49</v>
      </c>
      <c r="G319" s="109">
        <v>0</v>
      </c>
      <c r="H319" s="109">
        <v>0</v>
      </c>
      <c r="I319" s="110">
        <v>5</v>
      </c>
      <c r="J319" s="111">
        <f t="shared" si="6"/>
        <v>5</v>
      </c>
    </row>
    <row r="320" spans="1:11" ht="36">
      <c r="A320" s="95" t="s">
        <v>9</v>
      </c>
      <c r="B320" s="96">
        <v>3080026</v>
      </c>
      <c r="C320" s="81" t="s">
        <v>12</v>
      </c>
      <c r="D320" s="97" t="s">
        <v>10</v>
      </c>
      <c r="E320" s="98" t="s">
        <v>10</v>
      </c>
      <c r="F320" s="99" t="s">
        <v>239</v>
      </c>
      <c r="G320" s="100">
        <f>+G321</f>
        <v>0</v>
      </c>
      <c r="H320" s="100">
        <f>+H321</f>
        <v>0</v>
      </c>
      <c r="I320" s="101">
        <f>+I321</f>
        <v>7</v>
      </c>
      <c r="J320" s="102">
        <f t="shared" si="6"/>
        <v>7</v>
      </c>
      <c r="K320" s="54" t="s">
        <v>43</v>
      </c>
    </row>
    <row r="321" spans="1:10" ht="13.5" thickBot="1">
      <c r="A321" s="103"/>
      <c r="B321" s="104"/>
      <c r="C321" s="105"/>
      <c r="D321" s="106">
        <v>3419</v>
      </c>
      <c r="E321" s="107">
        <v>5222</v>
      </c>
      <c r="F321" s="108" t="s">
        <v>49</v>
      </c>
      <c r="G321" s="109">
        <v>0</v>
      </c>
      <c r="H321" s="109">
        <v>0</v>
      </c>
      <c r="I321" s="110">
        <v>7</v>
      </c>
      <c r="J321" s="111">
        <f t="shared" si="6"/>
        <v>7</v>
      </c>
    </row>
    <row r="322" spans="1:11" ht="36">
      <c r="A322" s="95" t="s">
        <v>9</v>
      </c>
      <c r="B322" s="96">
        <v>3080027</v>
      </c>
      <c r="C322" s="81" t="s">
        <v>12</v>
      </c>
      <c r="D322" s="97" t="s">
        <v>10</v>
      </c>
      <c r="E322" s="98" t="s">
        <v>10</v>
      </c>
      <c r="F322" s="99" t="s">
        <v>240</v>
      </c>
      <c r="G322" s="100">
        <f>+G323</f>
        <v>0</v>
      </c>
      <c r="H322" s="100">
        <f>+H323</f>
        <v>0</v>
      </c>
      <c r="I322" s="101">
        <f>+I323</f>
        <v>22</v>
      </c>
      <c r="J322" s="102">
        <f t="shared" si="6"/>
        <v>22</v>
      </c>
      <c r="K322" s="54" t="s">
        <v>43</v>
      </c>
    </row>
    <row r="323" spans="1:10" ht="13.5" thickBot="1">
      <c r="A323" s="103"/>
      <c r="B323" s="104"/>
      <c r="C323" s="105"/>
      <c r="D323" s="106">
        <v>3419</v>
      </c>
      <c r="E323" s="107">
        <v>5222</v>
      </c>
      <c r="F323" s="108" t="s">
        <v>49</v>
      </c>
      <c r="G323" s="109">
        <v>0</v>
      </c>
      <c r="H323" s="109">
        <v>0</v>
      </c>
      <c r="I323" s="110">
        <v>22</v>
      </c>
      <c r="J323" s="111">
        <f t="shared" si="6"/>
        <v>22</v>
      </c>
    </row>
    <row r="324" spans="1:11" ht="24">
      <c r="A324" s="95" t="s">
        <v>9</v>
      </c>
      <c r="B324" s="96">
        <v>3080028</v>
      </c>
      <c r="C324" s="81" t="s">
        <v>228</v>
      </c>
      <c r="D324" s="97" t="s">
        <v>10</v>
      </c>
      <c r="E324" s="98" t="s">
        <v>10</v>
      </c>
      <c r="F324" s="99" t="s">
        <v>241</v>
      </c>
      <c r="G324" s="100">
        <f>+G325</f>
        <v>0</v>
      </c>
      <c r="H324" s="100">
        <f>+H325</f>
        <v>0</v>
      </c>
      <c r="I324" s="101">
        <f>+I325</f>
        <v>5</v>
      </c>
      <c r="J324" s="102">
        <f t="shared" si="6"/>
        <v>5</v>
      </c>
      <c r="K324" s="54" t="s">
        <v>43</v>
      </c>
    </row>
    <row r="325" spans="1:10" ht="13.5" thickBot="1">
      <c r="A325" s="103"/>
      <c r="B325" s="104"/>
      <c r="C325" s="105"/>
      <c r="D325" s="106">
        <v>3419</v>
      </c>
      <c r="E325" s="107">
        <v>5321</v>
      </c>
      <c r="F325" s="108" t="s">
        <v>55</v>
      </c>
      <c r="G325" s="109">
        <v>0</v>
      </c>
      <c r="H325" s="109">
        <v>0</v>
      </c>
      <c r="I325" s="110">
        <v>5</v>
      </c>
      <c r="J325" s="111">
        <f t="shared" si="6"/>
        <v>5</v>
      </c>
    </row>
    <row r="326" spans="1:11" ht="36">
      <c r="A326" s="95" t="s">
        <v>9</v>
      </c>
      <c r="B326" s="96">
        <v>3080029</v>
      </c>
      <c r="C326" s="81" t="s">
        <v>12</v>
      </c>
      <c r="D326" s="97" t="s">
        <v>10</v>
      </c>
      <c r="E326" s="98" t="s">
        <v>10</v>
      </c>
      <c r="F326" s="99" t="s">
        <v>242</v>
      </c>
      <c r="G326" s="100">
        <f>+G327</f>
        <v>0</v>
      </c>
      <c r="H326" s="100">
        <f>+H327</f>
        <v>0</v>
      </c>
      <c r="I326" s="101">
        <f>+I327</f>
        <v>9</v>
      </c>
      <c r="J326" s="102">
        <f t="shared" si="6"/>
        <v>9</v>
      </c>
      <c r="K326" s="54" t="s">
        <v>43</v>
      </c>
    </row>
    <row r="327" spans="1:10" ht="13.5" thickBot="1">
      <c r="A327" s="103"/>
      <c r="B327" s="104"/>
      <c r="C327" s="105"/>
      <c r="D327" s="106">
        <v>3419</v>
      </c>
      <c r="E327" s="107">
        <v>5222</v>
      </c>
      <c r="F327" s="108" t="s">
        <v>49</v>
      </c>
      <c r="G327" s="109">
        <v>0</v>
      </c>
      <c r="H327" s="109">
        <v>0</v>
      </c>
      <c r="I327" s="110">
        <v>9</v>
      </c>
      <c r="J327" s="111">
        <f t="shared" si="6"/>
        <v>9</v>
      </c>
    </row>
    <row r="328" spans="1:11" ht="36">
      <c r="A328" s="95" t="s">
        <v>9</v>
      </c>
      <c r="B328" s="96">
        <v>3080030</v>
      </c>
      <c r="C328" s="81" t="s">
        <v>12</v>
      </c>
      <c r="D328" s="97" t="s">
        <v>10</v>
      </c>
      <c r="E328" s="98" t="s">
        <v>10</v>
      </c>
      <c r="F328" s="99" t="s">
        <v>243</v>
      </c>
      <c r="G328" s="100">
        <f>+G329</f>
        <v>0</v>
      </c>
      <c r="H328" s="100">
        <f>+H329</f>
        <v>0</v>
      </c>
      <c r="I328" s="101">
        <f>+I329</f>
        <v>5</v>
      </c>
      <c r="J328" s="102">
        <f t="shared" si="6"/>
        <v>5</v>
      </c>
      <c r="K328" s="54" t="s">
        <v>43</v>
      </c>
    </row>
    <row r="329" spans="1:10" ht="24.75" thickBot="1">
      <c r="A329" s="103"/>
      <c r="B329" s="104"/>
      <c r="C329" s="105"/>
      <c r="D329" s="106">
        <v>3419</v>
      </c>
      <c r="E329" s="107">
        <v>5212</v>
      </c>
      <c r="F329" s="108" t="s">
        <v>244</v>
      </c>
      <c r="G329" s="109">
        <v>0</v>
      </c>
      <c r="H329" s="109">
        <v>0</v>
      </c>
      <c r="I329" s="110">
        <v>5</v>
      </c>
      <c r="J329" s="111">
        <f t="shared" si="6"/>
        <v>5</v>
      </c>
    </row>
    <row r="330" spans="1:11" ht="40.5" customHeight="1">
      <c r="A330" s="95" t="s">
        <v>9</v>
      </c>
      <c r="B330" s="96">
        <v>3080031</v>
      </c>
      <c r="C330" s="81" t="s">
        <v>12</v>
      </c>
      <c r="D330" s="97" t="s">
        <v>10</v>
      </c>
      <c r="E330" s="98" t="s">
        <v>10</v>
      </c>
      <c r="F330" s="99" t="s">
        <v>245</v>
      </c>
      <c r="G330" s="100">
        <f>+G331</f>
        <v>0</v>
      </c>
      <c r="H330" s="100">
        <f>+H331</f>
        <v>0</v>
      </c>
      <c r="I330" s="101">
        <f>+I331</f>
        <v>9</v>
      </c>
      <c r="J330" s="102">
        <f t="shared" si="6"/>
        <v>9</v>
      </c>
      <c r="K330" s="54" t="s">
        <v>43</v>
      </c>
    </row>
    <row r="331" spans="1:10" ht="13.5" thickBot="1">
      <c r="A331" s="103"/>
      <c r="B331" s="104"/>
      <c r="C331" s="105"/>
      <c r="D331" s="106">
        <v>3419</v>
      </c>
      <c r="E331" s="107">
        <v>5222</v>
      </c>
      <c r="F331" s="108" t="s">
        <v>49</v>
      </c>
      <c r="G331" s="109">
        <v>0</v>
      </c>
      <c r="H331" s="109">
        <v>0</v>
      </c>
      <c r="I331" s="110">
        <v>9</v>
      </c>
      <c r="J331" s="111">
        <f t="shared" si="6"/>
        <v>9</v>
      </c>
    </row>
    <row r="332" spans="1:11" ht="24">
      <c r="A332" s="95" t="s">
        <v>9</v>
      </c>
      <c r="B332" s="96">
        <v>3080032</v>
      </c>
      <c r="C332" s="81" t="s">
        <v>12</v>
      </c>
      <c r="D332" s="97" t="s">
        <v>10</v>
      </c>
      <c r="E332" s="98" t="s">
        <v>10</v>
      </c>
      <c r="F332" s="99" t="s">
        <v>246</v>
      </c>
      <c r="G332" s="100">
        <f>+G333</f>
        <v>0</v>
      </c>
      <c r="H332" s="100">
        <f>+H333</f>
        <v>0</v>
      </c>
      <c r="I332" s="101">
        <f>+I333</f>
        <v>5</v>
      </c>
      <c r="J332" s="102">
        <f t="shared" si="6"/>
        <v>5</v>
      </c>
      <c r="K332" s="54" t="s">
        <v>43</v>
      </c>
    </row>
    <row r="333" spans="1:10" ht="13.5" thickBot="1">
      <c r="A333" s="103"/>
      <c r="B333" s="104"/>
      <c r="C333" s="105"/>
      <c r="D333" s="106">
        <v>3419</v>
      </c>
      <c r="E333" s="107">
        <v>5222</v>
      </c>
      <c r="F333" s="108" t="s">
        <v>49</v>
      </c>
      <c r="G333" s="109">
        <v>0</v>
      </c>
      <c r="H333" s="109">
        <v>0</v>
      </c>
      <c r="I333" s="110">
        <v>5</v>
      </c>
      <c r="J333" s="111">
        <f t="shared" si="6"/>
        <v>5</v>
      </c>
    </row>
    <row r="334" spans="1:11" ht="24">
      <c r="A334" s="95" t="s">
        <v>9</v>
      </c>
      <c r="B334" s="96">
        <v>3080033</v>
      </c>
      <c r="C334" s="81" t="s">
        <v>12</v>
      </c>
      <c r="D334" s="97" t="s">
        <v>10</v>
      </c>
      <c r="E334" s="98" t="s">
        <v>10</v>
      </c>
      <c r="F334" s="99" t="s">
        <v>247</v>
      </c>
      <c r="G334" s="100">
        <f>+G335</f>
        <v>0</v>
      </c>
      <c r="H334" s="100">
        <f>+H335</f>
        <v>0</v>
      </c>
      <c r="I334" s="101">
        <f>+I335</f>
        <v>45</v>
      </c>
      <c r="J334" s="102">
        <f t="shared" si="6"/>
        <v>45</v>
      </c>
      <c r="K334" s="54" t="s">
        <v>43</v>
      </c>
    </row>
    <row r="335" spans="1:10" ht="13.5" thickBot="1">
      <c r="A335" s="103"/>
      <c r="B335" s="104"/>
      <c r="C335" s="105"/>
      <c r="D335" s="106">
        <v>3419</v>
      </c>
      <c r="E335" s="107">
        <v>5222</v>
      </c>
      <c r="F335" s="108" t="s">
        <v>49</v>
      </c>
      <c r="G335" s="109">
        <v>0</v>
      </c>
      <c r="H335" s="109">
        <v>0</v>
      </c>
      <c r="I335" s="110">
        <v>45</v>
      </c>
      <c r="J335" s="111">
        <f t="shared" si="6"/>
        <v>45</v>
      </c>
    </row>
    <row r="336" spans="1:11" ht="24">
      <c r="A336" s="95" t="s">
        <v>9</v>
      </c>
      <c r="B336" s="96">
        <v>3080034</v>
      </c>
      <c r="C336" s="81" t="s">
        <v>12</v>
      </c>
      <c r="D336" s="97" t="s">
        <v>10</v>
      </c>
      <c r="E336" s="98" t="s">
        <v>10</v>
      </c>
      <c r="F336" s="99" t="s">
        <v>248</v>
      </c>
      <c r="G336" s="100">
        <f>+G337</f>
        <v>0</v>
      </c>
      <c r="H336" s="100">
        <f>+H337</f>
        <v>0</v>
      </c>
      <c r="I336" s="101">
        <f>+I337</f>
        <v>9</v>
      </c>
      <c r="J336" s="102">
        <f t="shared" si="6"/>
        <v>9</v>
      </c>
      <c r="K336" s="54" t="s">
        <v>43</v>
      </c>
    </row>
    <row r="337" spans="1:10" ht="13.5" thickBot="1">
      <c r="A337" s="103"/>
      <c r="B337" s="104"/>
      <c r="C337" s="105"/>
      <c r="D337" s="106">
        <v>3419</v>
      </c>
      <c r="E337" s="107">
        <v>5222</v>
      </c>
      <c r="F337" s="108" t="s">
        <v>49</v>
      </c>
      <c r="G337" s="109">
        <v>0</v>
      </c>
      <c r="H337" s="109">
        <v>0</v>
      </c>
      <c r="I337" s="110">
        <v>9</v>
      </c>
      <c r="J337" s="111">
        <f t="shared" si="6"/>
        <v>9</v>
      </c>
    </row>
    <row r="338" spans="1:11" ht="24">
      <c r="A338" s="95" t="s">
        <v>9</v>
      </c>
      <c r="B338" s="96">
        <v>3080035</v>
      </c>
      <c r="C338" s="81" t="s">
        <v>12</v>
      </c>
      <c r="D338" s="97" t="s">
        <v>10</v>
      </c>
      <c r="E338" s="98" t="s">
        <v>10</v>
      </c>
      <c r="F338" s="99" t="s">
        <v>249</v>
      </c>
      <c r="G338" s="100">
        <f>+G339</f>
        <v>0</v>
      </c>
      <c r="H338" s="100">
        <f>+H339</f>
        <v>0</v>
      </c>
      <c r="I338" s="101">
        <f>+I339</f>
        <v>5</v>
      </c>
      <c r="J338" s="102">
        <f aca="true" t="shared" si="7" ref="J338:J401">+H338+I338</f>
        <v>5</v>
      </c>
      <c r="K338" s="54" t="s">
        <v>43</v>
      </c>
    </row>
    <row r="339" spans="1:10" ht="13.5" thickBot="1">
      <c r="A339" s="103"/>
      <c r="B339" s="104"/>
      <c r="C339" s="105"/>
      <c r="D339" s="106">
        <v>3419</v>
      </c>
      <c r="E339" s="107">
        <v>5222</v>
      </c>
      <c r="F339" s="108" t="s">
        <v>49</v>
      </c>
      <c r="G339" s="109">
        <v>0</v>
      </c>
      <c r="H339" s="109">
        <v>0</v>
      </c>
      <c r="I339" s="110">
        <v>5</v>
      </c>
      <c r="J339" s="111">
        <f t="shared" si="7"/>
        <v>5</v>
      </c>
    </row>
    <row r="340" spans="1:11" ht="28.5" customHeight="1">
      <c r="A340" s="95" t="s">
        <v>9</v>
      </c>
      <c r="B340" s="96">
        <v>3080036</v>
      </c>
      <c r="C340" s="81" t="s">
        <v>12</v>
      </c>
      <c r="D340" s="97" t="s">
        <v>10</v>
      </c>
      <c r="E340" s="98" t="s">
        <v>10</v>
      </c>
      <c r="F340" s="99" t="s">
        <v>250</v>
      </c>
      <c r="G340" s="100">
        <f>+G341</f>
        <v>0</v>
      </c>
      <c r="H340" s="100">
        <f>+H341</f>
        <v>0</v>
      </c>
      <c r="I340" s="101">
        <f>+I341</f>
        <v>6</v>
      </c>
      <c r="J340" s="102">
        <f t="shared" si="7"/>
        <v>6</v>
      </c>
      <c r="K340" s="54" t="s">
        <v>43</v>
      </c>
    </row>
    <row r="341" spans="1:10" ht="13.5" thickBot="1">
      <c r="A341" s="103"/>
      <c r="B341" s="104"/>
      <c r="C341" s="105"/>
      <c r="D341" s="106">
        <v>3419</v>
      </c>
      <c r="E341" s="107">
        <v>5222</v>
      </c>
      <c r="F341" s="108" t="s">
        <v>49</v>
      </c>
      <c r="G341" s="109">
        <v>0</v>
      </c>
      <c r="H341" s="109">
        <v>0</v>
      </c>
      <c r="I341" s="110">
        <v>6</v>
      </c>
      <c r="J341" s="111">
        <f t="shared" si="7"/>
        <v>6</v>
      </c>
    </row>
    <row r="342" spans="1:11" ht="24">
      <c r="A342" s="95" t="s">
        <v>9</v>
      </c>
      <c r="B342" s="96">
        <v>3080037</v>
      </c>
      <c r="C342" s="81" t="s">
        <v>12</v>
      </c>
      <c r="D342" s="97" t="s">
        <v>10</v>
      </c>
      <c r="E342" s="98" t="s">
        <v>10</v>
      </c>
      <c r="F342" s="99" t="s">
        <v>251</v>
      </c>
      <c r="G342" s="100">
        <f>+G343</f>
        <v>0</v>
      </c>
      <c r="H342" s="100">
        <f>+H343</f>
        <v>0</v>
      </c>
      <c r="I342" s="101">
        <f>+I343</f>
        <v>12</v>
      </c>
      <c r="J342" s="102">
        <f t="shared" si="7"/>
        <v>12</v>
      </c>
      <c r="K342" s="54" t="s">
        <v>43</v>
      </c>
    </row>
    <row r="343" spans="1:10" ht="13.5" thickBot="1">
      <c r="A343" s="103"/>
      <c r="B343" s="104"/>
      <c r="C343" s="105"/>
      <c r="D343" s="106">
        <v>3419</v>
      </c>
      <c r="E343" s="107">
        <v>5222</v>
      </c>
      <c r="F343" s="108" t="s">
        <v>49</v>
      </c>
      <c r="G343" s="109">
        <v>0</v>
      </c>
      <c r="H343" s="109">
        <v>0</v>
      </c>
      <c r="I343" s="110">
        <v>12</v>
      </c>
      <c r="J343" s="111">
        <f t="shared" si="7"/>
        <v>12</v>
      </c>
    </row>
    <row r="344" spans="1:11" ht="30.75" customHeight="1">
      <c r="A344" s="95" t="s">
        <v>9</v>
      </c>
      <c r="B344" s="96">
        <v>3080038</v>
      </c>
      <c r="C344" s="81" t="s">
        <v>12</v>
      </c>
      <c r="D344" s="97" t="s">
        <v>10</v>
      </c>
      <c r="E344" s="98" t="s">
        <v>10</v>
      </c>
      <c r="F344" s="99" t="s">
        <v>252</v>
      </c>
      <c r="G344" s="100">
        <f>+G345</f>
        <v>0</v>
      </c>
      <c r="H344" s="100">
        <f>+H345</f>
        <v>0</v>
      </c>
      <c r="I344" s="101">
        <f>+I345</f>
        <v>9</v>
      </c>
      <c r="J344" s="102">
        <f t="shared" si="7"/>
        <v>9</v>
      </c>
      <c r="K344" s="54" t="s">
        <v>43</v>
      </c>
    </row>
    <row r="345" spans="1:10" ht="13.5" thickBot="1">
      <c r="A345" s="103"/>
      <c r="B345" s="104"/>
      <c r="C345" s="105"/>
      <c r="D345" s="106">
        <v>3419</v>
      </c>
      <c r="E345" s="107">
        <v>5222</v>
      </c>
      <c r="F345" s="108" t="s">
        <v>49</v>
      </c>
      <c r="G345" s="109">
        <v>0</v>
      </c>
      <c r="H345" s="109">
        <v>0</v>
      </c>
      <c r="I345" s="110">
        <v>9</v>
      </c>
      <c r="J345" s="111">
        <f t="shared" si="7"/>
        <v>9</v>
      </c>
    </row>
    <row r="346" spans="1:11" ht="24">
      <c r="A346" s="95" t="s">
        <v>9</v>
      </c>
      <c r="B346" s="96">
        <v>3080039</v>
      </c>
      <c r="C346" s="81" t="s">
        <v>12</v>
      </c>
      <c r="D346" s="97" t="s">
        <v>10</v>
      </c>
      <c r="E346" s="98" t="s">
        <v>10</v>
      </c>
      <c r="F346" s="99" t="s">
        <v>253</v>
      </c>
      <c r="G346" s="100">
        <f>+G347</f>
        <v>0</v>
      </c>
      <c r="H346" s="100">
        <f>+H347</f>
        <v>0</v>
      </c>
      <c r="I346" s="101">
        <f>+I347</f>
        <v>14</v>
      </c>
      <c r="J346" s="102">
        <f t="shared" si="7"/>
        <v>14</v>
      </c>
      <c r="K346" s="54" t="s">
        <v>43</v>
      </c>
    </row>
    <row r="347" spans="1:10" ht="13.5" thickBot="1">
      <c r="A347" s="103"/>
      <c r="B347" s="104"/>
      <c r="C347" s="105"/>
      <c r="D347" s="106">
        <v>3419</v>
      </c>
      <c r="E347" s="107">
        <v>5222</v>
      </c>
      <c r="F347" s="108" t="s">
        <v>49</v>
      </c>
      <c r="G347" s="109">
        <v>0</v>
      </c>
      <c r="H347" s="109">
        <v>0</v>
      </c>
      <c r="I347" s="110">
        <v>14</v>
      </c>
      <c r="J347" s="111">
        <f t="shared" si="7"/>
        <v>14</v>
      </c>
    </row>
    <row r="348" spans="1:11" ht="28.5" customHeight="1">
      <c r="A348" s="95" t="s">
        <v>9</v>
      </c>
      <c r="B348" s="96">
        <v>3080040</v>
      </c>
      <c r="C348" s="81" t="s">
        <v>254</v>
      </c>
      <c r="D348" s="97" t="s">
        <v>10</v>
      </c>
      <c r="E348" s="98" t="s">
        <v>10</v>
      </c>
      <c r="F348" s="99" t="s">
        <v>255</v>
      </c>
      <c r="G348" s="100">
        <f>+G349</f>
        <v>0</v>
      </c>
      <c r="H348" s="100">
        <f>+H349</f>
        <v>0</v>
      </c>
      <c r="I348" s="101">
        <f>+I349</f>
        <v>5</v>
      </c>
      <c r="J348" s="102">
        <f t="shared" si="7"/>
        <v>5</v>
      </c>
      <c r="K348" s="54" t="s">
        <v>43</v>
      </c>
    </row>
    <row r="349" spans="1:10" ht="13.5" thickBot="1">
      <c r="A349" s="103"/>
      <c r="B349" s="104"/>
      <c r="C349" s="105"/>
      <c r="D349" s="106">
        <v>3419</v>
      </c>
      <c r="E349" s="107">
        <v>5321</v>
      </c>
      <c r="F349" s="108" t="s">
        <v>55</v>
      </c>
      <c r="G349" s="109">
        <v>0</v>
      </c>
      <c r="H349" s="109">
        <v>0</v>
      </c>
      <c r="I349" s="110">
        <v>5</v>
      </c>
      <c r="J349" s="111">
        <f t="shared" si="7"/>
        <v>5</v>
      </c>
    </row>
    <row r="350" spans="1:11" ht="24">
      <c r="A350" s="95" t="s">
        <v>9</v>
      </c>
      <c r="B350" s="96">
        <v>3080041</v>
      </c>
      <c r="C350" s="81" t="s">
        <v>12</v>
      </c>
      <c r="D350" s="97" t="s">
        <v>10</v>
      </c>
      <c r="E350" s="98" t="s">
        <v>10</v>
      </c>
      <c r="F350" s="99" t="s">
        <v>256</v>
      </c>
      <c r="G350" s="100">
        <f>+G351</f>
        <v>0</v>
      </c>
      <c r="H350" s="100">
        <f>+H351</f>
        <v>0</v>
      </c>
      <c r="I350" s="101">
        <f>+I351</f>
        <v>5</v>
      </c>
      <c r="J350" s="102">
        <f t="shared" si="7"/>
        <v>5</v>
      </c>
      <c r="K350" s="54" t="s">
        <v>43</v>
      </c>
    </row>
    <row r="351" spans="1:10" ht="13.5" thickBot="1">
      <c r="A351" s="103"/>
      <c r="B351" s="104"/>
      <c r="C351" s="105"/>
      <c r="D351" s="106">
        <v>3419</v>
      </c>
      <c r="E351" s="107">
        <v>5222</v>
      </c>
      <c r="F351" s="108" t="s">
        <v>49</v>
      </c>
      <c r="G351" s="109">
        <v>0</v>
      </c>
      <c r="H351" s="109">
        <v>0</v>
      </c>
      <c r="I351" s="110">
        <v>5</v>
      </c>
      <c r="J351" s="111">
        <f t="shared" si="7"/>
        <v>5</v>
      </c>
    </row>
    <row r="352" spans="1:11" ht="30" customHeight="1">
      <c r="A352" s="95" t="s">
        <v>9</v>
      </c>
      <c r="B352" s="96">
        <v>3080042</v>
      </c>
      <c r="C352" s="81" t="s">
        <v>12</v>
      </c>
      <c r="D352" s="97" t="s">
        <v>10</v>
      </c>
      <c r="E352" s="98" t="s">
        <v>10</v>
      </c>
      <c r="F352" s="99" t="s">
        <v>257</v>
      </c>
      <c r="G352" s="100">
        <f>+G353</f>
        <v>0</v>
      </c>
      <c r="H352" s="100">
        <f>+H353</f>
        <v>0</v>
      </c>
      <c r="I352" s="101">
        <f>+I353</f>
        <v>5</v>
      </c>
      <c r="J352" s="102">
        <f t="shared" si="7"/>
        <v>5</v>
      </c>
      <c r="K352" s="54" t="s">
        <v>43</v>
      </c>
    </row>
    <row r="353" spans="1:10" ht="13.5" thickBot="1">
      <c r="A353" s="103"/>
      <c r="B353" s="104"/>
      <c r="C353" s="105"/>
      <c r="D353" s="106">
        <v>3419</v>
      </c>
      <c r="E353" s="107">
        <v>5222</v>
      </c>
      <c r="F353" s="108" t="s">
        <v>49</v>
      </c>
      <c r="G353" s="109">
        <v>0</v>
      </c>
      <c r="H353" s="109">
        <v>0</v>
      </c>
      <c r="I353" s="110">
        <v>5</v>
      </c>
      <c r="J353" s="111">
        <f t="shared" si="7"/>
        <v>5</v>
      </c>
    </row>
    <row r="354" spans="1:11" ht="36">
      <c r="A354" s="95" t="s">
        <v>9</v>
      </c>
      <c r="B354" s="96">
        <v>3080043</v>
      </c>
      <c r="C354" s="81" t="s">
        <v>12</v>
      </c>
      <c r="D354" s="97" t="s">
        <v>10</v>
      </c>
      <c r="E354" s="98" t="s">
        <v>10</v>
      </c>
      <c r="F354" s="99" t="s">
        <v>258</v>
      </c>
      <c r="G354" s="100">
        <f>+G355</f>
        <v>0</v>
      </c>
      <c r="H354" s="100">
        <f>+H355</f>
        <v>0</v>
      </c>
      <c r="I354" s="101">
        <f>+I355</f>
        <v>16</v>
      </c>
      <c r="J354" s="102">
        <f t="shared" si="7"/>
        <v>16</v>
      </c>
      <c r="K354" s="54" t="s">
        <v>43</v>
      </c>
    </row>
    <row r="355" spans="1:10" ht="13.5" thickBot="1">
      <c r="A355" s="103"/>
      <c r="B355" s="104"/>
      <c r="C355" s="105"/>
      <c r="D355" s="106">
        <v>3419</v>
      </c>
      <c r="E355" s="107">
        <v>5222</v>
      </c>
      <c r="F355" s="108" t="s">
        <v>49</v>
      </c>
      <c r="G355" s="109">
        <v>0</v>
      </c>
      <c r="H355" s="109">
        <v>0</v>
      </c>
      <c r="I355" s="110">
        <v>16</v>
      </c>
      <c r="J355" s="111">
        <f t="shared" si="7"/>
        <v>16</v>
      </c>
    </row>
    <row r="356" spans="1:11" ht="28.5" customHeight="1">
      <c r="A356" s="95" t="s">
        <v>9</v>
      </c>
      <c r="B356" s="96">
        <v>3080044</v>
      </c>
      <c r="C356" s="81" t="s">
        <v>12</v>
      </c>
      <c r="D356" s="97" t="s">
        <v>10</v>
      </c>
      <c r="E356" s="98" t="s">
        <v>10</v>
      </c>
      <c r="F356" s="99" t="s">
        <v>259</v>
      </c>
      <c r="G356" s="100">
        <f>+G357</f>
        <v>0</v>
      </c>
      <c r="H356" s="100">
        <f>+H357</f>
        <v>0</v>
      </c>
      <c r="I356" s="101">
        <f>+I357</f>
        <v>9</v>
      </c>
      <c r="J356" s="102">
        <f t="shared" si="7"/>
        <v>9</v>
      </c>
      <c r="K356" s="54" t="s">
        <v>43</v>
      </c>
    </row>
    <row r="357" spans="1:10" ht="13.5" thickBot="1">
      <c r="A357" s="103"/>
      <c r="B357" s="104"/>
      <c r="C357" s="105"/>
      <c r="D357" s="106">
        <v>3419</v>
      </c>
      <c r="E357" s="107">
        <v>5222</v>
      </c>
      <c r="F357" s="108" t="s">
        <v>49</v>
      </c>
      <c r="G357" s="109">
        <v>0</v>
      </c>
      <c r="H357" s="109">
        <v>0</v>
      </c>
      <c r="I357" s="110">
        <v>9</v>
      </c>
      <c r="J357" s="111">
        <f t="shared" si="7"/>
        <v>9</v>
      </c>
    </row>
    <row r="358" spans="1:11" ht="28.5" customHeight="1">
      <c r="A358" s="95" t="s">
        <v>9</v>
      </c>
      <c r="B358" s="96">
        <v>3080045</v>
      </c>
      <c r="C358" s="81" t="s">
        <v>12</v>
      </c>
      <c r="D358" s="97" t="s">
        <v>10</v>
      </c>
      <c r="E358" s="98" t="s">
        <v>10</v>
      </c>
      <c r="F358" s="99" t="s">
        <v>260</v>
      </c>
      <c r="G358" s="100">
        <f>+G359</f>
        <v>0</v>
      </c>
      <c r="H358" s="100">
        <f>+H359</f>
        <v>0</v>
      </c>
      <c r="I358" s="101">
        <f>+I359</f>
        <v>45</v>
      </c>
      <c r="J358" s="102">
        <f t="shared" si="7"/>
        <v>45</v>
      </c>
      <c r="K358" s="54" t="s">
        <v>43</v>
      </c>
    </row>
    <row r="359" spans="1:10" ht="24.75" thickBot="1">
      <c r="A359" s="103"/>
      <c r="B359" s="104"/>
      <c r="C359" s="105"/>
      <c r="D359" s="106">
        <v>3419</v>
      </c>
      <c r="E359" s="107">
        <v>5212</v>
      </c>
      <c r="F359" s="108" t="s">
        <v>244</v>
      </c>
      <c r="G359" s="109">
        <v>0</v>
      </c>
      <c r="H359" s="109">
        <v>0</v>
      </c>
      <c r="I359" s="110">
        <v>45</v>
      </c>
      <c r="J359" s="111">
        <f t="shared" si="7"/>
        <v>45</v>
      </c>
    </row>
    <row r="360" spans="1:11" ht="24">
      <c r="A360" s="95" t="s">
        <v>9</v>
      </c>
      <c r="B360" s="96">
        <v>3080046</v>
      </c>
      <c r="C360" s="81" t="s">
        <v>12</v>
      </c>
      <c r="D360" s="97" t="s">
        <v>10</v>
      </c>
      <c r="E360" s="98" t="s">
        <v>10</v>
      </c>
      <c r="F360" s="99" t="s">
        <v>261</v>
      </c>
      <c r="G360" s="100">
        <f>+G361</f>
        <v>0</v>
      </c>
      <c r="H360" s="100">
        <f>+H361</f>
        <v>0</v>
      </c>
      <c r="I360" s="101">
        <f>+I361</f>
        <v>5</v>
      </c>
      <c r="J360" s="102">
        <f t="shared" si="7"/>
        <v>5</v>
      </c>
      <c r="K360" s="54" t="s">
        <v>43</v>
      </c>
    </row>
    <row r="361" spans="1:10" ht="13.5" thickBot="1">
      <c r="A361" s="103"/>
      <c r="B361" s="104"/>
      <c r="C361" s="105"/>
      <c r="D361" s="106">
        <v>3419</v>
      </c>
      <c r="E361" s="107">
        <v>5222</v>
      </c>
      <c r="F361" s="108" t="s">
        <v>49</v>
      </c>
      <c r="G361" s="109">
        <v>0</v>
      </c>
      <c r="H361" s="109">
        <v>0</v>
      </c>
      <c r="I361" s="110">
        <v>5</v>
      </c>
      <c r="J361" s="111">
        <f t="shared" si="7"/>
        <v>5</v>
      </c>
    </row>
    <row r="362" spans="1:11" ht="12.75">
      <c r="A362" s="95" t="s">
        <v>9</v>
      </c>
      <c r="B362" s="96">
        <v>3080047</v>
      </c>
      <c r="C362" s="81" t="s">
        <v>12</v>
      </c>
      <c r="D362" s="97" t="s">
        <v>10</v>
      </c>
      <c r="E362" s="98" t="s">
        <v>10</v>
      </c>
      <c r="F362" s="99" t="s">
        <v>262</v>
      </c>
      <c r="G362" s="100">
        <f>+G363</f>
        <v>0</v>
      </c>
      <c r="H362" s="100">
        <f>+H363</f>
        <v>0</v>
      </c>
      <c r="I362" s="101">
        <f>+I363</f>
        <v>5</v>
      </c>
      <c r="J362" s="102">
        <f t="shared" si="7"/>
        <v>5</v>
      </c>
      <c r="K362" s="54" t="s">
        <v>43</v>
      </c>
    </row>
    <row r="363" spans="1:10" ht="13.5" thickBot="1">
      <c r="A363" s="103"/>
      <c r="B363" s="104"/>
      <c r="C363" s="105"/>
      <c r="D363" s="106">
        <v>3419</v>
      </c>
      <c r="E363" s="107">
        <v>5222</v>
      </c>
      <c r="F363" s="108" t="s">
        <v>49</v>
      </c>
      <c r="G363" s="109">
        <v>0</v>
      </c>
      <c r="H363" s="109">
        <v>0</v>
      </c>
      <c r="I363" s="110">
        <v>5</v>
      </c>
      <c r="J363" s="111">
        <f t="shared" si="7"/>
        <v>5</v>
      </c>
    </row>
    <row r="364" spans="1:11" ht="24">
      <c r="A364" s="95" t="s">
        <v>9</v>
      </c>
      <c r="B364" s="96">
        <v>3080048</v>
      </c>
      <c r="C364" s="81" t="s">
        <v>12</v>
      </c>
      <c r="D364" s="97" t="s">
        <v>10</v>
      </c>
      <c r="E364" s="98" t="s">
        <v>10</v>
      </c>
      <c r="F364" s="99" t="s">
        <v>263</v>
      </c>
      <c r="G364" s="100">
        <f>+G365</f>
        <v>0</v>
      </c>
      <c r="H364" s="100">
        <f>+H365</f>
        <v>0</v>
      </c>
      <c r="I364" s="101">
        <f>+I365</f>
        <v>28</v>
      </c>
      <c r="J364" s="102">
        <f t="shared" si="7"/>
        <v>28</v>
      </c>
      <c r="K364" s="54" t="s">
        <v>43</v>
      </c>
    </row>
    <row r="365" spans="1:10" ht="13.5" thickBot="1">
      <c r="A365" s="103"/>
      <c r="B365" s="104"/>
      <c r="C365" s="105"/>
      <c r="D365" s="106">
        <v>3419</v>
      </c>
      <c r="E365" s="107">
        <v>5222</v>
      </c>
      <c r="F365" s="108" t="s">
        <v>49</v>
      </c>
      <c r="G365" s="109">
        <v>0</v>
      </c>
      <c r="H365" s="109">
        <v>0</v>
      </c>
      <c r="I365" s="110">
        <v>28</v>
      </c>
      <c r="J365" s="111">
        <f t="shared" si="7"/>
        <v>28</v>
      </c>
    </row>
    <row r="366" spans="1:11" ht="29.25" customHeight="1">
      <c r="A366" s="95" t="s">
        <v>9</v>
      </c>
      <c r="B366" s="96">
        <v>3080049</v>
      </c>
      <c r="C366" s="81" t="s">
        <v>12</v>
      </c>
      <c r="D366" s="97" t="s">
        <v>10</v>
      </c>
      <c r="E366" s="98" t="s">
        <v>10</v>
      </c>
      <c r="F366" s="99" t="s">
        <v>264</v>
      </c>
      <c r="G366" s="100">
        <f>+G367</f>
        <v>0</v>
      </c>
      <c r="H366" s="100">
        <f>+H367</f>
        <v>0</v>
      </c>
      <c r="I366" s="101">
        <f>+I367</f>
        <v>10</v>
      </c>
      <c r="J366" s="102">
        <f t="shared" si="7"/>
        <v>10</v>
      </c>
      <c r="K366" s="54" t="s">
        <v>43</v>
      </c>
    </row>
    <row r="367" spans="1:10" ht="13.5" thickBot="1">
      <c r="A367" s="103"/>
      <c r="B367" s="104"/>
      <c r="C367" s="105"/>
      <c r="D367" s="106">
        <v>3419</v>
      </c>
      <c r="E367" s="107">
        <v>5222</v>
      </c>
      <c r="F367" s="108" t="s">
        <v>49</v>
      </c>
      <c r="G367" s="109">
        <v>0</v>
      </c>
      <c r="H367" s="109">
        <v>0</v>
      </c>
      <c r="I367" s="110">
        <v>10</v>
      </c>
      <c r="J367" s="111">
        <f t="shared" si="7"/>
        <v>10</v>
      </c>
    </row>
    <row r="368" spans="1:11" ht="42" customHeight="1">
      <c r="A368" s="95" t="s">
        <v>9</v>
      </c>
      <c r="B368" s="96">
        <v>3080050</v>
      </c>
      <c r="C368" s="81" t="s">
        <v>12</v>
      </c>
      <c r="D368" s="97" t="s">
        <v>10</v>
      </c>
      <c r="E368" s="98" t="s">
        <v>10</v>
      </c>
      <c r="F368" s="99" t="s">
        <v>265</v>
      </c>
      <c r="G368" s="100">
        <f>+G369</f>
        <v>0</v>
      </c>
      <c r="H368" s="100">
        <f>+H369</f>
        <v>0</v>
      </c>
      <c r="I368" s="101">
        <f>+I369</f>
        <v>10</v>
      </c>
      <c r="J368" s="102">
        <f t="shared" si="7"/>
        <v>10</v>
      </c>
      <c r="K368" s="54" t="s">
        <v>43</v>
      </c>
    </row>
    <row r="369" spans="1:10" ht="13.5" thickBot="1">
      <c r="A369" s="103"/>
      <c r="B369" s="104"/>
      <c r="C369" s="105"/>
      <c r="D369" s="106">
        <v>3419</v>
      </c>
      <c r="E369" s="107">
        <v>5222</v>
      </c>
      <c r="F369" s="108" t="s">
        <v>49</v>
      </c>
      <c r="G369" s="109">
        <v>0</v>
      </c>
      <c r="H369" s="109">
        <v>0</v>
      </c>
      <c r="I369" s="110">
        <v>10</v>
      </c>
      <c r="J369" s="111">
        <f t="shared" si="7"/>
        <v>10</v>
      </c>
    </row>
    <row r="370" spans="1:11" ht="41.25" customHeight="1">
      <c r="A370" s="95" t="s">
        <v>9</v>
      </c>
      <c r="B370" s="96">
        <v>3080051</v>
      </c>
      <c r="C370" s="81" t="s">
        <v>12</v>
      </c>
      <c r="D370" s="97" t="s">
        <v>10</v>
      </c>
      <c r="E370" s="98" t="s">
        <v>10</v>
      </c>
      <c r="F370" s="99" t="s">
        <v>266</v>
      </c>
      <c r="G370" s="100">
        <f>+G371</f>
        <v>0</v>
      </c>
      <c r="H370" s="100">
        <f>+H371</f>
        <v>0</v>
      </c>
      <c r="I370" s="101">
        <f>+I371</f>
        <v>6</v>
      </c>
      <c r="J370" s="102">
        <f t="shared" si="7"/>
        <v>6</v>
      </c>
      <c r="K370" s="54" t="s">
        <v>43</v>
      </c>
    </row>
    <row r="371" spans="1:10" ht="13.5" thickBot="1">
      <c r="A371" s="103"/>
      <c r="B371" s="104"/>
      <c r="C371" s="105"/>
      <c r="D371" s="106">
        <v>3419</v>
      </c>
      <c r="E371" s="107">
        <v>5222</v>
      </c>
      <c r="F371" s="108" t="s">
        <v>49</v>
      </c>
      <c r="G371" s="109">
        <v>0</v>
      </c>
      <c r="H371" s="109">
        <v>0</v>
      </c>
      <c r="I371" s="110">
        <v>6</v>
      </c>
      <c r="J371" s="111">
        <f t="shared" si="7"/>
        <v>6</v>
      </c>
    </row>
    <row r="372" spans="1:11" ht="24">
      <c r="A372" s="95" t="s">
        <v>9</v>
      </c>
      <c r="B372" s="96">
        <v>3080052</v>
      </c>
      <c r="C372" s="81" t="s">
        <v>12</v>
      </c>
      <c r="D372" s="97" t="s">
        <v>10</v>
      </c>
      <c r="E372" s="98" t="s">
        <v>10</v>
      </c>
      <c r="F372" s="99" t="s">
        <v>267</v>
      </c>
      <c r="G372" s="100">
        <f>+G373</f>
        <v>0</v>
      </c>
      <c r="H372" s="100">
        <f>+H373</f>
        <v>0</v>
      </c>
      <c r="I372" s="101">
        <f>+I373</f>
        <v>10</v>
      </c>
      <c r="J372" s="102">
        <f t="shared" si="7"/>
        <v>10</v>
      </c>
      <c r="K372" s="54" t="s">
        <v>43</v>
      </c>
    </row>
    <row r="373" spans="1:10" ht="13.5" thickBot="1">
      <c r="A373" s="103"/>
      <c r="B373" s="104"/>
      <c r="C373" s="105"/>
      <c r="D373" s="106">
        <v>3419</v>
      </c>
      <c r="E373" s="107">
        <v>5222</v>
      </c>
      <c r="F373" s="108" t="s">
        <v>49</v>
      </c>
      <c r="G373" s="109">
        <v>0</v>
      </c>
      <c r="H373" s="109">
        <v>0</v>
      </c>
      <c r="I373" s="110">
        <v>10</v>
      </c>
      <c r="J373" s="111">
        <f t="shared" si="7"/>
        <v>10</v>
      </c>
    </row>
    <row r="374" spans="1:11" ht="24">
      <c r="A374" s="95" t="s">
        <v>9</v>
      </c>
      <c r="B374" s="96">
        <v>3080053</v>
      </c>
      <c r="C374" s="81" t="s">
        <v>12</v>
      </c>
      <c r="D374" s="97" t="s">
        <v>10</v>
      </c>
      <c r="E374" s="98" t="s">
        <v>10</v>
      </c>
      <c r="F374" s="99" t="s">
        <v>268</v>
      </c>
      <c r="G374" s="100">
        <f>+G375</f>
        <v>0</v>
      </c>
      <c r="H374" s="100">
        <f>+H375</f>
        <v>0</v>
      </c>
      <c r="I374" s="101">
        <f>+I375</f>
        <v>6</v>
      </c>
      <c r="J374" s="102">
        <f t="shared" si="7"/>
        <v>6</v>
      </c>
      <c r="K374" s="54" t="s">
        <v>43</v>
      </c>
    </row>
    <row r="375" spans="1:10" ht="13.5" thickBot="1">
      <c r="A375" s="103"/>
      <c r="B375" s="104"/>
      <c r="C375" s="105"/>
      <c r="D375" s="106">
        <v>3419</v>
      </c>
      <c r="E375" s="107">
        <v>5222</v>
      </c>
      <c r="F375" s="108" t="s">
        <v>49</v>
      </c>
      <c r="G375" s="109">
        <v>0</v>
      </c>
      <c r="H375" s="109">
        <v>0</v>
      </c>
      <c r="I375" s="110">
        <v>6</v>
      </c>
      <c r="J375" s="111">
        <f t="shared" si="7"/>
        <v>6</v>
      </c>
    </row>
    <row r="376" spans="1:11" ht="24">
      <c r="A376" s="95" t="s">
        <v>9</v>
      </c>
      <c r="B376" s="96">
        <v>3080054</v>
      </c>
      <c r="C376" s="81" t="s">
        <v>12</v>
      </c>
      <c r="D376" s="97" t="s">
        <v>10</v>
      </c>
      <c r="E376" s="98" t="s">
        <v>10</v>
      </c>
      <c r="F376" s="99" t="s">
        <v>269</v>
      </c>
      <c r="G376" s="100">
        <f>+G377</f>
        <v>0</v>
      </c>
      <c r="H376" s="100">
        <f>+H377</f>
        <v>0</v>
      </c>
      <c r="I376" s="101">
        <f>+I377</f>
        <v>5</v>
      </c>
      <c r="J376" s="102">
        <f t="shared" si="7"/>
        <v>5</v>
      </c>
      <c r="K376" s="54" t="s">
        <v>43</v>
      </c>
    </row>
    <row r="377" spans="1:10" ht="13.5" thickBot="1">
      <c r="A377" s="103"/>
      <c r="B377" s="104"/>
      <c r="C377" s="105"/>
      <c r="D377" s="106">
        <v>3419</v>
      </c>
      <c r="E377" s="107">
        <v>5222</v>
      </c>
      <c r="F377" s="108" t="s">
        <v>49</v>
      </c>
      <c r="G377" s="109">
        <v>0</v>
      </c>
      <c r="H377" s="109">
        <v>0</v>
      </c>
      <c r="I377" s="110">
        <v>5</v>
      </c>
      <c r="J377" s="111">
        <f t="shared" si="7"/>
        <v>5</v>
      </c>
    </row>
    <row r="378" spans="1:11" ht="24">
      <c r="A378" s="95" t="s">
        <v>9</v>
      </c>
      <c r="B378" s="96">
        <v>3080055</v>
      </c>
      <c r="C378" s="81" t="s">
        <v>12</v>
      </c>
      <c r="D378" s="97" t="s">
        <v>10</v>
      </c>
      <c r="E378" s="98" t="s">
        <v>10</v>
      </c>
      <c r="F378" s="99" t="s">
        <v>270</v>
      </c>
      <c r="G378" s="100">
        <f>+G379</f>
        <v>0</v>
      </c>
      <c r="H378" s="100">
        <f>+H379</f>
        <v>0</v>
      </c>
      <c r="I378" s="101">
        <f>+I379</f>
        <v>12</v>
      </c>
      <c r="J378" s="102">
        <f t="shared" si="7"/>
        <v>12</v>
      </c>
      <c r="K378" s="54" t="s">
        <v>43</v>
      </c>
    </row>
    <row r="379" spans="1:10" ht="13.5" thickBot="1">
      <c r="A379" s="103"/>
      <c r="B379" s="104"/>
      <c r="C379" s="105"/>
      <c r="D379" s="106">
        <v>3419</v>
      </c>
      <c r="E379" s="107">
        <v>5222</v>
      </c>
      <c r="F379" s="108" t="s">
        <v>49</v>
      </c>
      <c r="G379" s="109">
        <v>0</v>
      </c>
      <c r="H379" s="109">
        <v>0</v>
      </c>
      <c r="I379" s="110">
        <v>12</v>
      </c>
      <c r="J379" s="111">
        <f t="shared" si="7"/>
        <v>12</v>
      </c>
    </row>
    <row r="380" spans="1:11" ht="30" customHeight="1">
      <c r="A380" s="95" t="s">
        <v>9</v>
      </c>
      <c r="B380" s="96">
        <v>3080056</v>
      </c>
      <c r="C380" s="81" t="s">
        <v>12</v>
      </c>
      <c r="D380" s="97" t="s">
        <v>10</v>
      </c>
      <c r="E380" s="98" t="s">
        <v>10</v>
      </c>
      <c r="F380" s="99" t="s">
        <v>271</v>
      </c>
      <c r="G380" s="100">
        <f>+G381</f>
        <v>0</v>
      </c>
      <c r="H380" s="100">
        <f>+H381</f>
        <v>0</v>
      </c>
      <c r="I380" s="101">
        <f>+I381</f>
        <v>5</v>
      </c>
      <c r="J380" s="102">
        <f t="shared" si="7"/>
        <v>5</v>
      </c>
      <c r="K380" s="54" t="s">
        <v>43</v>
      </c>
    </row>
    <row r="381" spans="1:10" ht="13.5" thickBot="1">
      <c r="A381" s="103"/>
      <c r="B381" s="104"/>
      <c r="C381" s="105"/>
      <c r="D381" s="106">
        <v>3419</v>
      </c>
      <c r="E381" s="107">
        <v>5222</v>
      </c>
      <c r="F381" s="108" t="s">
        <v>49</v>
      </c>
      <c r="G381" s="109">
        <v>0</v>
      </c>
      <c r="H381" s="109">
        <v>0</v>
      </c>
      <c r="I381" s="110">
        <v>5</v>
      </c>
      <c r="J381" s="111">
        <f t="shared" si="7"/>
        <v>5</v>
      </c>
    </row>
    <row r="382" spans="1:11" ht="24">
      <c r="A382" s="95" t="s">
        <v>9</v>
      </c>
      <c r="B382" s="96">
        <v>3080057</v>
      </c>
      <c r="C382" s="81" t="s">
        <v>12</v>
      </c>
      <c r="D382" s="97" t="s">
        <v>10</v>
      </c>
      <c r="E382" s="98" t="s">
        <v>10</v>
      </c>
      <c r="F382" s="99" t="s">
        <v>272</v>
      </c>
      <c r="G382" s="100">
        <f>+G383</f>
        <v>0</v>
      </c>
      <c r="H382" s="100">
        <f>+H383</f>
        <v>0</v>
      </c>
      <c r="I382" s="101">
        <f>+I383</f>
        <v>45</v>
      </c>
      <c r="J382" s="102">
        <f t="shared" si="7"/>
        <v>45</v>
      </c>
      <c r="K382" s="54" t="s">
        <v>43</v>
      </c>
    </row>
    <row r="383" spans="1:10" ht="13.5" thickBot="1">
      <c r="A383" s="103"/>
      <c r="B383" s="104"/>
      <c r="C383" s="105"/>
      <c r="D383" s="106">
        <v>3419</v>
      </c>
      <c r="E383" s="107">
        <v>5222</v>
      </c>
      <c r="F383" s="108" t="s">
        <v>49</v>
      </c>
      <c r="G383" s="109">
        <v>0</v>
      </c>
      <c r="H383" s="109">
        <v>0</v>
      </c>
      <c r="I383" s="110">
        <v>45</v>
      </c>
      <c r="J383" s="111">
        <f t="shared" si="7"/>
        <v>45</v>
      </c>
    </row>
    <row r="384" spans="1:11" ht="24">
      <c r="A384" s="95" t="s">
        <v>9</v>
      </c>
      <c r="B384" s="96">
        <v>3080058</v>
      </c>
      <c r="C384" s="81" t="s">
        <v>12</v>
      </c>
      <c r="D384" s="97" t="s">
        <v>10</v>
      </c>
      <c r="E384" s="98" t="s">
        <v>10</v>
      </c>
      <c r="F384" s="99" t="s">
        <v>273</v>
      </c>
      <c r="G384" s="100">
        <f>+G385</f>
        <v>0</v>
      </c>
      <c r="H384" s="100">
        <f>+H385</f>
        <v>0</v>
      </c>
      <c r="I384" s="101">
        <f>+I385</f>
        <v>45</v>
      </c>
      <c r="J384" s="102">
        <f t="shared" si="7"/>
        <v>45</v>
      </c>
      <c r="K384" s="54" t="s">
        <v>43</v>
      </c>
    </row>
    <row r="385" spans="1:10" ht="13.5" thickBot="1">
      <c r="A385" s="103"/>
      <c r="B385" s="104"/>
      <c r="C385" s="105"/>
      <c r="D385" s="106">
        <v>3419</v>
      </c>
      <c r="E385" s="107">
        <v>5222</v>
      </c>
      <c r="F385" s="108" t="s">
        <v>49</v>
      </c>
      <c r="G385" s="109">
        <v>0</v>
      </c>
      <c r="H385" s="109">
        <v>0</v>
      </c>
      <c r="I385" s="110">
        <v>45</v>
      </c>
      <c r="J385" s="111">
        <f t="shared" si="7"/>
        <v>45</v>
      </c>
    </row>
    <row r="386" spans="1:11" ht="24">
      <c r="A386" s="95" t="s">
        <v>9</v>
      </c>
      <c r="B386" s="96">
        <v>3080059</v>
      </c>
      <c r="C386" s="81" t="s">
        <v>12</v>
      </c>
      <c r="D386" s="97" t="s">
        <v>10</v>
      </c>
      <c r="E386" s="98" t="s">
        <v>10</v>
      </c>
      <c r="F386" s="99" t="s">
        <v>274</v>
      </c>
      <c r="G386" s="100">
        <f>+G387</f>
        <v>0</v>
      </c>
      <c r="H386" s="100">
        <f>+H387</f>
        <v>0</v>
      </c>
      <c r="I386" s="101">
        <f>+I387</f>
        <v>30</v>
      </c>
      <c r="J386" s="102">
        <f t="shared" si="7"/>
        <v>30</v>
      </c>
      <c r="K386" s="54" t="s">
        <v>43</v>
      </c>
    </row>
    <row r="387" spans="1:10" ht="13.5" thickBot="1">
      <c r="A387" s="103"/>
      <c r="B387" s="104"/>
      <c r="C387" s="105"/>
      <c r="D387" s="106">
        <v>3419</v>
      </c>
      <c r="E387" s="107">
        <v>5222</v>
      </c>
      <c r="F387" s="108" t="s">
        <v>49</v>
      </c>
      <c r="G387" s="109">
        <v>0</v>
      </c>
      <c r="H387" s="109">
        <v>0</v>
      </c>
      <c r="I387" s="110">
        <v>30</v>
      </c>
      <c r="J387" s="111">
        <f t="shared" si="7"/>
        <v>30</v>
      </c>
    </row>
    <row r="388" spans="1:11" ht="36">
      <c r="A388" s="95" t="s">
        <v>9</v>
      </c>
      <c r="B388" s="96">
        <v>3080060</v>
      </c>
      <c r="C388" s="81" t="s">
        <v>275</v>
      </c>
      <c r="D388" s="97" t="s">
        <v>10</v>
      </c>
      <c r="E388" s="98" t="s">
        <v>10</v>
      </c>
      <c r="F388" s="99" t="s">
        <v>276</v>
      </c>
      <c r="G388" s="100">
        <f>+G389</f>
        <v>0</v>
      </c>
      <c r="H388" s="100">
        <f>+H389</f>
        <v>0</v>
      </c>
      <c r="I388" s="101">
        <f>+I389</f>
        <v>5</v>
      </c>
      <c r="J388" s="102">
        <f t="shared" si="7"/>
        <v>5</v>
      </c>
      <c r="K388" s="54" t="s">
        <v>43</v>
      </c>
    </row>
    <row r="389" spans="1:10" ht="13.5" thickBot="1">
      <c r="A389" s="103"/>
      <c r="B389" s="104"/>
      <c r="C389" s="105"/>
      <c r="D389" s="106">
        <v>3419</v>
      </c>
      <c r="E389" s="107">
        <v>5321</v>
      </c>
      <c r="F389" s="108" t="s">
        <v>55</v>
      </c>
      <c r="G389" s="109">
        <v>0</v>
      </c>
      <c r="H389" s="109">
        <v>0</v>
      </c>
      <c r="I389" s="110">
        <v>5</v>
      </c>
      <c r="J389" s="111">
        <f t="shared" si="7"/>
        <v>5</v>
      </c>
    </row>
    <row r="390" spans="1:11" ht="30" customHeight="1">
      <c r="A390" s="95" t="s">
        <v>9</v>
      </c>
      <c r="B390" s="96">
        <v>3080061</v>
      </c>
      <c r="C390" s="81" t="s">
        <v>12</v>
      </c>
      <c r="D390" s="97" t="s">
        <v>10</v>
      </c>
      <c r="E390" s="98" t="s">
        <v>10</v>
      </c>
      <c r="F390" s="99" t="s">
        <v>277</v>
      </c>
      <c r="G390" s="100">
        <f>+G391</f>
        <v>0</v>
      </c>
      <c r="H390" s="100">
        <f>+H391</f>
        <v>0</v>
      </c>
      <c r="I390" s="101">
        <f>+I391</f>
        <v>5</v>
      </c>
      <c r="J390" s="102">
        <f t="shared" si="7"/>
        <v>5</v>
      </c>
      <c r="K390" s="54" t="s">
        <v>43</v>
      </c>
    </row>
    <row r="391" spans="1:10" ht="13.5" thickBot="1">
      <c r="A391" s="103"/>
      <c r="B391" s="104"/>
      <c r="C391" s="105"/>
      <c r="D391" s="106">
        <v>3419</v>
      </c>
      <c r="E391" s="107">
        <v>5222</v>
      </c>
      <c r="F391" s="108" t="s">
        <v>49</v>
      </c>
      <c r="G391" s="109">
        <v>0</v>
      </c>
      <c r="H391" s="109">
        <v>0</v>
      </c>
      <c r="I391" s="110">
        <v>5</v>
      </c>
      <c r="J391" s="111">
        <f t="shared" si="7"/>
        <v>5</v>
      </c>
    </row>
    <row r="392" spans="1:11" ht="24">
      <c r="A392" s="95" t="s">
        <v>9</v>
      </c>
      <c r="B392" s="96">
        <v>3080062</v>
      </c>
      <c r="C392" s="81" t="s">
        <v>12</v>
      </c>
      <c r="D392" s="97" t="s">
        <v>10</v>
      </c>
      <c r="E392" s="98" t="s">
        <v>10</v>
      </c>
      <c r="F392" s="99" t="s">
        <v>278</v>
      </c>
      <c r="G392" s="100">
        <f>+G393</f>
        <v>0</v>
      </c>
      <c r="H392" s="100">
        <f>+H393</f>
        <v>0</v>
      </c>
      <c r="I392" s="101">
        <f>+I393</f>
        <v>5</v>
      </c>
      <c r="J392" s="102">
        <f t="shared" si="7"/>
        <v>5</v>
      </c>
      <c r="K392" s="54" t="s">
        <v>43</v>
      </c>
    </row>
    <row r="393" spans="1:10" ht="13.5" thickBot="1">
      <c r="A393" s="103"/>
      <c r="B393" s="104"/>
      <c r="C393" s="105"/>
      <c r="D393" s="106">
        <v>3419</v>
      </c>
      <c r="E393" s="107">
        <v>5222</v>
      </c>
      <c r="F393" s="108" t="s">
        <v>49</v>
      </c>
      <c r="G393" s="109">
        <v>0</v>
      </c>
      <c r="H393" s="109">
        <v>0</v>
      </c>
      <c r="I393" s="110">
        <v>5</v>
      </c>
      <c r="J393" s="111">
        <f t="shared" si="7"/>
        <v>5</v>
      </c>
    </row>
    <row r="394" spans="1:11" ht="24">
      <c r="A394" s="95" t="s">
        <v>9</v>
      </c>
      <c r="B394" s="96">
        <v>3080063</v>
      </c>
      <c r="C394" s="81" t="s">
        <v>12</v>
      </c>
      <c r="D394" s="97" t="s">
        <v>10</v>
      </c>
      <c r="E394" s="98" t="s">
        <v>10</v>
      </c>
      <c r="F394" s="99" t="s">
        <v>279</v>
      </c>
      <c r="G394" s="100">
        <f>+G395</f>
        <v>0</v>
      </c>
      <c r="H394" s="100">
        <f>+H395</f>
        <v>0</v>
      </c>
      <c r="I394" s="101">
        <f>+I395</f>
        <v>14</v>
      </c>
      <c r="J394" s="102">
        <f t="shared" si="7"/>
        <v>14</v>
      </c>
      <c r="K394" s="54" t="s">
        <v>43</v>
      </c>
    </row>
    <row r="395" spans="1:10" ht="13.5" thickBot="1">
      <c r="A395" s="103"/>
      <c r="B395" s="104"/>
      <c r="C395" s="105"/>
      <c r="D395" s="106">
        <v>3419</v>
      </c>
      <c r="E395" s="107">
        <v>5222</v>
      </c>
      <c r="F395" s="108" t="s">
        <v>49</v>
      </c>
      <c r="G395" s="109">
        <v>0</v>
      </c>
      <c r="H395" s="109">
        <v>0</v>
      </c>
      <c r="I395" s="110">
        <v>14</v>
      </c>
      <c r="J395" s="111">
        <f t="shared" si="7"/>
        <v>14</v>
      </c>
    </row>
    <row r="396" spans="1:11" ht="24">
      <c r="A396" s="95" t="s">
        <v>9</v>
      </c>
      <c r="B396" s="96">
        <v>3080064</v>
      </c>
      <c r="C396" s="81" t="s">
        <v>12</v>
      </c>
      <c r="D396" s="97" t="s">
        <v>10</v>
      </c>
      <c r="E396" s="98" t="s">
        <v>10</v>
      </c>
      <c r="F396" s="99" t="s">
        <v>280</v>
      </c>
      <c r="G396" s="100">
        <f>+G397</f>
        <v>0</v>
      </c>
      <c r="H396" s="100">
        <f>+H397</f>
        <v>0</v>
      </c>
      <c r="I396" s="101">
        <f>+I397</f>
        <v>5</v>
      </c>
      <c r="J396" s="102">
        <f t="shared" si="7"/>
        <v>5</v>
      </c>
      <c r="K396" s="54" t="s">
        <v>43</v>
      </c>
    </row>
    <row r="397" spans="1:10" ht="13.5" thickBot="1">
      <c r="A397" s="103"/>
      <c r="B397" s="104"/>
      <c r="C397" s="105"/>
      <c r="D397" s="106">
        <v>3419</v>
      </c>
      <c r="E397" s="107">
        <v>5222</v>
      </c>
      <c r="F397" s="108" t="s">
        <v>49</v>
      </c>
      <c r="G397" s="109">
        <v>0</v>
      </c>
      <c r="H397" s="109">
        <v>0</v>
      </c>
      <c r="I397" s="110">
        <v>5</v>
      </c>
      <c r="J397" s="111">
        <f t="shared" si="7"/>
        <v>5</v>
      </c>
    </row>
    <row r="398" spans="1:11" ht="24">
      <c r="A398" s="95" t="s">
        <v>9</v>
      </c>
      <c r="B398" s="96">
        <v>3080065</v>
      </c>
      <c r="C398" s="81" t="s">
        <v>12</v>
      </c>
      <c r="D398" s="97" t="s">
        <v>10</v>
      </c>
      <c r="E398" s="98" t="s">
        <v>10</v>
      </c>
      <c r="F398" s="99" t="s">
        <v>281</v>
      </c>
      <c r="G398" s="100">
        <f>+G399</f>
        <v>0</v>
      </c>
      <c r="H398" s="100">
        <f>+H399</f>
        <v>0</v>
      </c>
      <c r="I398" s="101">
        <f>+I399</f>
        <v>12</v>
      </c>
      <c r="J398" s="102">
        <f t="shared" si="7"/>
        <v>12</v>
      </c>
      <c r="K398" s="54" t="s">
        <v>43</v>
      </c>
    </row>
    <row r="399" spans="1:10" ht="13.5" thickBot="1">
      <c r="A399" s="103"/>
      <c r="B399" s="104"/>
      <c r="C399" s="105"/>
      <c r="D399" s="106">
        <v>3419</v>
      </c>
      <c r="E399" s="107">
        <v>5222</v>
      </c>
      <c r="F399" s="108" t="s">
        <v>49</v>
      </c>
      <c r="G399" s="109">
        <v>0</v>
      </c>
      <c r="H399" s="109">
        <v>0</v>
      </c>
      <c r="I399" s="110">
        <v>12</v>
      </c>
      <c r="J399" s="111">
        <f t="shared" si="7"/>
        <v>12</v>
      </c>
    </row>
    <row r="400" spans="1:11" ht="12.75">
      <c r="A400" s="95" t="s">
        <v>9</v>
      </c>
      <c r="B400" s="96">
        <v>3080066</v>
      </c>
      <c r="C400" s="81" t="s">
        <v>12</v>
      </c>
      <c r="D400" s="97" t="s">
        <v>10</v>
      </c>
      <c r="E400" s="98" t="s">
        <v>10</v>
      </c>
      <c r="F400" s="99" t="s">
        <v>282</v>
      </c>
      <c r="G400" s="100">
        <f>+G401</f>
        <v>0</v>
      </c>
      <c r="H400" s="100">
        <f>+H401</f>
        <v>0</v>
      </c>
      <c r="I400" s="101">
        <f>+I401</f>
        <v>6</v>
      </c>
      <c r="J400" s="102">
        <f t="shared" si="7"/>
        <v>6</v>
      </c>
      <c r="K400" s="54" t="s">
        <v>43</v>
      </c>
    </row>
    <row r="401" spans="1:10" ht="13.5" thickBot="1">
      <c r="A401" s="103"/>
      <c r="B401" s="104"/>
      <c r="C401" s="105"/>
      <c r="D401" s="106">
        <v>3419</v>
      </c>
      <c r="E401" s="107">
        <v>5222</v>
      </c>
      <c r="F401" s="108" t="s">
        <v>49</v>
      </c>
      <c r="G401" s="109">
        <v>0</v>
      </c>
      <c r="H401" s="109">
        <v>0</v>
      </c>
      <c r="I401" s="110">
        <v>6</v>
      </c>
      <c r="J401" s="111">
        <f t="shared" si="7"/>
        <v>6</v>
      </c>
    </row>
    <row r="402" spans="1:11" ht="41.25" customHeight="1">
      <c r="A402" s="95" t="s">
        <v>9</v>
      </c>
      <c r="B402" s="96">
        <v>3080067</v>
      </c>
      <c r="C402" s="81" t="s">
        <v>12</v>
      </c>
      <c r="D402" s="97" t="s">
        <v>10</v>
      </c>
      <c r="E402" s="98" t="s">
        <v>10</v>
      </c>
      <c r="F402" s="99" t="s">
        <v>283</v>
      </c>
      <c r="G402" s="100">
        <f>+G403</f>
        <v>0</v>
      </c>
      <c r="H402" s="100">
        <f>+H403</f>
        <v>0</v>
      </c>
      <c r="I402" s="101">
        <f>+I403</f>
        <v>42</v>
      </c>
      <c r="J402" s="102">
        <f aca="true" t="shared" si="8" ref="J402:J411">+H402+I402</f>
        <v>42</v>
      </c>
      <c r="K402" s="54" t="s">
        <v>43</v>
      </c>
    </row>
    <row r="403" spans="1:10" ht="13.5" thickBot="1">
      <c r="A403" s="103"/>
      <c r="B403" s="104"/>
      <c r="C403" s="105"/>
      <c r="D403" s="106">
        <v>3419</v>
      </c>
      <c r="E403" s="107">
        <v>5222</v>
      </c>
      <c r="F403" s="108" t="s">
        <v>49</v>
      </c>
      <c r="G403" s="109">
        <v>0</v>
      </c>
      <c r="H403" s="109">
        <v>0</v>
      </c>
      <c r="I403" s="110">
        <v>42</v>
      </c>
      <c r="J403" s="111">
        <f t="shared" si="8"/>
        <v>42</v>
      </c>
    </row>
    <row r="404" spans="1:11" ht="36">
      <c r="A404" s="95" t="s">
        <v>9</v>
      </c>
      <c r="B404" s="96">
        <v>3080068</v>
      </c>
      <c r="C404" s="81" t="s">
        <v>12</v>
      </c>
      <c r="D404" s="97" t="s">
        <v>10</v>
      </c>
      <c r="E404" s="98" t="s">
        <v>10</v>
      </c>
      <c r="F404" s="99" t="s">
        <v>284</v>
      </c>
      <c r="G404" s="100">
        <f>+G405</f>
        <v>0</v>
      </c>
      <c r="H404" s="100">
        <f>+H405</f>
        <v>0</v>
      </c>
      <c r="I404" s="101">
        <f>+I405</f>
        <v>7</v>
      </c>
      <c r="J404" s="102">
        <f t="shared" si="8"/>
        <v>7</v>
      </c>
      <c r="K404" s="54" t="s">
        <v>43</v>
      </c>
    </row>
    <row r="405" spans="1:10" ht="13.5" thickBot="1">
      <c r="A405" s="103"/>
      <c r="B405" s="104"/>
      <c r="C405" s="105"/>
      <c r="D405" s="106">
        <v>3419</v>
      </c>
      <c r="E405" s="107">
        <v>5222</v>
      </c>
      <c r="F405" s="108" t="s">
        <v>49</v>
      </c>
      <c r="G405" s="109">
        <v>0</v>
      </c>
      <c r="H405" s="109">
        <v>0</v>
      </c>
      <c r="I405" s="110">
        <v>7</v>
      </c>
      <c r="J405" s="111">
        <f t="shared" si="8"/>
        <v>7</v>
      </c>
    </row>
    <row r="406" spans="1:11" ht="24">
      <c r="A406" s="95" t="s">
        <v>9</v>
      </c>
      <c r="B406" s="96">
        <v>3080069</v>
      </c>
      <c r="C406" s="81" t="s">
        <v>12</v>
      </c>
      <c r="D406" s="97" t="s">
        <v>10</v>
      </c>
      <c r="E406" s="98" t="s">
        <v>10</v>
      </c>
      <c r="F406" s="99" t="s">
        <v>285</v>
      </c>
      <c r="G406" s="100">
        <f>+G407</f>
        <v>0</v>
      </c>
      <c r="H406" s="100">
        <f>+H407</f>
        <v>0</v>
      </c>
      <c r="I406" s="101">
        <f>+I407</f>
        <v>6</v>
      </c>
      <c r="J406" s="102">
        <f t="shared" si="8"/>
        <v>6</v>
      </c>
      <c r="K406" s="54" t="s">
        <v>43</v>
      </c>
    </row>
    <row r="407" spans="1:10" ht="13.5" thickBot="1">
      <c r="A407" s="103"/>
      <c r="B407" s="104"/>
      <c r="C407" s="105"/>
      <c r="D407" s="106">
        <v>3419</v>
      </c>
      <c r="E407" s="107">
        <v>5222</v>
      </c>
      <c r="F407" s="108" t="s">
        <v>49</v>
      </c>
      <c r="G407" s="109">
        <v>0</v>
      </c>
      <c r="H407" s="109">
        <v>0</v>
      </c>
      <c r="I407" s="110">
        <v>6</v>
      </c>
      <c r="J407" s="111">
        <f t="shared" si="8"/>
        <v>6</v>
      </c>
    </row>
    <row r="408" spans="1:11" ht="24">
      <c r="A408" s="95" t="s">
        <v>9</v>
      </c>
      <c r="B408" s="96">
        <v>3080070</v>
      </c>
      <c r="C408" s="81" t="s">
        <v>12</v>
      </c>
      <c r="D408" s="97" t="s">
        <v>10</v>
      </c>
      <c r="E408" s="98" t="s">
        <v>10</v>
      </c>
      <c r="F408" s="99" t="s">
        <v>286</v>
      </c>
      <c r="G408" s="100">
        <f>+G409</f>
        <v>0</v>
      </c>
      <c r="H408" s="100">
        <f>+H409</f>
        <v>0</v>
      </c>
      <c r="I408" s="101">
        <f>+I409</f>
        <v>5</v>
      </c>
      <c r="J408" s="102">
        <f t="shared" si="8"/>
        <v>5</v>
      </c>
      <c r="K408" s="54" t="s">
        <v>43</v>
      </c>
    </row>
    <row r="409" spans="1:10" ht="13.5" thickBot="1">
      <c r="A409" s="103"/>
      <c r="B409" s="104"/>
      <c r="C409" s="105"/>
      <c r="D409" s="106">
        <v>3419</v>
      </c>
      <c r="E409" s="107">
        <v>5222</v>
      </c>
      <c r="F409" s="108" t="s">
        <v>49</v>
      </c>
      <c r="G409" s="109">
        <v>0</v>
      </c>
      <c r="H409" s="109">
        <v>0</v>
      </c>
      <c r="I409" s="110">
        <v>5</v>
      </c>
      <c r="J409" s="111">
        <f t="shared" si="8"/>
        <v>5</v>
      </c>
    </row>
    <row r="410" spans="1:11" ht="36">
      <c r="A410" s="95" t="s">
        <v>9</v>
      </c>
      <c r="B410" s="96">
        <v>3080071</v>
      </c>
      <c r="C410" s="81" t="s">
        <v>287</v>
      </c>
      <c r="D410" s="97" t="s">
        <v>10</v>
      </c>
      <c r="E410" s="98" t="s">
        <v>10</v>
      </c>
      <c r="F410" s="99" t="s">
        <v>288</v>
      </c>
      <c r="G410" s="100">
        <f>+G411</f>
        <v>0</v>
      </c>
      <c r="H410" s="100">
        <f>+H411</f>
        <v>0</v>
      </c>
      <c r="I410" s="101">
        <f>+I411</f>
        <v>9</v>
      </c>
      <c r="J410" s="102">
        <f t="shared" si="8"/>
        <v>9</v>
      </c>
      <c r="K410" s="54" t="s">
        <v>43</v>
      </c>
    </row>
    <row r="411" spans="1:10" ht="13.5" thickBot="1">
      <c r="A411" s="103"/>
      <c r="B411" s="104"/>
      <c r="C411" s="105"/>
      <c r="D411" s="106">
        <v>3419</v>
      </c>
      <c r="E411" s="107">
        <v>5321</v>
      </c>
      <c r="F411" s="108" t="s">
        <v>55</v>
      </c>
      <c r="G411" s="109">
        <v>0</v>
      </c>
      <c r="H411" s="109">
        <v>0</v>
      </c>
      <c r="I411" s="110">
        <v>9</v>
      </c>
      <c r="J411" s="111">
        <f t="shared" si="8"/>
        <v>9</v>
      </c>
    </row>
    <row r="412" spans="1:13" ht="15.75" thickBot="1">
      <c r="A412" s="72" t="s">
        <v>9</v>
      </c>
      <c r="B412" s="137" t="s">
        <v>289</v>
      </c>
      <c r="C412" s="138"/>
      <c r="D412" s="73" t="s">
        <v>10</v>
      </c>
      <c r="E412" s="74" t="s">
        <v>10</v>
      </c>
      <c r="F412" s="75" t="s">
        <v>290</v>
      </c>
      <c r="G412" s="76">
        <v>0</v>
      </c>
      <c r="H412" s="76">
        <v>0</v>
      </c>
      <c r="I412" s="76">
        <f>SUM(I413:I482)/2</f>
        <v>300</v>
      </c>
      <c r="J412" s="77">
        <f>H412+I412</f>
        <v>300</v>
      </c>
      <c r="K412" s="54" t="s">
        <v>43</v>
      </c>
      <c r="M412" s="114"/>
    </row>
    <row r="413" spans="1:13" ht="12.75">
      <c r="A413" s="79" t="s">
        <v>9</v>
      </c>
      <c r="B413" s="80">
        <v>3090000</v>
      </c>
      <c r="C413" s="81" t="s">
        <v>12</v>
      </c>
      <c r="D413" s="82" t="s">
        <v>10</v>
      </c>
      <c r="E413" s="80" t="s">
        <v>10</v>
      </c>
      <c r="F413" s="83" t="s">
        <v>291</v>
      </c>
      <c r="G413" s="84">
        <v>0</v>
      </c>
      <c r="H413" s="85">
        <v>0</v>
      </c>
      <c r="I413" s="85">
        <f>+I414</f>
        <v>5</v>
      </c>
      <c r="J413" s="86">
        <f>H413+I413</f>
        <v>5</v>
      </c>
      <c r="K413" s="54" t="s">
        <v>43</v>
      </c>
      <c r="M413" s="114"/>
    </row>
    <row r="414" spans="1:13" ht="13.5" thickBot="1">
      <c r="A414" s="87"/>
      <c r="B414" s="88"/>
      <c r="C414" s="89"/>
      <c r="D414" s="90">
        <v>3419</v>
      </c>
      <c r="E414" s="91">
        <v>5901</v>
      </c>
      <c r="F414" s="92" t="s">
        <v>14</v>
      </c>
      <c r="G414" s="93">
        <v>0</v>
      </c>
      <c r="H414" s="93">
        <v>0</v>
      </c>
      <c r="I414" s="93">
        <v>5</v>
      </c>
      <c r="J414" s="94">
        <f>H414+I414</f>
        <v>5</v>
      </c>
      <c r="K414" s="54"/>
      <c r="M414" s="114"/>
    </row>
    <row r="415" spans="1:11" ht="36">
      <c r="A415" s="95" t="s">
        <v>9</v>
      </c>
      <c r="B415" s="96">
        <v>3090001</v>
      </c>
      <c r="C415" s="81" t="s">
        <v>224</v>
      </c>
      <c r="D415" s="97" t="s">
        <v>10</v>
      </c>
      <c r="E415" s="98" t="s">
        <v>10</v>
      </c>
      <c r="F415" s="99" t="s">
        <v>292</v>
      </c>
      <c r="G415" s="100">
        <f>+G416</f>
        <v>0</v>
      </c>
      <c r="H415" s="100">
        <f>+H416</f>
        <v>0</v>
      </c>
      <c r="I415" s="101">
        <f>+I416</f>
        <v>5</v>
      </c>
      <c r="J415" s="102">
        <f>+H415+I415</f>
        <v>5</v>
      </c>
      <c r="K415" s="54" t="s">
        <v>43</v>
      </c>
    </row>
    <row r="416" spans="1:10" ht="13.5" thickBot="1">
      <c r="A416" s="103"/>
      <c r="B416" s="104"/>
      <c r="C416" s="105"/>
      <c r="D416" s="106">
        <v>3419</v>
      </c>
      <c r="E416" s="107">
        <v>5321</v>
      </c>
      <c r="F416" s="108" t="s">
        <v>55</v>
      </c>
      <c r="G416" s="109">
        <v>0</v>
      </c>
      <c r="H416" s="109">
        <v>0</v>
      </c>
      <c r="I416" s="110">
        <v>5</v>
      </c>
      <c r="J416" s="111">
        <f>+H416+I416</f>
        <v>5</v>
      </c>
    </row>
    <row r="417" spans="1:11" ht="24">
      <c r="A417" s="95" t="s">
        <v>9</v>
      </c>
      <c r="B417" s="96">
        <v>3090002</v>
      </c>
      <c r="C417" s="81" t="s">
        <v>293</v>
      </c>
      <c r="D417" s="97" t="s">
        <v>10</v>
      </c>
      <c r="E417" s="98" t="s">
        <v>10</v>
      </c>
      <c r="F417" s="99" t="s">
        <v>294</v>
      </c>
      <c r="G417" s="100">
        <f>+G418</f>
        <v>0</v>
      </c>
      <c r="H417" s="100">
        <f>+H418</f>
        <v>0</v>
      </c>
      <c r="I417" s="101">
        <f>+I418</f>
        <v>7</v>
      </c>
      <c r="J417" s="102">
        <f>+H417+I417</f>
        <v>7</v>
      </c>
      <c r="K417" s="54" t="s">
        <v>43</v>
      </c>
    </row>
    <row r="418" spans="1:10" ht="13.5" thickBot="1">
      <c r="A418" s="103"/>
      <c r="B418" s="104"/>
      <c r="C418" s="105"/>
      <c r="D418" s="106">
        <v>3419</v>
      </c>
      <c r="E418" s="107">
        <v>5321</v>
      </c>
      <c r="F418" s="108" t="s">
        <v>55</v>
      </c>
      <c r="G418" s="109">
        <v>0</v>
      </c>
      <c r="H418" s="109">
        <v>0</v>
      </c>
      <c r="I418" s="110">
        <v>7</v>
      </c>
      <c r="J418" s="111">
        <f>+H418+I418</f>
        <v>7</v>
      </c>
    </row>
    <row r="419" spans="1:11" ht="60">
      <c r="A419" s="95" t="s">
        <v>9</v>
      </c>
      <c r="B419" s="96">
        <v>3090003</v>
      </c>
      <c r="C419" s="81" t="s">
        <v>295</v>
      </c>
      <c r="D419" s="97" t="s">
        <v>10</v>
      </c>
      <c r="E419" s="98" t="s">
        <v>10</v>
      </c>
      <c r="F419" s="99" t="s">
        <v>296</v>
      </c>
      <c r="G419" s="100">
        <f>+G420</f>
        <v>0</v>
      </c>
      <c r="H419" s="100">
        <f>+H420</f>
        <v>0</v>
      </c>
      <c r="I419" s="101">
        <f>+I420</f>
        <v>5</v>
      </c>
      <c r="J419" s="102">
        <f aca="true" t="shared" si="9" ref="J419:J482">+H419+I419</f>
        <v>5</v>
      </c>
      <c r="K419" s="54" t="s">
        <v>43</v>
      </c>
    </row>
    <row r="420" spans="1:10" ht="24.75" thickBot="1">
      <c r="A420" s="103"/>
      <c r="B420" s="104"/>
      <c r="C420" s="105"/>
      <c r="D420" s="106">
        <v>3419</v>
      </c>
      <c r="E420" s="107">
        <v>5331</v>
      </c>
      <c r="F420" s="108" t="s">
        <v>186</v>
      </c>
      <c r="G420" s="109">
        <v>0</v>
      </c>
      <c r="H420" s="109">
        <v>0</v>
      </c>
      <c r="I420" s="110">
        <v>5</v>
      </c>
      <c r="J420" s="111">
        <f t="shared" si="9"/>
        <v>5</v>
      </c>
    </row>
    <row r="421" spans="1:11" ht="24">
      <c r="A421" s="95" t="s">
        <v>9</v>
      </c>
      <c r="B421" s="96">
        <v>3090004</v>
      </c>
      <c r="C421" s="81" t="s">
        <v>297</v>
      </c>
      <c r="D421" s="97" t="s">
        <v>10</v>
      </c>
      <c r="E421" s="98" t="s">
        <v>10</v>
      </c>
      <c r="F421" s="99" t="s">
        <v>298</v>
      </c>
      <c r="G421" s="100">
        <f>+G422</f>
        <v>0</v>
      </c>
      <c r="H421" s="100">
        <f>+H422</f>
        <v>0</v>
      </c>
      <c r="I421" s="101">
        <f>+I422</f>
        <v>12</v>
      </c>
      <c r="J421" s="102">
        <f t="shared" si="9"/>
        <v>12</v>
      </c>
      <c r="K421" s="54" t="s">
        <v>43</v>
      </c>
    </row>
    <row r="422" spans="1:10" ht="13.5" thickBot="1">
      <c r="A422" s="103"/>
      <c r="B422" s="104"/>
      <c r="C422" s="105"/>
      <c r="D422" s="106">
        <v>3419</v>
      </c>
      <c r="E422" s="107">
        <v>5321</v>
      </c>
      <c r="F422" s="108" t="s">
        <v>55</v>
      </c>
      <c r="G422" s="109">
        <v>0</v>
      </c>
      <c r="H422" s="109">
        <v>0</v>
      </c>
      <c r="I422" s="110">
        <v>12</v>
      </c>
      <c r="J422" s="111">
        <f t="shared" si="9"/>
        <v>12</v>
      </c>
    </row>
    <row r="423" spans="1:11" ht="36">
      <c r="A423" s="95" t="s">
        <v>9</v>
      </c>
      <c r="B423" s="96">
        <v>3090005</v>
      </c>
      <c r="C423" s="81" t="s">
        <v>299</v>
      </c>
      <c r="D423" s="97" t="s">
        <v>10</v>
      </c>
      <c r="E423" s="98" t="s">
        <v>10</v>
      </c>
      <c r="F423" s="99" t="s">
        <v>300</v>
      </c>
      <c r="G423" s="100">
        <f>+G424</f>
        <v>0</v>
      </c>
      <c r="H423" s="100">
        <f>+H424</f>
        <v>0</v>
      </c>
      <c r="I423" s="101">
        <f>+I424</f>
        <v>5</v>
      </c>
      <c r="J423" s="102">
        <f t="shared" si="9"/>
        <v>5</v>
      </c>
      <c r="K423" s="54" t="s">
        <v>43</v>
      </c>
    </row>
    <row r="424" spans="1:10" ht="13.5" thickBot="1">
      <c r="A424" s="103"/>
      <c r="B424" s="104"/>
      <c r="C424" s="105"/>
      <c r="D424" s="106">
        <v>3419</v>
      </c>
      <c r="E424" s="107">
        <v>5321</v>
      </c>
      <c r="F424" s="108" t="s">
        <v>55</v>
      </c>
      <c r="G424" s="109">
        <v>0</v>
      </c>
      <c r="H424" s="109">
        <v>0</v>
      </c>
      <c r="I424" s="110">
        <v>5</v>
      </c>
      <c r="J424" s="111">
        <f t="shared" si="9"/>
        <v>5</v>
      </c>
    </row>
    <row r="425" spans="1:11" ht="24">
      <c r="A425" s="95" t="s">
        <v>9</v>
      </c>
      <c r="B425" s="96">
        <v>3090006</v>
      </c>
      <c r="C425" s="81" t="s">
        <v>301</v>
      </c>
      <c r="D425" s="97" t="s">
        <v>10</v>
      </c>
      <c r="E425" s="98" t="s">
        <v>10</v>
      </c>
      <c r="F425" s="99" t="s">
        <v>302</v>
      </c>
      <c r="G425" s="100">
        <f>+G426</f>
        <v>0</v>
      </c>
      <c r="H425" s="100">
        <f>+H426</f>
        <v>0</v>
      </c>
      <c r="I425" s="101">
        <f>+I426</f>
        <v>10</v>
      </c>
      <c r="J425" s="102">
        <f t="shared" si="9"/>
        <v>10</v>
      </c>
      <c r="K425" s="54" t="s">
        <v>43</v>
      </c>
    </row>
    <row r="426" spans="1:10" ht="13.5" thickBot="1">
      <c r="A426" s="103"/>
      <c r="B426" s="104"/>
      <c r="C426" s="105"/>
      <c r="D426" s="106">
        <v>3419</v>
      </c>
      <c r="E426" s="107">
        <v>5321</v>
      </c>
      <c r="F426" s="108" t="s">
        <v>55</v>
      </c>
      <c r="G426" s="109">
        <v>0</v>
      </c>
      <c r="H426" s="109">
        <v>0</v>
      </c>
      <c r="I426" s="110">
        <v>10</v>
      </c>
      <c r="J426" s="111">
        <f t="shared" si="9"/>
        <v>10</v>
      </c>
    </row>
    <row r="427" spans="1:11" ht="36">
      <c r="A427" s="95" t="s">
        <v>9</v>
      </c>
      <c r="B427" s="96">
        <v>3090007</v>
      </c>
      <c r="C427" s="81" t="s">
        <v>303</v>
      </c>
      <c r="D427" s="97" t="s">
        <v>10</v>
      </c>
      <c r="E427" s="98" t="s">
        <v>10</v>
      </c>
      <c r="F427" s="99" t="s">
        <v>304</v>
      </c>
      <c r="G427" s="100">
        <f>+G428</f>
        <v>0</v>
      </c>
      <c r="H427" s="100">
        <f>+H428</f>
        <v>0</v>
      </c>
      <c r="I427" s="101">
        <f>+I428</f>
        <v>7</v>
      </c>
      <c r="J427" s="102">
        <f t="shared" si="9"/>
        <v>7</v>
      </c>
      <c r="K427" s="54" t="s">
        <v>43</v>
      </c>
    </row>
    <row r="428" spans="1:10" ht="13.5" thickBot="1">
      <c r="A428" s="103"/>
      <c r="B428" s="104"/>
      <c r="C428" s="105"/>
      <c r="D428" s="106">
        <v>3419</v>
      </c>
      <c r="E428" s="107">
        <v>5321</v>
      </c>
      <c r="F428" s="108" t="s">
        <v>55</v>
      </c>
      <c r="G428" s="109">
        <v>0</v>
      </c>
      <c r="H428" s="109">
        <v>0</v>
      </c>
      <c r="I428" s="110">
        <v>7</v>
      </c>
      <c r="J428" s="111">
        <f t="shared" si="9"/>
        <v>7</v>
      </c>
    </row>
    <row r="429" spans="1:11" ht="36">
      <c r="A429" s="95" t="s">
        <v>9</v>
      </c>
      <c r="B429" s="96">
        <v>3090008</v>
      </c>
      <c r="C429" s="81" t="s">
        <v>305</v>
      </c>
      <c r="D429" s="97" t="s">
        <v>10</v>
      </c>
      <c r="E429" s="98" t="s">
        <v>10</v>
      </c>
      <c r="F429" s="99" t="s">
        <v>306</v>
      </c>
      <c r="G429" s="100">
        <f>+G430</f>
        <v>0</v>
      </c>
      <c r="H429" s="100">
        <f>+H430</f>
        <v>0</v>
      </c>
      <c r="I429" s="101">
        <f>+I430</f>
        <v>13</v>
      </c>
      <c r="J429" s="102">
        <f t="shared" si="9"/>
        <v>13</v>
      </c>
      <c r="K429" s="54" t="s">
        <v>43</v>
      </c>
    </row>
    <row r="430" spans="1:10" ht="13.5" thickBot="1">
      <c r="A430" s="103"/>
      <c r="B430" s="104"/>
      <c r="C430" s="105"/>
      <c r="D430" s="106">
        <v>3419</v>
      </c>
      <c r="E430" s="107">
        <v>5321</v>
      </c>
      <c r="F430" s="108" t="s">
        <v>55</v>
      </c>
      <c r="G430" s="109">
        <v>0</v>
      </c>
      <c r="H430" s="109">
        <v>0</v>
      </c>
      <c r="I430" s="110">
        <v>13</v>
      </c>
      <c r="J430" s="111">
        <f t="shared" si="9"/>
        <v>13</v>
      </c>
    </row>
    <row r="431" spans="1:11" ht="36">
      <c r="A431" s="95" t="s">
        <v>9</v>
      </c>
      <c r="B431" s="96">
        <v>3090009</v>
      </c>
      <c r="C431" s="81" t="s">
        <v>307</v>
      </c>
      <c r="D431" s="97" t="s">
        <v>10</v>
      </c>
      <c r="E431" s="98" t="s">
        <v>10</v>
      </c>
      <c r="F431" s="99" t="s">
        <v>308</v>
      </c>
      <c r="G431" s="100">
        <f>+G432</f>
        <v>0</v>
      </c>
      <c r="H431" s="100">
        <f>+H432</f>
        <v>0</v>
      </c>
      <c r="I431" s="101">
        <f>+I432</f>
        <v>13</v>
      </c>
      <c r="J431" s="102">
        <f t="shared" si="9"/>
        <v>13</v>
      </c>
      <c r="K431" s="54" t="s">
        <v>43</v>
      </c>
    </row>
    <row r="432" spans="1:10" ht="13.5" thickBot="1">
      <c r="A432" s="103"/>
      <c r="B432" s="104"/>
      <c r="C432" s="105"/>
      <c r="D432" s="106">
        <v>3419</v>
      </c>
      <c r="E432" s="107">
        <v>5321</v>
      </c>
      <c r="F432" s="108" t="s">
        <v>55</v>
      </c>
      <c r="G432" s="109">
        <v>0</v>
      </c>
      <c r="H432" s="109">
        <v>0</v>
      </c>
      <c r="I432" s="110">
        <v>13</v>
      </c>
      <c r="J432" s="111">
        <f t="shared" si="9"/>
        <v>13</v>
      </c>
    </row>
    <row r="433" spans="1:11" ht="24">
      <c r="A433" s="95" t="s">
        <v>9</v>
      </c>
      <c r="B433" s="96">
        <v>3090010</v>
      </c>
      <c r="C433" s="81" t="s">
        <v>309</v>
      </c>
      <c r="D433" s="97" t="s">
        <v>10</v>
      </c>
      <c r="E433" s="98" t="s">
        <v>10</v>
      </c>
      <c r="F433" s="99" t="s">
        <v>310</v>
      </c>
      <c r="G433" s="100">
        <f>+G434</f>
        <v>0</v>
      </c>
      <c r="H433" s="100">
        <f>+H434</f>
        <v>0</v>
      </c>
      <c r="I433" s="101">
        <f>+I434</f>
        <v>7</v>
      </c>
      <c r="J433" s="102">
        <f t="shared" si="9"/>
        <v>7</v>
      </c>
      <c r="K433" s="54" t="s">
        <v>43</v>
      </c>
    </row>
    <row r="434" spans="1:10" ht="24.75" thickBot="1">
      <c r="A434" s="103"/>
      <c r="B434" s="104"/>
      <c r="C434" s="105"/>
      <c r="D434" s="106">
        <v>3419</v>
      </c>
      <c r="E434" s="107">
        <v>5331</v>
      </c>
      <c r="F434" s="108" t="s">
        <v>186</v>
      </c>
      <c r="G434" s="109">
        <v>0</v>
      </c>
      <c r="H434" s="109">
        <v>0</v>
      </c>
      <c r="I434" s="110">
        <v>7</v>
      </c>
      <c r="J434" s="111">
        <f t="shared" si="9"/>
        <v>7</v>
      </c>
    </row>
    <row r="435" spans="1:11" ht="36">
      <c r="A435" s="95" t="s">
        <v>9</v>
      </c>
      <c r="B435" s="96">
        <v>3090011</v>
      </c>
      <c r="C435" s="81" t="s">
        <v>184</v>
      </c>
      <c r="D435" s="97" t="s">
        <v>10</v>
      </c>
      <c r="E435" s="98" t="s">
        <v>10</v>
      </c>
      <c r="F435" s="99" t="s">
        <v>311</v>
      </c>
      <c r="G435" s="100">
        <f>+G436</f>
        <v>0</v>
      </c>
      <c r="H435" s="100">
        <f>+H436</f>
        <v>0</v>
      </c>
      <c r="I435" s="101">
        <f>+I436</f>
        <v>10</v>
      </c>
      <c r="J435" s="102">
        <f t="shared" si="9"/>
        <v>10</v>
      </c>
      <c r="K435" s="54" t="s">
        <v>43</v>
      </c>
    </row>
    <row r="436" spans="1:10" ht="24.75" thickBot="1">
      <c r="A436" s="103"/>
      <c r="B436" s="104"/>
      <c r="C436" s="105"/>
      <c r="D436" s="106">
        <v>3419</v>
      </c>
      <c r="E436" s="107">
        <v>5331</v>
      </c>
      <c r="F436" s="108" t="s">
        <v>186</v>
      </c>
      <c r="G436" s="109">
        <v>0</v>
      </c>
      <c r="H436" s="109">
        <v>0</v>
      </c>
      <c r="I436" s="110">
        <v>10</v>
      </c>
      <c r="J436" s="111">
        <f t="shared" si="9"/>
        <v>10</v>
      </c>
    </row>
    <row r="437" spans="1:11" ht="27.75" customHeight="1">
      <c r="A437" s="95" t="s">
        <v>9</v>
      </c>
      <c r="B437" s="96">
        <v>3090012</v>
      </c>
      <c r="C437" s="81" t="s">
        <v>312</v>
      </c>
      <c r="D437" s="97" t="s">
        <v>10</v>
      </c>
      <c r="E437" s="98" t="s">
        <v>10</v>
      </c>
      <c r="F437" s="99" t="s">
        <v>313</v>
      </c>
      <c r="G437" s="100">
        <f>+G438</f>
        <v>0</v>
      </c>
      <c r="H437" s="100">
        <f>+H438</f>
        <v>0</v>
      </c>
      <c r="I437" s="101">
        <f>+I438</f>
        <v>8</v>
      </c>
      <c r="J437" s="102">
        <f t="shared" si="9"/>
        <v>8</v>
      </c>
      <c r="K437" s="54" t="s">
        <v>43</v>
      </c>
    </row>
    <row r="438" spans="1:10" ht="13.5" thickBot="1">
      <c r="A438" s="103"/>
      <c r="B438" s="104"/>
      <c r="C438" s="105"/>
      <c r="D438" s="106">
        <v>3419</v>
      </c>
      <c r="E438" s="107">
        <v>5321</v>
      </c>
      <c r="F438" s="108" t="s">
        <v>55</v>
      </c>
      <c r="G438" s="109">
        <v>0</v>
      </c>
      <c r="H438" s="109">
        <v>0</v>
      </c>
      <c r="I438" s="110">
        <v>8</v>
      </c>
      <c r="J438" s="111">
        <f t="shared" si="9"/>
        <v>8</v>
      </c>
    </row>
    <row r="439" spans="1:11" ht="48">
      <c r="A439" s="95" t="s">
        <v>9</v>
      </c>
      <c r="B439" s="96">
        <v>3090013</v>
      </c>
      <c r="C439" s="81" t="s">
        <v>314</v>
      </c>
      <c r="D439" s="97" t="s">
        <v>10</v>
      </c>
      <c r="E439" s="98" t="s">
        <v>10</v>
      </c>
      <c r="F439" s="99" t="s">
        <v>315</v>
      </c>
      <c r="G439" s="100">
        <f>+G440</f>
        <v>0</v>
      </c>
      <c r="H439" s="100">
        <f>+H440</f>
        <v>0</v>
      </c>
      <c r="I439" s="101">
        <f>+I440</f>
        <v>15</v>
      </c>
      <c r="J439" s="102">
        <f t="shared" si="9"/>
        <v>15</v>
      </c>
      <c r="K439" s="54" t="s">
        <v>43</v>
      </c>
    </row>
    <row r="440" spans="1:10" ht="24.75" thickBot="1">
      <c r="A440" s="103"/>
      <c r="B440" s="104"/>
      <c r="C440" s="105"/>
      <c r="D440" s="106">
        <v>3419</v>
      </c>
      <c r="E440" s="107">
        <v>5331</v>
      </c>
      <c r="F440" s="108" t="s">
        <v>186</v>
      </c>
      <c r="G440" s="109">
        <v>0</v>
      </c>
      <c r="H440" s="109">
        <v>0</v>
      </c>
      <c r="I440" s="110">
        <v>15</v>
      </c>
      <c r="J440" s="111">
        <f t="shared" si="9"/>
        <v>15</v>
      </c>
    </row>
    <row r="441" spans="1:11" ht="36">
      <c r="A441" s="95" t="s">
        <v>9</v>
      </c>
      <c r="B441" s="96">
        <v>3090014</v>
      </c>
      <c r="C441" s="81" t="s">
        <v>117</v>
      </c>
      <c r="D441" s="97" t="s">
        <v>10</v>
      </c>
      <c r="E441" s="98" t="s">
        <v>10</v>
      </c>
      <c r="F441" s="99" t="s">
        <v>316</v>
      </c>
      <c r="G441" s="100">
        <f>+G442</f>
        <v>0</v>
      </c>
      <c r="H441" s="100">
        <f>+H442</f>
        <v>0</v>
      </c>
      <c r="I441" s="101">
        <f>+I442</f>
        <v>5</v>
      </c>
      <c r="J441" s="102">
        <f t="shared" si="9"/>
        <v>5</v>
      </c>
      <c r="K441" s="54" t="s">
        <v>43</v>
      </c>
    </row>
    <row r="442" spans="1:10" ht="13.5" thickBot="1">
      <c r="A442" s="103"/>
      <c r="B442" s="104"/>
      <c r="C442" s="105"/>
      <c r="D442" s="106">
        <v>3419</v>
      </c>
      <c r="E442" s="107">
        <v>5321</v>
      </c>
      <c r="F442" s="108" t="s">
        <v>55</v>
      </c>
      <c r="G442" s="109">
        <v>0</v>
      </c>
      <c r="H442" s="109">
        <v>0</v>
      </c>
      <c r="I442" s="110">
        <v>5</v>
      </c>
      <c r="J442" s="111">
        <f t="shared" si="9"/>
        <v>5</v>
      </c>
    </row>
    <row r="443" spans="1:11" ht="29.25" customHeight="1">
      <c r="A443" s="95" t="s">
        <v>9</v>
      </c>
      <c r="B443" s="96">
        <v>3090015</v>
      </c>
      <c r="C443" s="81" t="s">
        <v>203</v>
      </c>
      <c r="D443" s="97" t="s">
        <v>10</v>
      </c>
      <c r="E443" s="98" t="s">
        <v>10</v>
      </c>
      <c r="F443" s="99" t="s">
        <v>317</v>
      </c>
      <c r="G443" s="100">
        <f>+G444</f>
        <v>0</v>
      </c>
      <c r="H443" s="100">
        <f>+H444</f>
        <v>0</v>
      </c>
      <c r="I443" s="101">
        <f>+I444</f>
        <v>7</v>
      </c>
      <c r="J443" s="102">
        <f t="shared" si="9"/>
        <v>7</v>
      </c>
      <c r="K443" s="54" t="s">
        <v>43</v>
      </c>
    </row>
    <row r="444" spans="1:10" ht="19.5" customHeight="1" thickBot="1">
      <c r="A444" s="103"/>
      <c r="B444" s="104"/>
      <c r="C444" s="105"/>
      <c r="D444" s="106">
        <v>3419</v>
      </c>
      <c r="E444" s="107">
        <v>5213</v>
      </c>
      <c r="F444" s="108" t="s">
        <v>318</v>
      </c>
      <c r="G444" s="109">
        <v>0</v>
      </c>
      <c r="H444" s="109">
        <v>0</v>
      </c>
      <c r="I444" s="110">
        <v>7</v>
      </c>
      <c r="J444" s="111">
        <f t="shared" si="9"/>
        <v>7</v>
      </c>
    </row>
    <row r="445" spans="1:11" ht="36">
      <c r="A445" s="95" t="s">
        <v>9</v>
      </c>
      <c r="B445" s="96">
        <v>3090016</v>
      </c>
      <c r="C445" s="81" t="s">
        <v>319</v>
      </c>
      <c r="D445" s="97" t="s">
        <v>10</v>
      </c>
      <c r="E445" s="98" t="s">
        <v>10</v>
      </c>
      <c r="F445" s="99" t="s">
        <v>320</v>
      </c>
      <c r="G445" s="100">
        <f>+G446</f>
        <v>0</v>
      </c>
      <c r="H445" s="100">
        <f>+H446</f>
        <v>0</v>
      </c>
      <c r="I445" s="101">
        <f>+I446</f>
        <v>25</v>
      </c>
      <c r="J445" s="102">
        <f t="shared" si="9"/>
        <v>25</v>
      </c>
      <c r="K445" s="54" t="s">
        <v>43</v>
      </c>
    </row>
    <row r="446" spans="1:10" ht="13.5" thickBot="1">
      <c r="A446" s="103"/>
      <c r="B446" s="104"/>
      <c r="C446" s="105"/>
      <c r="D446" s="106">
        <v>3419</v>
      </c>
      <c r="E446" s="107">
        <v>5321</v>
      </c>
      <c r="F446" s="108" t="s">
        <v>55</v>
      </c>
      <c r="G446" s="109">
        <v>0</v>
      </c>
      <c r="H446" s="109">
        <v>0</v>
      </c>
      <c r="I446" s="110">
        <v>25</v>
      </c>
      <c r="J446" s="111">
        <f t="shared" si="9"/>
        <v>25</v>
      </c>
    </row>
    <row r="447" spans="1:11" ht="36">
      <c r="A447" s="95" t="s">
        <v>9</v>
      </c>
      <c r="B447" s="96">
        <v>3090017</v>
      </c>
      <c r="C447" s="81" t="s">
        <v>321</v>
      </c>
      <c r="D447" s="97" t="s">
        <v>10</v>
      </c>
      <c r="E447" s="98" t="s">
        <v>10</v>
      </c>
      <c r="F447" s="99" t="s">
        <v>322</v>
      </c>
      <c r="G447" s="100">
        <f>+G448</f>
        <v>0</v>
      </c>
      <c r="H447" s="100">
        <f>+H448</f>
        <v>0</v>
      </c>
      <c r="I447" s="101">
        <f>+I448</f>
        <v>8</v>
      </c>
      <c r="J447" s="102">
        <f t="shared" si="9"/>
        <v>8</v>
      </c>
      <c r="K447" s="54" t="s">
        <v>43</v>
      </c>
    </row>
    <row r="448" spans="1:10" ht="24.75" thickBot="1">
      <c r="A448" s="103"/>
      <c r="B448" s="104"/>
      <c r="C448" s="105"/>
      <c r="D448" s="106">
        <v>3419</v>
      </c>
      <c r="E448" s="107">
        <v>5331</v>
      </c>
      <c r="F448" s="108" t="s">
        <v>186</v>
      </c>
      <c r="G448" s="109">
        <v>0</v>
      </c>
      <c r="H448" s="109">
        <v>0</v>
      </c>
      <c r="I448" s="110">
        <v>8</v>
      </c>
      <c r="J448" s="111">
        <f t="shared" si="9"/>
        <v>8</v>
      </c>
    </row>
    <row r="449" spans="1:11" ht="36">
      <c r="A449" s="95" t="s">
        <v>9</v>
      </c>
      <c r="B449" s="96">
        <v>3090018</v>
      </c>
      <c r="C449" s="81" t="s">
        <v>323</v>
      </c>
      <c r="D449" s="97" t="s">
        <v>10</v>
      </c>
      <c r="E449" s="98" t="s">
        <v>10</v>
      </c>
      <c r="F449" s="99" t="s">
        <v>324</v>
      </c>
      <c r="G449" s="100">
        <f>+G450</f>
        <v>0</v>
      </c>
      <c r="H449" s="100">
        <f>+H450</f>
        <v>0</v>
      </c>
      <c r="I449" s="101">
        <f>+I450</f>
        <v>5</v>
      </c>
      <c r="J449" s="102">
        <f t="shared" si="9"/>
        <v>5</v>
      </c>
      <c r="K449" s="54" t="s">
        <v>43</v>
      </c>
    </row>
    <row r="450" spans="1:10" ht="24.75" thickBot="1">
      <c r="A450" s="103"/>
      <c r="B450" s="104"/>
      <c r="C450" s="105"/>
      <c r="D450" s="106">
        <v>3419</v>
      </c>
      <c r="E450" s="107">
        <v>5331</v>
      </c>
      <c r="F450" s="108" t="s">
        <v>186</v>
      </c>
      <c r="G450" s="109">
        <v>0</v>
      </c>
      <c r="H450" s="109">
        <v>0</v>
      </c>
      <c r="I450" s="110">
        <v>5</v>
      </c>
      <c r="J450" s="111">
        <f t="shared" si="9"/>
        <v>5</v>
      </c>
    </row>
    <row r="451" spans="1:11" ht="36">
      <c r="A451" s="95" t="s">
        <v>9</v>
      </c>
      <c r="B451" s="96">
        <v>3090019</v>
      </c>
      <c r="C451" s="81" t="s">
        <v>325</v>
      </c>
      <c r="D451" s="97" t="s">
        <v>10</v>
      </c>
      <c r="E451" s="98" t="s">
        <v>10</v>
      </c>
      <c r="F451" s="99" t="s">
        <v>326</v>
      </c>
      <c r="G451" s="100">
        <f>+G452</f>
        <v>0</v>
      </c>
      <c r="H451" s="100">
        <f>+H452</f>
        <v>0</v>
      </c>
      <c r="I451" s="101">
        <f>+I452</f>
        <v>22</v>
      </c>
      <c r="J451" s="102">
        <f t="shared" si="9"/>
        <v>22</v>
      </c>
      <c r="K451" s="54" t="s">
        <v>43</v>
      </c>
    </row>
    <row r="452" spans="1:10" ht="13.5" thickBot="1">
      <c r="A452" s="103"/>
      <c r="B452" s="104"/>
      <c r="C452" s="105"/>
      <c r="D452" s="106">
        <v>3419</v>
      </c>
      <c r="E452" s="107">
        <v>5321</v>
      </c>
      <c r="F452" s="108" t="s">
        <v>55</v>
      </c>
      <c r="G452" s="109">
        <v>0</v>
      </c>
      <c r="H452" s="109">
        <v>0</v>
      </c>
      <c r="I452" s="110">
        <v>22</v>
      </c>
      <c r="J452" s="111">
        <f t="shared" si="9"/>
        <v>22</v>
      </c>
    </row>
    <row r="453" spans="1:11" ht="24">
      <c r="A453" s="95" t="s">
        <v>9</v>
      </c>
      <c r="B453" s="96">
        <v>3090020</v>
      </c>
      <c r="C453" s="81" t="s">
        <v>327</v>
      </c>
      <c r="D453" s="97" t="s">
        <v>10</v>
      </c>
      <c r="E453" s="98" t="s">
        <v>10</v>
      </c>
      <c r="F453" s="99" t="s">
        <v>328</v>
      </c>
      <c r="G453" s="100">
        <f>+G454</f>
        <v>0</v>
      </c>
      <c r="H453" s="100">
        <f>+H454</f>
        <v>0</v>
      </c>
      <c r="I453" s="101">
        <f>+I454</f>
        <v>7</v>
      </c>
      <c r="J453" s="102">
        <f t="shared" si="9"/>
        <v>7</v>
      </c>
      <c r="K453" s="54" t="s">
        <v>43</v>
      </c>
    </row>
    <row r="454" spans="1:10" ht="13.5" thickBot="1">
      <c r="A454" s="103"/>
      <c r="B454" s="104"/>
      <c r="C454" s="105"/>
      <c r="D454" s="106">
        <v>3419</v>
      </c>
      <c r="E454" s="107">
        <v>5321</v>
      </c>
      <c r="F454" s="108" t="s">
        <v>55</v>
      </c>
      <c r="G454" s="109">
        <v>0</v>
      </c>
      <c r="H454" s="109">
        <v>0</v>
      </c>
      <c r="I454" s="110">
        <v>7</v>
      </c>
      <c r="J454" s="111">
        <f t="shared" si="9"/>
        <v>7</v>
      </c>
    </row>
    <row r="455" spans="1:11" ht="24">
      <c r="A455" s="95" t="s">
        <v>9</v>
      </c>
      <c r="B455" s="96">
        <v>3090021</v>
      </c>
      <c r="C455" s="81" t="s">
        <v>329</v>
      </c>
      <c r="D455" s="97" t="s">
        <v>10</v>
      </c>
      <c r="E455" s="98" t="s">
        <v>10</v>
      </c>
      <c r="F455" s="99" t="s">
        <v>330</v>
      </c>
      <c r="G455" s="100">
        <f>+G456</f>
        <v>0</v>
      </c>
      <c r="H455" s="100">
        <f>+H456</f>
        <v>0</v>
      </c>
      <c r="I455" s="101">
        <f>+I456</f>
        <v>5</v>
      </c>
      <c r="J455" s="102">
        <f t="shared" si="9"/>
        <v>5</v>
      </c>
      <c r="K455" s="54" t="s">
        <v>43</v>
      </c>
    </row>
    <row r="456" spans="1:10" ht="13.5" thickBot="1">
      <c r="A456" s="103"/>
      <c r="B456" s="104"/>
      <c r="C456" s="105"/>
      <c r="D456" s="106">
        <v>3419</v>
      </c>
      <c r="E456" s="107">
        <v>5321</v>
      </c>
      <c r="F456" s="108" t="s">
        <v>55</v>
      </c>
      <c r="G456" s="109">
        <v>0</v>
      </c>
      <c r="H456" s="109">
        <v>0</v>
      </c>
      <c r="I456" s="110">
        <v>5</v>
      </c>
      <c r="J456" s="111">
        <f t="shared" si="9"/>
        <v>5</v>
      </c>
    </row>
    <row r="457" spans="1:11" ht="42.75" customHeight="1">
      <c r="A457" s="95" t="s">
        <v>9</v>
      </c>
      <c r="B457" s="96">
        <v>3090022</v>
      </c>
      <c r="C457" s="81" t="s">
        <v>331</v>
      </c>
      <c r="D457" s="97" t="s">
        <v>10</v>
      </c>
      <c r="E457" s="98" t="s">
        <v>10</v>
      </c>
      <c r="F457" s="99" t="s">
        <v>332</v>
      </c>
      <c r="G457" s="100">
        <f>+G458</f>
        <v>0</v>
      </c>
      <c r="H457" s="100">
        <f>+H458</f>
        <v>0</v>
      </c>
      <c r="I457" s="101">
        <f>+I458</f>
        <v>5</v>
      </c>
      <c r="J457" s="102">
        <f t="shared" si="9"/>
        <v>5</v>
      </c>
      <c r="K457" s="54" t="s">
        <v>43</v>
      </c>
    </row>
    <row r="458" spans="1:10" ht="13.5" thickBot="1">
      <c r="A458" s="103"/>
      <c r="B458" s="104"/>
      <c r="C458" s="105"/>
      <c r="D458" s="106">
        <v>3419</v>
      </c>
      <c r="E458" s="107">
        <v>5321</v>
      </c>
      <c r="F458" s="108" t="s">
        <v>55</v>
      </c>
      <c r="G458" s="109">
        <v>0</v>
      </c>
      <c r="H458" s="109">
        <v>0</v>
      </c>
      <c r="I458" s="110">
        <v>5</v>
      </c>
      <c r="J458" s="111">
        <f t="shared" si="9"/>
        <v>5</v>
      </c>
    </row>
    <row r="459" spans="1:11" ht="42" customHeight="1">
      <c r="A459" s="95" t="s">
        <v>9</v>
      </c>
      <c r="B459" s="96">
        <v>3090023</v>
      </c>
      <c r="C459" s="81" t="s">
        <v>333</v>
      </c>
      <c r="D459" s="97" t="s">
        <v>10</v>
      </c>
      <c r="E459" s="98" t="s">
        <v>10</v>
      </c>
      <c r="F459" s="99" t="s">
        <v>334</v>
      </c>
      <c r="G459" s="100">
        <f>+G460</f>
        <v>0</v>
      </c>
      <c r="H459" s="100">
        <f>+H460</f>
        <v>0</v>
      </c>
      <c r="I459" s="101">
        <f>+I460</f>
        <v>7</v>
      </c>
      <c r="J459" s="102">
        <f t="shared" si="9"/>
        <v>7</v>
      </c>
      <c r="K459" s="54" t="s">
        <v>43</v>
      </c>
    </row>
    <row r="460" spans="1:10" ht="13.5" thickBot="1">
      <c r="A460" s="103"/>
      <c r="B460" s="104"/>
      <c r="C460" s="105"/>
      <c r="D460" s="106">
        <v>3419</v>
      </c>
      <c r="E460" s="107">
        <v>5321</v>
      </c>
      <c r="F460" s="108" t="s">
        <v>55</v>
      </c>
      <c r="G460" s="109">
        <v>0</v>
      </c>
      <c r="H460" s="109">
        <v>0</v>
      </c>
      <c r="I460" s="110">
        <v>7</v>
      </c>
      <c r="J460" s="111">
        <f t="shared" si="9"/>
        <v>7</v>
      </c>
    </row>
    <row r="461" spans="1:11" ht="29.25" customHeight="1">
      <c r="A461" s="95" t="s">
        <v>9</v>
      </c>
      <c r="B461" s="96">
        <v>3090024</v>
      </c>
      <c r="C461" s="81" t="s">
        <v>335</v>
      </c>
      <c r="D461" s="97" t="s">
        <v>10</v>
      </c>
      <c r="E461" s="98" t="s">
        <v>10</v>
      </c>
      <c r="F461" s="99" t="s">
        <v>336</v>
      </c>
      <c r="G461" s="100">
        <f>+G462</f>
        <v>0</v>
      </c>
      <c r="H461" s="100">
        <f>+H462</f>
        <v>0</v>
      </c>
      <c r="I461" s="101">
        <f>+I462</f>
        <v>5</v>
      </c>
      <c r="J461" s="102">
        <f t="shared" si="9"/>
        <v>5</v>
      </c>
      <c r="K461" s="54" t="s">
        <v>43</v>
      </c>
    </row>
    <row r="462" spans="1:10" ht="13.5" thickBot="1">
      <c r="A462" s="103"/>
      <c r="B462" s="104"/>
      <c r="C462" s="105"/>
      <c r="D462" s="106">
        <v>3419</v>
      </c>
      <c r="E462" s="107">
        <v>5321</v>
      </c>
      <c r="F462" s="108" t="s">
        <v>55</v>
      </c>
      <c r="G462" s="109">
        <v>0</v>
      </c>
      <c r="H462" s="109">
        <v>0</v>
      </c>
      <c r="I462" s="110">
        <v>5</v>
      </c>
      <c r="J462" s="111">
        <f t="shared" si="9"/>
        <v>5</v>
      </c>
    </row>
    <row r="463" spans="1:11" ht="28.5" customHeight="1">
      <c r="A463" s="95" t="s">
        <v>9</v>
      </c>
      <c r="B463" s="96">
        <v>3090025</v>
      </c>
      <c r="C463" s="81" t="s">
        <v>337</v>
      </c>
      <c r="D463" s="97" t="s">
        <v>10</v>
      </c>
      <c r="E463" s="98" t="s">
        <v>10</v>
      </c>
      <c r="F463" s="99" t="s">
        <v>338</v>
      </c>
      <c r="G463" s="100">
        <f>+G464</f>
        <v>0</v>
      </c>
      <c r="H463" s="100">
        <f>+H464</f>
        <v>0</v>
      </c>
      <c r="I463" s="101">
        <f>+I464</f>
        <v>5</v>
      </c>
      <c r="J463" s="102">
        <f t="shared" si="9"/>
        <v>5</v>
      </c>
      <c r="K463" s="54" t="s">
        <v>43</v>
      </c>
    </row>
    <row r="464" spans="1:10" ht="13.5" thickBot="1">
      <c r="A464" s="103"/>
      <c r="B464" s="104"/>
      <c r="C464" s="105"/>
      <c r="D464" s="106">
        <v>3419</v>
      </c>
      <c r="E464" s="107">
        <v>5321</v>
      </c>
      <c r="F464" s="108" t="s">
        <v>55</v>
      </c>
      <c r="G464" s="109">
        <v>0</v>
      </c>
      <c r="H464" s="109">
        <v>0</v>
      </c>
      <c r="I464" s="110">
        <v>5</v>
      </c>
      <c r="J464" s="111">
        <f t="shared" si="9"/>
        <v>5</v>
      </c>
    </row>
    <row r="465" spans="1:11" ht="24">
      <c r="A465" s="95" t="s">
        <v>9</v>
      </c>
      <c r="B465" s="96">
        <v>3090026</v>
      </c>
      <c r="C465" s="81" t="s">
        <v>339</v>
      </c>
      <c r="D465" s="97" t="s">
        <v>10</v>
      </c>
      <c r="E465" s="98" t="s">
        <v>10</v>
      </c>
      <c r="F465" s="99" t="s">
        <v>340</v>
      </c>
      <c r="G465" s="100">
        <f>+G466</f>
        <v>0</v>
      </c>
      <c r="H465" s="100">
        <f>+H466</f>
        <v>0</v>
      </c>
      <c r="I465" s="101">
        <f>+I466</f>
        <v>8</v>
      </c>
      <c r="J465" s="102">
        <f t="shared" si="9"/>
        <v>8</v>
      </c>
      <c r="K465" s="54" t="s">
        <v>43</v>
      </c>
    </row>
    <row r="466" spans="1:10" ht="13.5" thickBot="1">
      <c r="A466" s="103"/>
      <c r="B466" s="104"/>
      <c r="C466" s="105"/>
      <c r="D466" s="106">
        <v>3419</v>
      </c>
      <c r="E466" s="107">
        <v>5321</v>
      </c>
      <c r="F466" s="108" t="s">
        <v>55</v>
      </c>
      <c r="G466" s="109">
        <v>0</v>
      </c>
      <c r="H466" s="109">
        <v>0</v>
      </c>
      <c r="I466" s="110">
        <v>8</v>
      </c>
      <c r="J466" s="111">
        <f t="shared" si="9"/>
        <v>8</v>
      </c>
    </row>
    <row r="467" spans="1:11" ht="36">
      <c r="A467" s="95" t="s">
        <v>9</v>
      </c>
      <c r="B467" s="96">
        <v>3090027</v>
      </c>
      <c r="C467" s="81" t="s">
        <v>341</v>
      </c>
      <c r="D467" s="97" t="s">
        <v>10</v>
      </c>
      <c r="E467" s="98" t="s">
        <v>10</v>
      </c>
      <c r="F467" s="99" t="s">
        <v>342</v>
      </c>
      <c r="G467" s="100">
        <f>+G468</f>
        <v>0</v>
      </c>
      <c r="H467" s="100">
        <f>+H468</f>
        <v>0</v>
      </c>
      <c r="I467" s="101">
        <f>+I468</f>
        <v>10</v>
      </c>
      <c r="J467" s="102">
        <f t="shared" si="9"/>
        <v>10</v>
      </c>
      <c r="K467" s="54" t="s">
        <v>43</v>
      </c>
    </row>
    <row r="468" spans="1:10" ht="24.75" thickBot="1">
      <c r="A468" s="103"/>
      <c r="B468" s="104"/>
      <c r="C468" s="105"/>
      <c r="D468" s="106">
        <v>3419</v>
      </c>
      <c r="E468" s="107">
        <v>5331</v>
      </c>
      <c r="F468" s="108" t="s">
        <v>186</v>
      </c>
      <c r="G468" s="109">
        <v>0</v>
      </c>
      <c r="H468" s="109">
        <v>0</v>
      </c>
      <c r="I468" s="110">
        <v>10</v>
      </c>
      <c r="J468" s="111">
        <f t="shared" si="9"/>
        <v>10</v>
      </c>
    </row>
    <row r="469" spans="1:11" ht="36">
      <c r="A469" s="95" t="s">
        <v>9</v>
      </c>
      <c r="B469" s="96">
        <v>3090028</v>
      </c>
      <c r="C469" s="81" t="s">
        <v>343</v>
      </c>
      <c r="D469" s="97" t="s">
        <v>10</v>
      </c>
      <c r="E469" s="98" t="s">
        <v>10</v>
      </c>
      <c r="F469" s="99" t="s">
        <v>344</v>
      </c>
      <c r="G469" s="100">
        <f>+G470</f>
        <v>0</v>
      </c>
      <c r="H469" s="100">
        <f>+H470</f>
        <v>0</v>
      </c>
      <c r="I469" s="101">
        <f>+I470</f>
        <v>5</v>
      </c>
      <c r="J469" s="102">
        <f t="shared" si="9"/>
        <v>5</v>
      </c>
      <c r="K469" s="54" t="s">
        <v>43</v>
      </c>
    </row>
    <row r="470" spans="1:10" ht="13.5" thickBot="1">
      <c r="A470" s="103"/>
      <c r="B470" s="104"/>
      <c r="C470" s="105"/>
      <c r="D470" s="106">
        <v>3419</v>
      </c>
      <c r="E470" s="107">
        <v>5321</v>
      </c>
      <c r="F470" s="108" t="s">
        <v>55</v>
      </c>
      <c r="G470" s="109">
        <v>0</v>
      </c>
      <c r="H470" s="109">
        <v>0</v>
      </c>
      <c r="I470" s="110">
        <v>5</v>
      </c>
      <c r="J470" s="111">
        <f t="shared" si="9"/>
        <v>5</v>
      </c>
    </row>
    <row r="471" spans="1:11" ht="24">
      <c r="A471" s="95" t="s">
        <v>9</v>
      </c>
      <c r="B471" s="96">
        <v>3090029</v>
      </c>
      <c r="C471" s="81" t="s">
        <v>345</v>
      </c>
      <c r="D471" s="97" t="s">
        <v>10</v>
      </c>
      <c r="E471" s="98" t="s">
        <v>10</v>
      </c>
      <c r="F471" s="99" t="s">
        <v>346</v>
      </c>
      <c r="G471" s="100">
        <f>+G472</f>
        <v>0</v>
      </c>
      <c r="H471" s="100">
        <f>+H472</f>
        <v>0</v>
      </c>
      <c r="I471" s="101">
        <f>+I472</f>
        <v>7</v>
      </c>
      <c r="J471" s="102">
        <f t="shared" si="9"/>
        <v>7</v>
      </c>
      <c r="K471" s="54" t="s">
        <v>43</v>
      </c>
    </row>
    <row r="472" spans="1:10" ht="13.5" thickBot="1">
      <c r="A472" s="103"/>
      <c r="B472" s="104"/>
      <c r="C472" s="105"/>
      <c r="D472" s="106">
        <v>3419</v>
      </c>
      <c r="E472" s="107">
        <v>5321</v>
      </c>
      <c r="F472" s="108" t="s">
        <v>55</v>
      </c>
      <c r="G472" s="109">
        <v>0</v>
      </c>
      <c r="H472" s="109">
        <v>0</v>
      </c>
      <c r="I472" s="110">
        <v>7</v>
      </c>
      <c r="J472" s="111">
        <f t="shared" si="9"/>
        <v>7</v>
      </c>
    </row>
    <row r="473" spans="1:11" ht="24">
      <c r="A473" s="95" t="s">
        <v>9</v>
      </c>
      <c r="B473" s="96">
        <v>3090030</v>
      </c>
      <c r="C473" s="81" t="s">
        <v>347</v>
      </c>
      <c r="D473" s="97" t="s">
        <v>10</v>
      </c>
      <c r="E473" s="98" t="s">
        <v>10</v>
      </c>
      <c r="F473" s="99" t="s">
        <v>348</v>
      </c>
      <c r="G473" s="100">
        <f>+G474</f>
        <v>0</v>
      </c>
      <c r="H473" s="100">
        <f>+H474</f>
        <v>0</v>
      </c>
      <c r="I473" s="101">
        <f>+I474</f>
        <v>5</v>
      </c>
      <c r="J473" s="102">
        <f t="shared" si="9"/>
        <v>5</v>
      </c>
      <c r="K473" s="54" t="s">
        <v>43</v>
      </c>
    </row>
    <row r="474" spans="1:10" ht="24.75" thickBot="1">
      <c r="A474" s="103"/>
      <c r="B474" s="104"/>
      <c r="C474" s="105"/>
      <c r="D474" s="106">
        <v>3419</v>
      </c>
      <c r="E474" s="107">
        <v>5331</v>
      </c>
      <c r="F474" s="108" t="s">
        <v>186</v>
      </c>
      <c r="G474" s="109">
        <v>0</v>
      </c>
      <c r="H474" s="109">
        <v>0</v>
      </c>
      <c r="I474" s="110">
        <v>5</v>
      </c>
      <c r="J474" s="111">
        <f t="shared" si="9"/>
        <v>5</v>
      </c>
    </row>
    <row r="475" spans="1:11" ht="36">
      <c r="A475" s="95" t="s">
        <v>9</v>
      </c>
      <c r="B475" s="96">
        <v>3090031</v>
      </c>
      <c r="C475" s="81" t="s">
        <v>349</v>
      </c>
      <c r="D475" s="97" t="s">
        <v>10</v>
      </c>
      <c r="E475" s="98" t="s">
        <v>10</v>
      </c>
      <c r="F475" s="99" t="s">
        <v>350</v>
      </c>
      <c r="G475" s="100">
        <f>+G476</f>
        <v>0</v>
      </c>
      <c r="H475" s="100">
        <f>+H476</f>
        <v>0</v>
      </c>
      <c r="I475" s="101">
        <f>+I476</f>
        <v>14</v>
      </c>
      <c r="J475" s="102">
        <f t="shared" si="9"/>
        <v>14</v>
      </c>
      <c r="K475" s="54" t="s">
        <v>43</v>
      </c>
    </row>
    <row r="476" spans="1:10" ht="13.5" thickBot="1">
      <c r="A476" s="103"/>
      <c r="B476" s="104"/>
      <c r="C476" s="105"/>
      <c r="D476" s="106">
        <v>3419</v>
      </c>
      <c r="E476" s="107">
        <v>5321</v>
      </c>
      <c r="F476" s="108" t="s">
        <v>55</v>
      </c>
      <c r="G476" s="109">
        <v>0</v>
      </c>
      <c r="H476" s="109">
        <v>0</v>
      </c>
      <c r="I476" s="110">
        <v>14</v>
      </c>
      <c r="J476" s="111">
        <f t="shared" si="9"/>
        <v>14</v>
      </c>
    </row>
    <row r="477" spans="1:11" ht="36">
      <c r="A477" s="95" t="s">
        <v>9</v>
      </c>
      <c r="B477" s="96">
        <v>3090032</v>
      </c>
      <c r="C477" s="81" t="s">
        <v>351</v>
      </c>
      <c r="D477" s="97" t="s">
        <v>10</v>
      </c>
      <c r="E477" s="98" t="s">
        <v>10</v>
      </c>
      <c r="F477" s="99" t="s">
        <v>352</v>
      </c>
      <c r="G477" s="100">
        <f>+G478</f>
        <v>0</v>
      </c>
      <c r="H477" s="100">
        <f>+H478</f>
        <v>0</v>
      </c>
      <c r="I477" s="101">
        <f>+I478</f>
        <v>8</v>
      </c>
      <c r="J477" s="102">
        <f t="shared" si="9"/>
        <v>8</v>
      </c>
      <c r="K477" s="54" t="s">
        <v>43</v>
      </c>
    </row>
    <row r="478" spans="1:10" ht="24.75" thickBot="1">
      <c r="A478" s="103"/>
      <c r="B478" s="104"/>
      <c r="C478" s="105"/>
      <c r="D478" s="106">
        <v>3419</v>
      </c>
      <c r="E478" s="107">
        <v>5331</v>
      </c>
      <c r="F478" s="108" t="s">
        <v>186</v>
      </c>
      <c r="G478" s="109">
        <v>0</v>
      </c>
      <c r="H478" s="109">
        <v>0</v>
      </c>
      <c r="I478" s="110">
        <v>8</v>
      </c>
      <c r="J478" s="111">
        <f t="shared" si="9"/>
        <v>8</v>
      </c>
    </row>
    <row r="479" spans="1:11" ht="36">
      <c r="A479" s="95" t="s">
        <v>9</v>
      </c>
      <c r="B479" s="96">
        <v>3090033</v>
      </c>
      <c r="C479" s="81" t="s">
        <v>353</v>
      </c>
      <c r="D479" s="97" t="s">
        <v>10</v>
      </c>
      <c r="E479" s="98" t="s">
        <v>10</v>
      </c>
      <c r="F479" s="99" t="s">
        <v>354</v>
      </c>
      <c r="G479" s="100">
        <f>+G480</f>
        <v>0</v>
      </c>
      <c r="H479" s="100">
        <f>+H480</f>
        <v>0</v>
      </c>
      <c r="I479" s="101">
        <f>+I480</f>
        <v>10</v>
      </c>
      <c r="J479" s="102">
        <f t="shared" si="9"/>
        <v>10</v>
      </c>
      <c r="K479" s="54" t="s">
        <v>43</v>
      </c>
    </row>
    <row r="480" spans="1:10" ht="13.5" thickBot="1">
      <c r="A480" s="103"/>
      <c r="B480" s="104"/>
      <c r="C480" s="105"/>
      <c r="D480" s="106">
        <v>3419</v>
      </c>
      <c r="E480" s="107">
        <v>5321</v>
      </c>
      <c r="F480" s="108" t="s">
        <v>55</v>
      </c>
      <c r="G480" s="109">
        <v>0</v>
      </c>
      <c r="H480" s="109">
        <v>0</v>
      </c>
      <c r="I480" s="110">
        <v>10</v>
      </c>
      <c r="J480" s="111">
        <f t="shared" si="9"/>
        <v>10</v>
      </c>
    </row>
    <row r="481" spans="1:11" ht="36">
      <c r="A481" s="95" t="s">
        <v>9</v>
      </c>
      <c r="B481" s="96">
        <v>3090034</v>
      </c>
      <c r="C481" s="81" t="s">
        <v>355</v>
      </c>
      <c r="D481" s="97" t="s">
        <v>10</v>
      </c>
      <c r="E481" s="98" t="s">
        <v>10</v>
      </c>
      <c r="F481" s="99" t="s">
        <v>356</v>
      </c>
      <c r="G481" s="100">
        <f>+G482</f>
        <v>0</v>
      </c>
      <c r="H481" s="100">
        <f>+H482</f>
        <v>0</v>
      </c>
      <c r="I481" s="101">
        <f>+I482</f>
        <v>5</v>
      </c>
      <c r="J481" s="102">
        <f t="shared" si="9"/>
        <v>5</v>
      </c>
      <c r="K481" s="54" t="s">
        <v>43</v>
      </c>
    </row>
    <row r="482" spans="1:10" ht="24.75" thickBot="1">
      <c r="A482" s="103"/>
      <c r="B482" s="104"/>
      <c r="C482" s="105"/>
      <c r="D482" s="106">
        <v>3419</v>
      </c>
      <c r="E482" s="107">
        <v>5331</v>
      </c>
      <c r="F482" s="108" t="s">
        <v>186</v>
      </c>
      <c r="G482" s="109">
        <v>0</v>
      </c>
      <c r="H482" s="109">
        <v>0</v>
      </c>
      <c r="I482" s="110">
        <v>5</v>
      </c>
      <c r="J482" s="111">
        <f t="shared" si="9"/>
        <v>5</v>
      </c>
    </row>
    <row r="483" spans="1:11" ht="24.75" customHeight="1" thickBot="1">
      <c r="A483" s="115" t="s">
        <v>9</v>
      </c>
      <c r="B483" s="139" t="s">
        <v>357</v>
      </c>
      <c r="C483" s="140"/>
      <c r="D483" s="116" t="s">
        <v>10</v>
      </c>
      <c r="E483" s="117" t="s">
        <v>10</v>
      </c>
      <c r="F483" s="118" t="s">
        <v>358</v>
      </c>
      <c r="G483" s="119">
        <f>G484</f>
        <v>0</v>
      </c>
      <c r="H483" s="119">
        <v>0</v>
      </c>
      <c r="I483" s="119">
        <f>+I484</f>
        <v>150</v>
      </c>
      <c r="J483" s="120">
        <f>H483+I483</f>
        <v>150</v>
      </c>
      <c r="K483" s="54" t="s">
        <v>43</v>
      </c>
    </row>
    <row r="484" spans="1:11" ht="12.75">
      <c r="A484" s="79" t="s">
        <v>9</v>
      </c>
      <c r="B484" s="80">
        <v>3100000</v>
      </c>
      <c r="C484" s="81" t="s">
        <v>12</v>
      </c>
      <c r="D484" s="82" t="s">
        <v>10</v>
      </c>
      <c r="E484" s="80" t="s">
        <v>10</v>
      </c>
      <c r="F484" s="83" t="s">
        <v>359</v>
      </c>
      <c r="G484" s="121">
        <v>0</v>
      </c>
      <c r="H484" s="121">
        <v>0</v>
      </c>
      <c r="I484" s="122">
        <v>150</v>
      </c>
      <c r="J484" s="123">
        <f>H484+I484</f>
        <v>150</v>
      </c>
      <c r="K484" s="113" t="s">
        <v>43</v>
      </c>
    </row>
    <row r="485" spans="1:10" ht="13.5" thickBot="1">
      <c r="A485" s="87"/>
      <c r="B485" s="88"/>
      <c r="C485" s="89"/>
      <c r="D485" s="90">
        <v>3419</v>
      </c>
      <c r="E485" s="91">
        <v>5901</v>
      </c>
      <c r="F485" s="92" t="s">
        <v>14</v>
      </c>
      <c r="G485" s="124">
        <v>0</v>
      </c>
      <c r="H485" s="124">
        <v>0</v>
      </c>
      <c r="I485" s="125">
        <v>150</v>
      </c>
      <c r="J485" s="126">
        <f>H485+I485</f>
        <v>150</v>
      </c>
    </row>
    <row r="486" spans="2:3" ht="12.75">
      <c r="B486" s="127"/>
      <c r="C486" s="128"/>
    </row>
    <row r="487" spans="2:3" ht="12.75">
      <c r="B487" s="127"/>
      <c r="C487" s="128"/>
    </row>
    <row r="488" spans="2:3" ht="12.75">
      <c r="B488" s="127"/>
      <c r="C488" s="128"/>
    </row>
    <row r="489" spans="2:3" ht="12.75">
      <c r="B489" s="127"/>
      <c r="C489" s="128"/>
    </row>
    <row r="490" spans="2:3" ht="12.75">
      <c r="B490" s="127"/>
      <c r="C490" s="128"/>
    </row>
    <row r="491" spans="2:3" ht="12.75">
      <c r="B491" s="127"/>
      <c r="C491" s="128"/>
    </row>
    <row r="492" spans="2:3" ht="12.75">
      <c r="B492" s="127"/>
      <c r="C492" s="128"/>
    </row>
    <row r="493" spans="2:3" ht="12.75">
      <c r="B493" s="127"/>
      <c r="C493" s="128"/>
    </row>
    <row r="494" spans="2:3" ht="12.75">
      <c r="B494" s="127"/>
      <c r="C494" s="128"/>
    </row>
    <row r="495" spans="2:3" ht="12.75">
      <c r="B495" s="127"/>
      <c r="C495" s="128"/>
    </row>
    <row r="496" spans="2:3" ht="12.75">
      <c r="B496" s="127"/>
      <c r="C496" s="128"/>
    </row>
    <row r="497" spans="2:3" ht="12.75">
      <c r="B497" s="127"/>
      <c r="C497" s="128"/>
    </row>
    <row r="498" spans="2:3" ht="12.75">
      <c r="B498" s="127"/>
      <c r="C498" s="128"/>
    </row>
    <row r="499" spans="2:3" ht="12.75">
      <c r="B499" s="127"/>
      <c r="C499" s="128"/>
    </row>
    <row r="500" spans="2:3" ht="12.75">
      <c r="B500" s="127"/>
      <c r="C500" s="128"/>
    </row>
    <row r="501" spans="2:3" ht="12.75">
      <c r="B501" s="127"/>
      <c r="C501" s="128"/>
    </row>
    <row r="502" spans="2:3" ht="12.75">
      <c r="B502" s="127"/>
      <c r="C502" s="128"/>
    </row>
    <row r="503" spans="2:3" ht="12.75">
      <c r="B503" s="127"/>
      <c r="C503" s="128"/>
    </row>
    <row r="504" spans="2:3" ht="12.75">
      <c r="B504" s="127"/>
      <c r="C504" s="128"/>
    </row>
    <row r="505" spans="2:3" ht="12.75">
      <c r="B505" s="127"/>
      <c r="C505" s="128"/>
    </row>
    <row r="506" spans="2:3" ht="12.75">
      <c r="B506" s="127"/>
      <c r="C506" s="128"/>
    </row>
    <row r="507" spans="2:3" ht="12.75">
      <c r="B507" s="127"/>
      <c r="C507" s="128"/>
    </row>
    <row r="508" spans="2:3" ht="12.75">
      <c r="B508" s="127"/>
      <c r="C508" s="128"/>
    </row>
    <row r="509" spans="2:3" ht="12.75">
      <c r="B509" s="127"/>
      <c r="C509" s="128"/>
    </row>
    <row r="510" spans="2:3" ht="12.75">
      <c r="B510" s="127"/>
      <c r="C510" s="128"/>
    </row>
    <row r="511" spans="2:3" ht="12.75">
      <c r="B511" s="127"/>
      <c r="C511" s="128"/>
    </row>
    <row r="512" spans="2:3" ht="12.75">
      <c r="B512" s="127"/>
      <c r="C512" s="128"/>
    </row>
    <row r="513" spans="2:3" ht="12.75">
      <c r="B513" s="127"/>
      <c r="C513" s="128"/>
    </row>
    <row r="514" spans="2:3" ht="12.75">
      <c r="B514" s="127"/>
      <c r="C514" s="128"/>
    </row>
    <row r="515" spans="2:3" ht="12.75">
      <c r="B515" s="127"/>
      <c r="C515" s="128"/>
    </row>
    <row r="516" spans="2:3" ht="12.75">
      <c r="B516" s="127"/>
      <c r="C516" s="128"/>
    </row>
    <row r="517" spans="2:3" ht="12.75">
      <c r="B517" s="127"/>
      <c r="C517" s="128"/>
    </row>
    <row r="518" spans="2:3" ht="12.75">
      <c r="B518" s="127"/>
      <c r="C518" s="128"/>
    </row>
    <row r="519" spans="2:3" ht="12.75">
      <c r="B519" s="127"/>
      <c r="C519" s="128"/>
    </row>
    <row r="520" spans="2:3" ht="12.75">
      <c r="B520" s="127"/>
      <c r="C520" s="128"/>
    </row>
    <row r="521" spans="2:3" ht="12.75">
      <c r="B521" s="127"/>
      <c r="C521" s="128"/>
    </row>
    <row r="522" spans="2:3" ht="12.75">
      <c r="B522" s="127"/>
      <c r="C522" s="128"/>
    </row>
    <row r="523" spans="2:3" ht="12.75">
      <c r="B523" s="127"/>
      <c r="C523" s="128"/>
    </row>
    <row r="524" spans="2:3" ht="12.75">
      <c r="B524" s="127"/>
      <c r="C524" s="128"/>
    </row>
    <row r="525" spans="2:3" ht="12.75">
      <c r="B525" s="127"/>
      <c r="C525" s="128"/>
    </row>
    <row r="526" spans="2:3" ht="12.75">
      <c r="B526" s="127"/>
      <c r="C526" s="128"/>
    </row>
    <row r="527" spans="2:3" ht="12.75">
      <c r="B527" s="127"/>
      <c r="C527" s="128"/>
    </row>
    <row r="528" spans="2:3" ht="12.75">
      <c r="B528" s="127"/>
      <c r="C528" s="128"/>
    </row>
    <row r="529" spans="2:3" ht="12.75">
      <c r="B529" s="127"/>
      <c r="C529" s="128"/>
    </row>
    <row r="530" spans="2:3" ht="12.75">
      <c r="B530" s="127"/>
      <c r="C530" s="128"/>
    </row>
    <row r="531" spans="2:3" ht="12.75">
      <c r="B531" s="127"/>
      <c r="C531" s="128"/>
    </row>
    <row r="532" spans="2:3" ht="12.75">
      <c r="B532" s="127"/>
      <c r="C532" s="128"/>
    </row>
    <row r="533" spans="2:3" ht="12.75">
      <c r="B533" s="127"/>
      <c r="C533" s="128"/>
    </row>
    <row r="534" spans="2:3" ht="12.75">
      <c r="B534" s="127"/>
      <c r="C534" s="128"/>
    </row>
    <row r="535" spans="2:3" ht="12.75">
      <c r="B535" s="127"/>
      <c r="C535" s="128"/>
    </row>
    <row r="536" spans="2:3" ht="12.75">
      <c r="B536" s="127"/>
      <c r="C536" s="128"/>
    </row>
    <row r="537" spans="2:3" ht="12.75">
      <c r="B537" s="127"/>
      <c r="C537" s="128"/>
    </row>
    <row r="538" spans="2:3" ht="12.75">
      <c r="B538" s="127"/>
      <c r="C538" s="128"/>
    </row>
    <row r="539" spans="2:3" ht="12.75">
      <c r="B539" s="127"/>
      <c r="C539" s="128"/>
    </row>
    <row r="540" spans="2:3" ht="12.75">
      <c r="B540" s="127"/>
      <c r="C540" s="128"/>
    </row>
    <row r="541" spans="2:3" ht="12.75">
      <c r="B541" s="127"/>
      <c r="C541" s="128"/>
    </row>
    <row r="542" spans="2:3" ht="12.75">
      <c r="B542" s="127"/>
      <c r="C542" s="128"/>
    </row>
    <row r="543" spans="2:3" ht="12.75">
      <c r="B543" s="127"/>
      <c r="C543" s="128"/>
    </row>
    <row r="544" spans="2:3" ht="12.75">
      <c r="B544" s="127"/>
      <c r="C544" s="128"/>
    </row>
    <row r="545" spans="2:3" ht="12.75">
      <c r="B545" s="127"/>
      <c r="C545" s="128"/>
    </row>
    <row r="546" spans="2:3" ht="12.75">
      <c r="B546" s="127"/>
      <c r="C546" s="128"/>
    </row>
    <row r="547" spans="2:3" ht="12.75">
      <c r="B547" s="127"/>
      <c r="C547" s="128"/>
    </row>
    <row r="548" spans="2:3" ht="12.75">
      <c r="B548" s="127"/>
      <c r="C548" s="128"/>
    </row>
    <row r="549" spans="2:3" ht="12.75">
      <c r="B549" s="127"/>
      <c r="C549" s="128"/>
    </row>
    <row r="550" spans="2:3" ht="12.75">
      <c r="B550" s="127"/>
      <c r="C550" s="128"/>
    </row>
    <row r="551" spans="2:3" ht="12.75">
      <c r="B551" s="127"/>
      <c r="C551" s="128"/>
    </row>
    <row r="552" spans="2:3" ht="12.75">
      <c r="B552" s="127"/>
      <c r="C552" s="128"/>
    </row>
    <row r="553" spans="2:3" ht="12.75">
      <c r="B553" s="127"/>
      <c r="C553" s="128"/>
    </row>
    <row r="554" spans="2:3" ht="12.75">
      <c r="B554" s="127"/>
      <c r="C554" s="128"/>
    </row>
    <row r="555" spans="2:3" ht="12.75">
      <c r="B555" s="127"/>
      <c r="C555" s="128"/>
    </row>
    <row r="556" spans="2:3" ht="12.75">
      <c r="B556" s="127"/>
      <c r="C556" s="128"/>
    </row>
    <row r="557" spans="2:3" ht="12.75">
      <c r="B557" s="127"/>
      <c r="C557" s="128"/>
    </row>
    <row r="558" spans="2:3" ht="12.75">
      <c r="B558" s="127"/>
      <c r="C558" s="128"/>
    </row>
    <row r="559" spans="2:3" ht="12.75">
      <c r="B559" s="127"/>
      <c r="C559" s="128"/>
    </row>
    <row r="560" spans="2:3" ht="12.75">
      <c r="B560" s="127"/>
      <c r="C560" s="128"/>
    </row>
    <row r="561" spans="2:3" ht="12.75">
      <c r="B561" s="127"/>
      <c r="C561" s="128"/>
    </row>
    <row r="562" spans="2:3" ht="12.75">
      <c r="B562" s="127"/>
      <c r="C562" s="128"/>
    </row>
    <row r="563" spans="2:3" ht="12.75">
      <c r="B563" s="127"/>
      <c r="C563" s="128"/>
    </row>
    <row r="564" spans="2:3" ht="12.75">
      <c r="B564" s="127"/>
      <c r="C564" s="128"/>
    </row>
    <row r="565" spans="2:3" ht="12.75">
      <c r="B565" s="127"/>
      <c r="C565" s="128"/>
    </row>
    <row r="566" spans="2:3" ht="12.75">
      <c r="B566" s="127"/>
      <c r="C566" s="128"/>
    </row>
    <row r="567" spans="2:3" ht="12.75">
      <c r="B567" s="127"/>
      <c r="C567" s="128"/>
    </row>
    <row r="568" spans="2:3" ht="12.75">
      <c r="B568" s="127"/>
      <c r="C568" s="128"/>
    </row>
    <row r="569" spans="2:3" ht="12.75">
      <c r="B569" s="127"/>
      <c r="C569" s="128"/>
    </row>
    <row r="570" spans="2:3" ht="12.75">
      <c r="B570" s="127"/>
      <c r="C570" s="128"/>
    </row>
    <row r="571" spans="2:3" ht="12.75">
      <c r="B571" s="127"/>
      <c r="C571" s="128"/>
    </row>
    <row r="572" spans="2:3" ht="12.75">
      <c r="B572" s="127"/>
      <c r="C572" s="128"/>
    </row>
    <row r="573" spans="2:3" ht="12.75">
      <c r="B573" s="127"/>
      <c r="C573" s="128"/>
    </row>
    <row r="574" spans="2:3" ht="12.75">
      <c r="B574" s="127"/>
      <c r="C574" s="128"/>
    </row>
    <row r="575" spans="2:3" ht="12.75">
      <c r="B575" s="127"/>
      <c r="C575" s="128"/>
    </row>
    <row r="576" spans="2:3" ht="12.75">
      <c r="B576" s="127"/>
      <c r="C576" s="128"/>
    </row>
    <row r="577" spans="2:3" ht="12.75">
      <c r="B577" s="127"/>
      <c r="C577" s="128"/>
    </row>
    <row r="578" spans="2:3" ht="12.75">
      <c r="B578" s="127"/>
      <c r="C578" s="128"/>
    </row>
    <row r="579" spans="2:3" ht="12.75">
      <c r="B579" s="127"/>
      <c r="C579" s="128"/>
    </row>
    <row r="580" spans="2:3" ht="12.75">
      <c r="B580" s="127"/>
      <c r="C580" s="128"/>
    </row>
    <row r="581" spans="2:3" ht="12.75">
      <c r="B581" s="127"/>
      <c r="C581" s="128"/>
    </row>
    <row r="582" spans="2:3" ht="12.75">
      <c r="B582" s="127"/>
      <c r="C582" s="128"/>
    </row>
    <row r="583" spans="2:3" ht="12.75">
      <c r="B583" s="127"/>
      <c r="C583" s="128"/>
    </row>
    <row r="584" spans="2:3" ht="12.75">
      <c r="B584" s="127"/>
      <c r="C584" s="128"/>
    </row>
    <row r="585" spans="2:3" ht="12.75">
      <c r="B585" s="127"/>
      <c r="C585" s="128"/>
    </row>
    <row r="586" spans="2:3" ht="12.75">
      <c r="B586" s="127"/>
      <c r="C586" s="128"/>
    </row>
    <row r="587" spans="2:3" ht="12.75">
      <c r="B587" s="127"/>
      <c r="C587" s="128"/>
    </row>
    <row r="588" spans="2:3" ht="12.75">
      <c r="B588" s="127"/>
      <c r="C588" s="128"/>
    </row>
    <row r="589" spans="2:3" ht="12.75">
      <c r="B589" s="127"/>
      <c r="C589" s="128"/>
    </row>
    <row r="590" spans="2:3" ht="12.75">
      <c r="B590" s="127"/>
      <c r="C590" s="128"/>
    </row>
    <row r="591" spans="2:3" ht="12.75">
      <c r="B591" s="127"/>
      <c r="C591" s="128"/>
    </row>
    <row r="592" spans="2:3" ht="12.75">
      <c r="B592" s="127"/>
      <c r="C592" s="128"/>
    </row>
    <row r="593" spans="2:3" ht="12.75">
      <c r="B593" s="127"/>
      <c r="C593" s="128"/>
    </row>
    <row r="594" spans="2:3" ht="12.75">
      <c r="B594" s="127"/>
      <c r="C594" s="128"/>
    </row>
  </sheetData>
  <sheetProtection/>
  <mergeCells count="13">
    <mergeCell ref="A3:J3"/>
    <mergeCell ref="A5:J5"/>
    <mergeCell ref="A7:J7"/>
    <mergeCell ref="B10:C10"/>
    <mergeCell ref="B11:C11"/>
    <mergeCell ref="B12:C12"/>
    <mergeCell ref="B13:C13"/>
    <mergeCell ref="B132:C132"/>
    <mergeCell ref="B483:C483"/>
    <mergeCell ref="B221:C221"/>
    <mergeCell ref="B238:C238"/>
    <mergeCell ref="B267:C267"/>
    <mergeCell ref="B412:C412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2013-05-09T13:56:07Z</cp:lastPrinted>
  <dcterms:created xsi:type="dcterms:W3CDTF">2011-04-14T11:38:28Z</dcterms:created>
  <dcterms:modified xsi:type="dcterms:W3CDTF">2013-05-14T07:53:57Z</dcterms:modified>
  <cp:category/>
  <cp:version/>
  <cp:contentType/>
  <cp:contentStatus/>
</cp:coreProperties>
</file>