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2" windowWidth="15900" windowHeight="9912"/>
  </bookViews>
  <sheets>
    <sheet name="P01 kap. 92605" sheetId="2" r:id="rId1"/>
  </sheets>
  <definedNames>
    <definedName name="_xlnm.Print_Titles" localSheetId="0">'P01 kap. 92605'!$10:$10</definedName>
    <definedName name="_xlnm.Print_Area" localSheetId="0">'P01 kap. 92605'!$A$2:$N$74</definedName>
  </definedNames>
  <calcPr calcId="145621"/>
</workbook>
</file>

<file path=xl/calcChain.xml><?xml version="1.0" encoding="utf-8"?>
<calcChain xmlns="http://schemas.openxmlformats.org/spreadsheetml/2006/main">
  <c r="M63" i="2" l="1"/>
  <c r="N71" i="2" l="1"/>
  <c r="N70" i="2"/>
  <c r="N69" i="2"/>
  <c r="N68" i="2"/>
  <c r="N67" i="2"/>
  <c r="N66" i="2"/>
  <c r="N74" i="2"/>
  <c r="M73" i="2"/>
  <c r="N73" i="2" s="1"/>
  <c r="N65" i="2"/>
  <c r="M64" i="2"/>
  <c r="N64" i="2" s="1"/>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M14" i="2"/>
  <c r="N14" i="2" s="1"/>
  <c r="M13" i="2"/>
  <c r="M72" i="2" l="1"/>
  <c r="N72" i="2" s="1"/>
  <c r="N63" i="2"/>
  <c r="N13" i="2"/>
  <c r="K12" i="2"/>
  <c r="J74" i="2"/>
  <c r="L74" i="2" s="1"/>
  <c r="K73" i="2"/>
  <c r="I73" i="2"/>
  <c r="I72" i="2" s="1"/>
  <c r="J72" i="2" s="1"/>
  <c r="L72" i="2" s="1"/>
  <c r="H73" i="2"/>
  <c r="K72" i="2"/>
  <c r="H72" i="2"/>
  <c r="K14" i="2"/>
  <c r="L65" i="2"/>
  <c r="K64" i="2"/>
  <c r="L64" i="2" s="1"/>
  <c r="K63" i="2"/>
  <c r="L63" i="2" s="1"/>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K13" i="2"/>
  <c r="M12" i="2" l="1"/>
  <c r="J73" i="2"/>
  <c r="L73" i="2" s="1"/>
  <c r="L13" i="2"/>
  <c r="K11" i="2"/>
  <c r="L11" i="2" s="1"/>
  <c r="L12" i="2"/>
  <c r="J61" i="2"/>
  <c r="J60" i="2"/>
  <c r="J59" i="2"/>
  <c r="J58" i="2"/>
  <c r="J57" i="2"/>
  <c r="J56" i="2"/>
  <c r="J55" i="2"/>
  <c r="J54" i="2"/>
  <c r="N12" i="2" l="1"/>
  <c r="M11" i="2"/>
  <c r="N11" i="2" s="1"/>
  <c r="J45" i="2"/>
  <c r="J44" i="2"/>
  <c r="J43" i="2"/>
  <c r="J42" i="2"/>
  <c r="J41" i="2"/>
  <c r="J40" i="2"/>
  <c r="J39" i="2"/>
  <c r="J38" i="2"/>
  <c r="J37" i="2"/>
  <c r="J36" i="2"/>
  <c r="J35" i="2"/>
  <c r="I13" i="2"/>
  <c r="J15" i="2"/>
  <c r="I14" i="2"/>
  <c r="H14" i="2"/>
  <c r="J14" i="2" l="1"/>
  <c r="J65" i="2"/>
  <c r="I64" i="2"/>
  <c r="H64" i="2"/>
  <c r="I63" i="2"/>
  <c r="J62" i="2"/>
  <c r="J53" i="2"/>
  <c r="J52" i="2"/>
  <c r="J51" i="2"/>
  <c r="J50" i="2"/>
  <c r="J49" i="2"/>
  <c r="J48" i="2"/>
  <c r="J47" i="2"/>
  <c r="J46" i="2"/>
  <c r="J34" i="2"/>
  <c r="J33" i="2"/>
  <c r="J32" i="2"/>
  <c r="J31" i="2"/>
  <c r="J30" i="2"/>
  <c r="J29" i="2"/>
  <c r="J28" i="2"/>
  <c r="J27" i="2"/>
  <c r="J26" i="2"/>
  <c r="J25" i="2"/>
  <c r="J24" i="2"/>
  <c r="J23" i="2"/>
  <c r="J22" i="2"/>
  <c r="J21" i="2"/>
  <c r="J20" i="2"/>
  <c r="J19" i="2"/>
  <c r="J18" i="2"/>
  <c r="J17" i="2"/>
  <c r="J16" i="2"/>
  <c r="I12" i="2"/>
  <c r="I11" i="2" s="1"/>
  <c r="H13" i="2"/>
  <c r="J13" i="2" s="1"/>
  <c r="J64" i="2" l="1"/>
  <c r="H63" i="2"/>
  <c r="J63" i="2" l="1"/>
  <c r="H12" i="2"/>
  <c r="H11" i="2" l="1"/>
  <c r="J11" i="2" s="1"/>
  <c r="J12" i="2"/>
</calcChain>
</file>

<file path=xl/sharedStrings.xml><?xml version="1.0" encoding="utf-8"?>
<sst xmlns="http://schemas.openxmlformats.org/spreadsheetml/2006/main" count="173" uniqueCount="111">
  <si>
    <t>uk.</t>
  </si>
  <si>
    <t>č.a.</t>
  </si>
  <si>
    <t>§</t>
  </si>
  <si>
    <t>pol.</t>
  </si>
  <si>
    <t>SU</t>
  </si>
  <si>
    <t>x</t>
  </si>
  <si>
    <t>0000</t>
  </si>
  <si>
    <t>ROZPIS ROZPOČTU LIBERECKÉHO KRAJE 2013</t>
  </si>
  <si>
    <t>v tis. Kč</t>
  </si>
  <si>
    <t>Odbor sociálních věcí</t>
  </si>
  <si>
    <t>92605 - Dotační fond LK</t>
  </si>
  <si>
    <t>G R A N T O V Ý   F O N D</t>
  </si>
  <si>
    <t>SR 2012</t>
  </si>
  <si>
    <t>ÚR</t>
  </si>
  <si>
    <t>ZU</t>
  </si>
  <si>
    <t>Výdaje dotačního fondu  resortu celkem</t>
  </si>
  <si>
    <t>D - 5</t>
  </si>
  <si>
    <t>Program na podporu sociálních věcí a služeb</t>
  </si>
  <si>
    <t>D - 5.1</t>
  </si>
  <si>
    <t>Podprogram na podporu sociálních služeb</t>
  </si>
  <si>
    <t>D - 5.2</t>
  </si>
  <si>
    <t>Podprogram na podporu nízkoprahových zařízení pro děti a mládež</t>
  </si>
  <si>
    <t>nespecifikované rezervy</t>
  </si>
  <si>
    <t>nerozepsaná finanční rezerva podprogramu</t>
  </si>
  <si>
    <t>Domov U Spasitele, středisko DaMCČSH - domovy pro seniory</t>
  </si>
  <si>
    <t>Most k naději - domy na půl cesty</t>
  </si>
  <si>
    <t>Středisko pro ranou péči Liberec,o.p.s. - raná péče</t>
  </si>
  <si>
    <t>Diakonie ČCE - středisko v Jablonci nad Nisou - pečovatelská služba</t>
  </si>
  <si>
    <t>Reva o.p.s. - osobní asistence</t>
  </si>
  <si>
    <t>REP - občanské sdružení - odborné sociální poradenství</t>
  </si>
  <si>
    <t>OBEC HORNÍ POLICE  - pečovatelská služba</t>
  </si>
  <si>
    <t>Obec Horní Branná - pečovatelská služba</t>
  </si>
  <si>
    <t>Oblastní charita Liberec - domovy pro seniory</t>
  </si>
  <si>
    <t>Oblastní charita Liberec - azylové domy ID 9958898</t>
  </si>
  <si>
    <t>Oblastní charita Liberec - azylové domy  ID 3146268</t>
  </si>
  <si>
    <t>MĚSTO RYCHNOV U JABLONCE NAD NISOU - pečovatelská služba</t>
  </si>
  <si>
    <t>NADĚJE o.s. - nízkoprahová denní centra</t>
  </si>
  <si>
    <t>FOKUS Liberec občanské sdružení - podpora somostatného bydlení</t>
  </si>
  <si>
    <t>MĚSTO JABLONNÉ V PODJEŠTĚDÍ - pečovatelská služba</t>
  </si>
  <si>
    <t>Centrum sociálních služeb Jablonec nad Nisou, p.o. - pečovatelská služba</t>
  </si>
  <si>
    <t>Centrum sociálních služeb Jablonec nad Nisou, p.o. - odlehčovací služba</t>
  </si>
  <si>
    <t>Město Lomnice nad Popelkou - pečovatelská služba</t>
  </si>
  <si>
    <t>Federace rodičů a přátel sluchově postižených, o.s. - raná péče</t>
  </si>
  <si>
    <t>DIAKONIE DUBÁ - sociální rehabilitace</t>
  </si>
  <si>
    <t>MĚSTO ŽELEZNÝ BROD - pečovatelská služba</t>
  </si>
  <si>
    <t>MĚSTO KAMENICKÝ ŠENOV - pečovatelská služba</t>
  </si>
  <si>
    <t>Město Jilemnice - pečovatelská služba</t>
  </si>
  <si>
    <t>MĚSTO NOVÉ MĚSTO POD SMRKEM - pečovatelská služba</t>
  </si>
  <si>
    <t>MĚSTO CHRASTAVA - pečovatelská služba</t>
  </si>
  <si>
    <t>Obec Poniklá - pečovatelská služba</t>
  </si>
  <si>
    <t>MĚSTO HODKOVICE NAD MOHELKOU - pečovatelská služba</t>
  </si>
  <si>
    <t>MĚSTO RASPENAVA - pečovatelská služba</t>
  </si>
  <si>
    <t>Rodina24 - osobní asistence</t>
  </si>
  <si>
    <t>"D" občanské sdružení - odborné sociální poradenství</t>
  </si>
  <si>
    <t>Diakonie Beránek o.s. - pečovatelská služba</t>
  </si>
  <si>
    <t>Farní charita Česká Lípa - azylové domy</t>
  </si>
  <si>
    <t>Rytmus Liberec, o.p.s. - sociální rehabilitace</t>
  </si>
  <si>
    <t>Dětské centrum Semily - denní stacionáře</t>
  </si>
  <si>
    <t>Hospicová péče sv. Zdislavy, o.p.s. - odborné sociální poradenství</t>
  </si>
  <si>
    <t>Sociální služby města Nový Bor, příspěvková organizace - denní stacionáře</t>
  </si>
  <si>
    <t>Spokojený domov o.p.s. - osobní asistence</t>
  </si>
  <si>
    <t>Spokojený domov o.p.s. - pečovatelská služba</t>
  </si>
  <si>
    <t>SLUNCE VŠEM - centra denních služeb</t>
  </si>
  <si>
    <t xml:space="preserve">SOCIÁLNÍ SLUŽBY SEMILY - domovy pro seniory </t>
  </si>
  <si>
    <t>Tyfloservis, o.p.s. - sociální rehabilitace</t>
  </si>
  <si>
    <t>Centrum zdravotní a sociální péče Liberec, příspěvková organizace - pečovatelská služba</t>
  </si>
  <si>
    <t>Centrum zdravotní a sociální péče Liberec, příspěvková organizace - odlehčovací služba</t>
  </si>
  <si>
    <t>Sociální služby města České Lípy, příspěvková organizace - azylové domy</t>
  </si>
  <si>
    <t>POCHODEŇ, občanské sdružení pro pomoc zdravotně postiženým - chráněné bydlení</t>
  </si>
  <si>
    <t>FOKUS Turnov-Sdružení pro péči o duševně nemocné a zdravotně postiž. - centra denních služeb</t>
  </si>
  <si>
    <t>4022</t>
  </si>
  <si>
    <t>5021</t>
  </si>
  <si>
    <t>3003</t>
  </si>
  <si>
    <t>2058</t>
  </si>
  <si>
    <t>3502</t>
  </si>
  <si>
    <t>5005</t>
  </si>
  <si>
    <t>3007</t>
  </si>
  <si>
    <t>4006</t>
  </si>
  <si>
    <t>5004</t>
  </si>
  <si>
    <t>2008</t>
  </si>
  <si>
    <t>5503</t>
  </si>
  <si>
    <t>2502</t>
  </si>
  <si>
    <t>2007</t>
  </si>
  <si>
    <t>5044</t>
  </si>
  <si>
    <t>2005</t>
  </si>
  <si>
    <t>2009</t>
  </si>
  <si>
    <t>4507</t>
  </si>
  <si>
    <t>5501</t>
  </si>
  <si>
    <t>4502</t>
  </si>
  <si>
    <t>ZR-RO č. 105/13</t>
  </si>
  <si>
    <t>Dolmen, o.p.s. Agentura pro chráněné bydlení - chráněné bydlení</t>
  </si>
  <si>
    <t>5010000</t>
  </si>
  <si>
    <t>5020000</t>
  </si>
  <si>
    <t>ZR-RO č. 194/13</t>
  </si>
  <si>
    <t>5030000</t>
  </si>
  <si>
    <t>D - 5.3</t>
  </si>
  <si>
    <t xml:space="preserve">Podprogram na podporu činností mateřských center </t>
  </si>
  <si>
    <t>ZR-RO č. 222/13</t>
  </si>
  <si>
    <t>5020001</t>
  </si>
  <si>
    <t>5020002</t>
  </si>
  <si>
    <t>5020003</t>
  </si>
  <si>
    <t>5020004</t>
  </si>
  <si>
    <t>5020005</t>
  </si>
  <si>
    <t>5020006</t>
  </si>
  <si>
    <t>Diakonie ČCE - středisko v Jablonci nad Nisou - Nízkoprahové zařízení pro děti a mládež Kruháč</t>
  </si>
  <si>
    <t>Oblastní charita Most - Nizkoprahové zařízení pro děti a mládež Zákupák</t>
  </si>
  <si>
    <t>Farní charita Česká Lípa - Klub Koule Nízkoprahové zařízení pro děti a mládež</t>
  </si>
  <si>
    <t>Člověk v tísni - V Kleci</t>
  </si>
  <si>
    <t>MAJÁK o.p.s. - NZDM ID 6714275</t>
  </si>
  <si>
    <t>MAJÁK o.p.s. - NZDM ID 6899978</t>
  </si>
  <si>
    <t>012_P01_rozpis_kapitoly_92605.XLS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</si>
</sst>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harset val="238"/>
    </font>
    <font>
      <sz val="10"/>
      <name val="Arial"/>
      <family val="2"/>
      <charset val="238"/>
    </font>
    <font>
      <b/>
      <sz val="12"/>
      <name val="Arial"/>
      <family val="2"/>
      <charset val="238"/>
    </font>
    <font>
      <b/>
      <sz val="8"/>
      <name val="Arial"/>
      <family val="2"/>
      <charset val="238"/>
    </font>
    <font>
      <b/>
      <sz val="10"/>
      <name val="Arial"/>
      <family val="2"/>
    </font>
    <font>
      <sz val="8"/>
      <name val="Arial"/>
      <family val="2"/>
      <charset val="238"/>
    </font>
    <font>
      <sz val="10"/>
      <name val="Arial CE"/>
      <charset val="238"/>
    </font>
    <font>
      <b/>
      <sz val="14"/>
      <name val="Arial CE"/>
      <charset val="238"/>
    </font>
    <font>
      <b/>
      <sz val="12"/>
      <name val="Arial CE"/>
      <charset val="238"/>
    </font>
    <font>
      <b/>
      <sz val="8"/>
      <name val="Arial"/>
      <family val="2"/>
    </font>
    <font>
      <b/>
      <sz val="8"/>
      <name val="Arial CE"/>
      <charset val="238"/>
    </font>
    <font>
      <b/>
      <sz val="10"/>
      <name val="Arial"/>
      <family val="2"/>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0" fontId="6" fillId="0" borderId="0"/>
    <xf numFmtId="0" fontId="1" fillId="0" borderId="0"/>
    <xf numFmtId="0" fontId="1" fillId="0" borderId="0"/>
    <xf numFmtId="0" fontId="6" fillId="0" borderId="0"/>
  </cellStyleXfs>
  <cellXfs count="65">
    <xf numFmtId="0" fontId="0" fillId="0" borderId="0" xfId="0"/>
    <xf numFmtId="0" fontId="1" fillId="0" borderId="0" xfId="2"/>
    <xf numFmtId="0" fontId="6" fillId="0" borderId="0" xfId="3"/>
    <xf numFmtId="0" fontId="1" fillId="0" borderId="0" xfId="4"/>
    <xf numFmtId="0" fontId="2" fillId="0" borderId="0" xfId="4" applyFont="1" applyFill="1" applyAlignment="1">
      <alignment horizontal="center"/>
    </xf>
    <xf numFmtId="0" fontId="4" fillId="0" borderId="0" xfId="2" applyFont="1" applyAlignment="1">
      <alignment horizontal="center"/>
    </xf>
    <xf numFmtId="0" fontId="5" fillId="0" borderId="0" xfId="2" applyFont="1" applyAlignment="1">
      <alignment horizontal="right"/>
    </xf>
    <xf numFmtId="0" fontId="3" fillId="0" borderId="1" xfId="2" applyFont="1" applyBorder="1" applyAlignment="1">
      <alignment vertical="center" textRotation="90" wrapText="1"/>
    </xf>
    <xf numFmtId="0" fontId="9" fillId="0" borderId="1" xfId="2" applyFont="1" applyBorder="1" applyAlignment="1">
      <alignment vertical="center"/>
    </xf>
    <xf numFmtId="0" fontId="9" fillId="0" borderId="1" xfId="2" applyFont="1" applyBorder="1" applyAlignment="1">
      <alignment horizontal="center" vertical="center"/>
    </xf>
    <xf numFmtId="0" fontId="9" fillId="2" borderId="1" xfId="2" applyFont="1" applyFill="1" applyBorder="1" applyAlignment="1">
      <alignment horizontal="center" vertical="center"/>
    </xf>
    <xf numFmtId="49" fontId="3" fillId="0" borderId="1" xfId="5" applyNumberFormat="1" applyFont="1" applyFill="1" applyBorder="1" applyAlignment="1">
      <alignment horizontal="center" vertical="center" wrapText="1"/>
    </xf>
    <xf numFmtId="49" fontId="3" fillId="2" borderId="1" xfId="5" applyNumberFormat="1"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4" fontId="3" fillId="2" borderId="1" xfId="2" applyNumberFormat="1" applyFont="1" applyFill="1" applyBorder="1" applyAlignment="1">
      <alignment vertical="center"/>
    </xf>
    <xf numFmtId="0" fontId="1" fillId="0" borderId="0" xfId="2" applyAlignment="1">
      <alignment vertical="center"/>
    </xf>
    <xf numFmtId="0" fontId="10" fillId="2" borderId="1" xfId="6" applyFont="1" applyFill="1" applyBorder="1" applyAlignment="1">
      <alignment horizontal="left" vertical="center"/>
    </xf>
    <xf numFmtId="0" fontId="11" fillId="0" borderId="0" xfId="2" applyFont="1" applyAlignment="1">
      <alignment vertical="center"/>
    </xf>
    <xf numFmtId="0" fontId="5" fillId="2" borderId="2" xfId="2" applyFont="1" applyFill="1" applyBorder="1" applyAlignment="1">
      <alignment horizontal="center" vertical="center"/>
    </xf>
    <xf numFmtId="0" fontId="5" fillId="2" borderId="2" xfId="1" applyFont="1" applyFill="1" applyBorder="1" applyAlignment="1">
      <alignment vertical="center"/>
    </xf>
    <xf numFmtId="49" fontId="5" fillId="2" borderId="2" xfId="1" applyNumberFormat="1" applyFont="1" applyFill="1" applyBorder="1" applyAlignment="1">
      <alignment horizontal="center" vertical="center"/>
    </xf>
    <xf numFmtId="0" fontId="5" fillId="2" borderId="2" xfId="1" applyFont="1" applyFill="1" applyBorder="1" applyAlignment="1">
      <alignment horizontal="center" vertical="center"/>
    </xf>
    <xf numFmtId="4" fontId="5" fillId="2" borderId="2" xfId="2" applyNumberFormat="1" applyFont="1" applyFill="1" applyBorder="1" applyAlignment="1">
      <alignment vertical="center"/>
    </xf>
    <xf numFmtId="0" fontId="1" fillId="0" borderId="0" xfId="2" applyFont="1" applyAlignment="1">
      <alignment vertical="center"/>
    </xf>
    <xf numFmtId="0" fontId="5" fillId="2" borderId="1" xfId="2"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4" fontId="5" fillId="2" borderId="1" xfId="2" applyNumberFormat="1" applyFont="1" applyFill="1" applyBorder="1" applyAlignment="1">
      <alignment vertical="center"/>
    </xf>
    <xf numFmtId="0" fontId="5" fillId="2" borderId="1"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3" fillId="0" borderId="1" xfId="2" applyFont="1" applyBorder="1" applyAlignment="1">
      <alignment horizontal="center" vertical="center"/>
    </xf>
    <xf numFmtId="4" fontId="3" fillId="0" borderId="1" xfId="2" applyNumberFormat="1" applyFont="1" applyFill="1" applyBorder="1" applyAlignment="1">
      <alignment vertical="center"/>
    </xf>
    <xf numFmtId="49" fontId="3" fillId="0" borderId="1" xfId="2" applyNumberFormat="1" applyFont="1" applyFill="1" applyBorder="1" applyAlignment="1">
      <alignment horizontal="center" vertical="center"/>
    </xf>
    <xf numFmtId="0" fontId="3" fillId="0" borderId="1" xfId="2" applyFont="1" applyBorder="1" applyAlignment="1">
      <alignment horizontal="left" vertical="center"/>
    </xf>
    <xf numFmtId="0" fontId="5" fillId="0" borderId="1" xfId="2" applyFont="1" applyBorder="1" applyAlignment="1">
      <alignment horizontal="center" vertical="center"/>
    </xf>
    <xf numFmtId="49" fontId="5" fillId="0" borderId="1" xfId="2" applyNumberFormat="1"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2" applyFont="1" applyFill="1" applyBorder="1" applyAlignment="1">
      <alignment horizontal="left" vertical="center"/>
    </xf>
    <xf numFmtId="4" fontId="5" fillId="0" borderId="1" xfId="2" applyNumberFormat="1" applyFont="1" applyFill="1" applyBorder="1" applyAlignment="1">
      <alignment vertical="center"/>
    </xf>
    <xf numFmtId="4" fontId="1" fillId="0" borderId="0" xfId="2" applyNumberFormat="1"/>
    <xf numFmtId="0" fontId="3" fillId="2" borderId="2" xfId="2" applyFont="1" applyFill="1" applyBorder="1" applyAlignment="1">
      <alignment horizontal="center" vertical="center"/>
    </xf>
    <xf numFmtId="0" fontId="3" fillId="2" borderId="1" xfId="2" applyFont="1" applyFill="1" applyBorder="1" applyAlignment="1">
      <alignment horizontal="left" vertical="center" wrapText="1"/>
    </xf>
    <xf numFmtId="0" fontId="5" fillId="2" borderId="2" xfId="0" applyFont="1" applyFill="1" applyBorder="1" applyAlignment="1" applyProtection="1">
      <alignment vertical="center" wrapText="1"/>
      <protection locked="0"/>
    </xf>
    <xf numFmtId="0" fontId="2" fillId="0" borderId="0" xfId="4" applyFont="1" applyFill="1" applyAlignment="1">
      <alignment horizontal="center"/>
    </xf>
    <xf numFmtId="0" fontId="1" fillId="2" borderId="0" xfId="2" applyFill="1"/>
    <xf numFmtId="0" fontId="6" fillId="2" borderId="0" xfId="3" applyFill="1"/>
    <xf numFmtId="0" fontId="2" fillId="2" borderId="0" xfId="4" applyFont="1" applyFill="1" applyAlignment="1">
      <alignment horizontal="center"/>
    </xf>
    <xf numFmtId="0" fontId="4" fillId="2" borderId="0" xfId="2" applyFont="1" applyFill="1" applyAlignment="1">
      <alignment horizontal="center"/>
    </xf>
    <xf numFmtId="49" fontId="3" fillId="2" borderId="1" xfId="2" applyNumberFormat="1" applyFont="1" applyFill="1" applyBorder="1" applyAlignment="1">
      <alignment horizontal="center" vertical="center"/>
    </xf>
    <xf numFmtId="49" fontId="5" fillId="2" borderId="1" xfId="2"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0" fontId="2" fillId="0" borderId="0" xfId="4" applyFont="1" applyFill="1" applyAlignment="1">
      <alignment horizontal="center"/>
    </xf>
    <xf numFmtId="0" fontId="5" fillId="0" borderId="1" xfId="2" applyFont="1" applyFill="1" applyBorder="1" applyAlignment="1">
      <alignment horizontal="left" vertical="center" wrapText="1"/>
    </xf>
    <xf numFmtId="0" fontId="1" fillId="0" borderId="0" xfId="2" applyAlignment="1">
      <alignment horizontal="right"/>
    </xf>
    <xf numFmtId="0" fontId="9" fillId="0" borderId="1" xfId="2" applyFont="1" applyBorder="1" applyAlignment="1">
      <alignment horizontal="center" vertical="center"/>
    </xf>
    <xf numFmtId="0" fontId="3" fillId="0" borderId="1" xfId="2" applyFont="1" applyBorder="1" applyAlignment="1">
      <alignment horizontal="center" vertical="center" textRotation="90" wrapText="1"/>
    </xf>
    <xf numFmtId="0" fontId="7" fillId="0" borderId="0" xfId="3" applyFont="1" applyAlignment="1">
      <alignment horizontal="center"/>
    </xf>
    <xf numFmtId="0" fontId="2" fillId="0" borderId="0" xfId="4" applyFont="1" applyFill="1" applyAlignment="1">
      <alignment horizontal="center"/>
    </xf>
    <xf numFmtId="0" fontId="8" fillId="0" borderId="0" xfId="3" applyFont="1" applyAlignment="1">
      <alignment horizontal="center"/>
    </xf>
    <xf numFmtId="0" fontId="10" fillId="0" borderId="1" xfId="6" applyFont="1" applyBorder="1" applyAlignment="1">
      <alignment horizontal="center" vertical="center"/>
    </xf>
    <xf numFmtId="0" fontId="3" fillId="2" borderId="1" xfId="2" applyFont="1" applyFill="1" applyBorder="1" applyAlignment="1">
      <alignment horizontal="center" vertical="center"/>
    </xf>
    <xf numFmtId="0" fontId="10" fillId="2" borderId="1" xfId="6"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cellXfs>
  <cellStyles count="7">
    <cellStyle name="Normální" xfId="0" builtinId="0"/>
    <cellStyle name="normální_04 - OSMTVS" xfId="5"/>
    <cellStyle name="normální_05 - OSVBPM" xfId="4"/>
    <cellStyle name="normální_2. Rozpočet 2007 - tabulky" xfId="3"/>
    <cellStyle name="normální_Rozpis výdajů 03 bez PO" xfId="1"/>
    <cellStyle name="normální_Rozpis výdajů 03 bez PO_05 - OSVBPM" xfId="2"/>
    <cellStyle name="normální_Rozpočet 2004 (ZK)"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4"/>
  <sheetViews>
    <sheetView tabSelected="1" workbookViewId="0">
      <selection activeCell="O6" sqref="O6"/>
    </sheetView>
  </sheetViews>
  <sheetFormatPr defaultRowHeight="13.2" x14ac:dyDescent="0.25"/>
  <cols>
    <col min="1" max="2" width="3.109375" style="1" customWidth="1"/>
    <col min="3" max="3" width="7.88671875" style="1" customWidth="1"/>
    <col min="4" max="4" width="4.44140625" style="45" bestFit="1" customWidth="1"/>
    <col min="5" max="5" width="4.6640625" style="1" customWidth="1"/>
    <col min="6" max="6" width="5" style="1" customWidth="1"/>
    <col min="7" max="7" width="41" style="1" customWidth="1"/>
    <col min="8" max="8" width="6" style="40" hidden="1" customWidth="1"/>
    <col min="9" max="9" width="9" style="40" hidden="1" customWidth="1"/>
    <col min="10" max="10" width="8" style="40" hidden="1" customWidth="1"/>
    <col min="11" max="11" width="9" style="40" hidden="1" customWidth="1"/>
    <col min="12" max="12" width="8" style="40" customWidth="1"/>
    <col min="13" max="13" width="9" style="40" customWidth="1"/>
    <col min="14" max="14" width="8" style="40" customWidth="1"/>
    <col min="15" max="252" width="9.109375" style="1"/>
    <col min="253" max="254" width="3.109375" style="1" customWidth="1"/>
    <col min="255" max="255" width="6.109375" style="1" bestFit="1" customWidth="1"/>
    <col min="256" max="256" width="4.44140625" style="1" bestFit="1" customWidth="1"/>
    <col min="257" max="257" width="4.6640625" style="1" customWidth="1"/>
    <col min="258" max="258" width="5" style="1" customWidth="1"/>
    <col min="259" max="259" width="44.6640625" style="1" customWidth="1"/>
    <col min="260" max="263" width="0" style="1" hidden="1" customWidth="1"/>
    <col min="264" max="266" width="8.88671875" style="1" customWidth="1"/>
    <col min="267" max="508" width="9.109375" style="1"/>
    <col min="509" max="510" width="3.109375" style="1" customWidth="1"/>
    <col min="511" max="511" width="6.109375" style="1" bestFit="1" customWidth="1"/>
    <col min="512" max="512" width="4.44140625" style="1" bestFit="1" customWidth="1"/>
    <col min="513" max="513" width="4.6640625" style="1" customWidth="1"/>
    <col min="514" max="514" width="5" style="1" customWidth="1"/>
    <col min="515" max="515" width="44.6640625" style="1" customWidth="1"/>
    <col min="516" max="519" width="0" style="1" hidden="1" customWidth="1"/>
    <col min="520" max="522" width="8.88671875" style="1" customWidth="1"/>
    <col min="523" max="764" width="9.109375" style="1"/>
    <col min="765" max="766" width="3.109375" style="1" customWidth="1"/>
    <col min="767" max="767" width="6.109375" style="1" bestFit="1" customWidth="1"/>
    <col min="768" max="768" width="4.44140625" style="1" bestFit="1" customWidth="1"/>
    <col min="769" max="769" width="4.6640625" style="1" customWidth="1"/>
    <col min="770" max="770" width="5" style="1" customWidth="1"/>
    <col min="771" max="771" width="44.6640625" style="1" customWidth="1"/>
    <col min="772" max="775" width="0" style="1" hidden="1" customWidth="1"/>
    <col min="776" max="778" width="8.88671875" style="1" customWidth="1"/>
    <col min="779" max="1020" width="9.109375" style="1"/>
    <col min="1021" max="1022" width="3.109375" style="1" customWidth="1"/>
    <col min="1023" max="1023" width="6.109375" style="1" bestFit="1" customWidth="1"/>
    <col min="1024" max="1024" width="4.44140625" style="1" bestFit="1" customWidth="1"/>
    <col min="1025" max="1025" width="4.6640625" style="1" customWidth="1"/>
    <col min="1026" max="1026" width="5" style="1" customWidth="1"/>
    <col min="1027" max="1027" width="44.6640625" style="1" customWidth="1"/>
    <col min="1028" max="1031" width="0" style="1" hidden="1" customWidth="1"/>
    <col min="1032" max="1034" width="8.88671875" style="1" customWidth="1"/>
    <col min="1035" max="1276" width="9.109375" style="1"/>
    <col min="1277" max="1278" width="3.109375" style="1" customWidth="1"/>
    <col min="1279" max="1279" width="6.109375" style="1" bestFit="1" customWidth="1"/>
    <col min="1280" max="1280" width="4.44140625" style="1" bestFit="1" customWidth="1"/>
    <col min="1281" max="1281" width="4.6640625" style="1" customWidth="1"/>
    <col min="1282" max="1282" width="5" style="1" customWidth="1"/>
    <col min="1283" max="1283" width="44.6640625" style="1" customWidth="1"/>
    <col min="1284" max="1287" width="0" style="1" hidden="1" customWidth="1"/>
    <col min="1288" max="1290" width="8.88671875" style="1" customWidth="1"/>
    <col min="1291" max="1532" width="9.109375" style="1"/>
    <col min="1533" max="1534" width="3.109375" style="1" customWidth="1"/>
    <col min="1535" max="1535" width="6.109375" style="1" bestFit="1" customWidth="1"/>
    <col min="1536" max="1536" width="4.44140625" style="1" bestFit="1" customWidth="1"/>
    <col min="1537" max="1537" width="4.6640625" style="1" customWidth="1"/>
    <col min="1538" max="1538" width="5" style="1" customWidth="1"/>
    <col min="1539" max="1539" width="44.6640625" style="1" customWidth="1"/>
    <col min="1540" max="1543" width="0" style="1" hidden="1" customWidth="1"/>
    <col min="1544" max="1546" width="8.88671875" style="1" customWidth="1"/>
    <col min="1547" max="1788" width="9.109375" style="1"/>
    <col min="1789" max="1790" width="3.109375" style="1" customWidth="1"/>
    <col min="1791" max="1791" width="6.109375" style="1" bestFit="1" customWidth="1"/>
    <col min="1792" max="1792" width="4.44140625" style="1" bestFit="1" customWidth="1"/>
    <col min="1793" max="1793" width="4.6640625" style="1" customWidth="1"/>
    <col min="1794" max="1794" width="5" style="1" customWidth="1"/>
    <col min="1795" max="1795" width="44.6640625" style="1" customWidth="1"/>
    <col min="1796" max="1799" width="0" style="1" hidden="1" customWidth="1"/>
    <col min="1800" max="1802" width="8.88671875" style="1" customWidth="1"/>
    <col min="1803" max="2044" width="9.109375" style="1"/>
    <col min="2045" max="2046" width="3.109375" style="1" customWidth="1"/>
    <col min="2047" max="2047" width="6.109375" style="1" bestFit="1" customWidth="1"/>
    <col min="2048" max="2048" width="4.44140625" style="1" bestFit="1" customWidth="1"/>
    <col min="2049" max="2049" width="4.6640625" style="1" customWidth="1"/>
    <col min="2050" max="2050" width="5" style="1" customWidth="1"/>
    <col min="2051" max="2051" width="44.6640625" style="1" customWidth="1"/>
    <col min="2052" max="2055" width="0" style="1" hidden="1" customWidth="1"/>
    <col min="2056" max="2058" width="8.88671875" style="1" customWidth="1"/>
    <col min="2059" max="2300" width="9.109375" style="1"/>
    <col min="2301" max="2302" width="3.109375" style="1" customWidth="1"/>
    <col min="2303" max="2303" width="6.109375" style="1" bestFit="1" customWidth="1"/>
    <col min="2304" max="2304" width="4.44140625" style="1" bestFit="1" customWidth="1"/>
    <col min="2305" max="2305" width="4.6640625" style="1" customWidth="1"/>
    <col min="2306" max="2306" width="5" style="1" customWidth="1"/>
    <col min="2307" max="2307" width="44.6640625" style="1" customWidth="1"/>
    <col min="2308" max="2311" width="0" style="1" hidden="1" customWidth="1"/>
    <col min="2312" max="2314" width="8.88671875" style="1" customWidth="1"/>
    <col min="2315" max="2556" width="9.109375" style="1"/>
    <col min="2557" max="2558" width="3.109375" style="1" customWidth="1"/>
    <col min="2559" max="2559" width="6.109375" style="1" bestFit="1" customWidth="1"/>
    <col min="2560" max="2560" width="4.44140625" style="1" bestFit="1" customWidth="1"/>
    <col min="2561" max="2561" width="4.6640625" style="1" customWidth="1"/>
    <col min="2562" max="2562" width="5" style="1" customWidth="1"/>
    <col min="2563" max="2563" width="44.6640625" style="1" customWidth="1"/>
    <col min="2564" max="2567" width="0" style="1" hidden="1" customWidth="1"/>
    <col min="2568" max="2570" width="8.88671875" style="1" customWidth="1"/>
    <col min="2571" max="2812" width="9.109375" style="1"/>
    <col min="2813" max="2814" width="3.109375" style="1" customWidth="1"/>
    <col min="2815" max="2815" width="6.109375" style="1" bestFit="1" customWidth="1"/>
    <col min="2816" max="2816" width="4.44140625" style="1" bestFit="1" customWidth="1"/>
    <col min="2817" max="2817" width="4.6640625" style="1" customWidth="1"/>
    <col min="2818" max="2818" width="5" style="1" customWidth="1"/>
    <col min="2819" max="2819" width="44.6640625" style="1" customWidth="1"/>
    <col min="2820" max="2823" width="0" style="1" hidden="1" customWidth="1"/>
    <col min="2824" max="2826" width="8.88671875" style="1" customWidth="1"/>
    <col min="2827" max="3068" width="9.109375" style="1"/>
    <col min="3069" max="3070" width="3.109375" style="1" customWidth="1"/>
    <col min="3071" max="3071" width="6.109375" style="1" bestFit="1" customWidth="1"/>
    <col min="3072" max="3072" width="4.44140625" style="1" bestFit="1" customWidth="1"/>
    <col min="3073" max="3073" width="4.6640625" style="1" customWidth="1"/>
    <col min="3074" max="3074" width="5" style="1" customWidth="1"/>
    <col min="3075" max="3075" width="44.6640625" style="1" customWidth="1"/>
    <col min="3076" max="3079" width="0" style="1" hidden="1" customWidth="1"/>
    <col min="3080" max="3082" width="8.88671875" style="1" customWidth="1"/>
    <col min="3083" max="3324" width="9.109375" style="1"/>
    <col min="3325" max="3326" width="3.109375" style="1" customWidth="1"/>
    <col min="3327" max="3327" width="6.109375" style="1" bestFit="1" customWidth="1"/>
    <col min="3328" max="3328" width="4.44140625" style="1" bestFit="1" customWidth="1"/>
    <col min="3329" max="3329" width="4.6640625" style="1" customWidth="1"/>
    <col min="3330" max="3330" width="5" style="1" customWidth="1"/>
    <col min="3331" max="3331" width="44.6640625" style="1" customWidth="1"/>
    <col min="3332" max="3335" width="0" style="1" hidden="1" customWidth="1"/>
    <col min="3336" max="3338" width="8.88671875" style="1" customWidth="1"/>
    <col min="3339" max="3580" width="9.109375" style="1"/>
    <col min="3581" max="3582" width="3.109375" style="1" customWidth="1"/>
    <col min="3583" max="3583" width="6.109375" style="1" bestFit="1" customWidth="1"/>
    <col min="3584" max="3584" width="4.44140625" style="1" bestFit="1" customWidth="1"/>
    <col min="3585" max="3585" width="4.6640625" style="1" customWidth="1"/>
    <col min="3586" max="3586" width="5" style="1" customWidth="1"/>
    <col min="3587" max="3587" width="44.6640625" style="1" customWidth="1"/>
    <col min="3588" max="3591" width="0" style="1" hidden="1" customWidth="1"/>
    <col min="3592" max="3594" width="8.88671875" style="1" customWidth="1"/>
    <col min="3595" max="3836" width="9.109375" style="1"/>
    <col min="3837" max="3838" width="3.109375" style="1" customWidth="1"/>
    <col min="3839" max="3839" width="6.109375" style="1" bestFit="1" customWidth="1"/>
    <col min="3840" max="3840" width="4.44140625" style="1" bestFit="1" customWidth="1"/>
    <col min="3841" max="3841" width="4.6640625" style="1" customWidth="1"/>
    <col min="3842" max="3842" width="5" style="1" customWidth="1"/>
    <col min="3843" max="3843" width="44.6640625" style="1" customWidth="1"/>
    <col min="3844" max="3847" width="0" style="1" hidden="1" customWidth="1"/>
    <col min="3848" max="3850" width="8.88671875" style="1" customWidth="1"/>
    <col min="3851" max="4092" width="9.109375" style="1"/>
    <col min="4093" max="4094" width="3.109375" style="1" customWidth="1"/>
    <col min="4095" max="4095" width="6.109375" style="1" bestFit="1" customWidth="1"/>
    <col min="4096" max="4096" width="4.44140625" style="1" bestFit="1" customWidth="1"/>
    <col min="4097" max="4097" width="4.6640625" style="1" customWidth="1"/>
    <col min="4098" max="4098" width="5" style="1" customWidth="1"/>
    <col min="4099" max="4099" width="44.6640625" style="1" customWidth="1"/>
    <col min="4100" max="4103" width="0" style="1" hidden="1" customWidth="1"/>
    <col min="4104" max="4106" width="8.88671875" style="1" customWidth="1"/>
    <col min="4107" max="4348" width="9.109375" style="1"/>
    <col min="4349" max="4350" width="3.109375" style="1" customWidth="1"/>
    <col min="4351" max="4351" width="6.109375" style="1" bestFit="1" customWidth="1"/>
    <col min="4352" max="4352" width="4.44140625" style="1" bestFit="1" customWidth="1"/>
    <col min="4353" max="4353" width="4.6640625" style="1" customWidth="1"/>
    <col min="4354" max="4354" width="5" style="1" customWidth="1"/>
    <col min="4355" max="4355" width="44.6640625" style="1" customWidth="1"/>
    <col min="4356" max="4359" width="0" style="1" hidden="1" customWidth="1"/>
    <col min="4360" max="4362" width="8.88671875" style="1" customWidth="1"/>
    <col min="4363" max="4604" width="9.109375" style="1"/>
    <col min="4605" max="4606" width="3.109375" style="1" customWidth="1"/>
    <col min="4607" max="4607" width="6.109375" style="1" bestFit="1" customWidth="1"/>
    <col min="4608" max="4608" width="4.44140625" style="1" bestFit="1" customWidth="1"/>
    <col min="4609" max="4609" width="4.6640625" style="1" customWidth="1"/>
    <col min="4610" max="4610" width="5" style="1" customWidth="1"/>
    <col min="4611" max="4611" width="44.6640625" style="1" customWidth="1"/>
    <col min="4612" max="4615" width="0" style="1" hidden="1" customWidth="1"/>
    <col min="4616" max="4618" width="8.88671875" style="1" customWidth="1"/>
    <col min="4619" max="4860" width="9.109375" style="1"/>
    <col min="4861" max="4862" width="3.109375" style="1" customWidth="1"/>
    <col min="4863" max="4863" width="6.109375" style="1" bestFit="1" customWidth="1"/>
    <col min="4864" max="4864" width="4.44140625" style="1" bestFit="1" customWidth="1"/>
    <col min="4865" max="4865" width="4.6640625" style="1" customWidth="1"/>
    <col min="4866" max="4866" width="5" style="1" customWidth="1"/>
    <col min="4867" max="4867" width="44.6640625" style="1" customWidth="1"/>
    <col min="4868" max="4871" width="0" style="1" hidden="1" customWidth="1"/>
    <col min="4872" max="4874" width="8.88671875" style="1" customWidth="1"/>
    <col min="4875" max="5116" width="9.109375" style="1"/>
    <col min="5117" max="5118" width="3.109375" style="1" customWidth="1"/>
    <col min="5119" max="5119" width="6.109375" style="1" bestFit="1" customWidth="1"/>
    <col min="5120" max="5120" width="4.44140625" style="1" bestFit="1" customWidth="1"/>
    <col min="5121" max="5121" width="4.6640625" style="1" customWidth="1"/>
    <col min="5122" max="5122" width="5" style="1" customWidth="1"/>
    <col min="5123" max="5123" width="44.6640625" style="1" customWidth="1"/>
    <col min="5124" max="5127" width="0" style="1" hidden="1" customWidth="1"/>
    <col min="5128" max="5130" width="8.88671875" style="1" customWidth="1"/>
    <col min="5131" max="5372" width="9.109375" style="1"/>
    <col min="5373" max="5374" width="3.109375" style="1" customWidth="1"/>
    <col min="5375" max="5375" width="6.109375" style="1" bestFit="1" customWidth="1"/>
    <col min="5376" max="5376" width="4.44140625" style="1" bestFit="1" customWidth="1"/>
    <col min="5377" max="5377" width="4.6640625" style="1" customWidth="1"/>
    <col min="5378" max="5378" width="5" style="1" customWidth="1"/>
    <col min="5379" max="5379" width="44.6640625" style="1" customWidth="1"/>
    <col min="5380" max="5383" width="0" style="1" hidden="1" customWidth="1"/>
    <col min="5384" max="5386" width="8.88671875" style="1" customWidth="1"/>
    <col min="5387" max="5628" width="9.109375" style="1"/>
    <col min="5629" max="5630" width="3.109375" style="1" customWidth="1"/>
    <col min="5631" max="5631" width="6.109375" style="1" bestFit="1" customWidth="1"/>
    <col min="5632" max="5632" width="4.44140625" style="1" bestFit="1" customWidth="1"/>
    <col min="5633" max="5633" width="4.6640625" style="1" customWidth="1"/>
    <col min="5634" max="5634" width="5" style="1" customWidth="1"/>
    <col min="5635" max="5635" width="44.6640625" style="1" customWidth="1"/>
    <col min="5636" max="5639" width="0" style="1" hidden="1" customWidth="1"/>
    <col min="5640" max="5642" width="8.88671875" style="1" customWidth="1"/>
    <col min="5643" max="5884" width="9.109375" style="1"/>
    <col min="5885" max="5886" width="3.109375" style="1" customWidth="1"/>
    <col min="5887" max="5887" width="6.109375" style="1" bestFit="1" customWidth="1"/>
    <col min="5888" max="5888" width="4.44140625" style="1" bestFit="1" customWidth="1"/>
    <col min="5889" max="5889" width="4.6640625" style="1" customWidth="1"/>
    <col min="5890" max="5890" width="5" style="1" customWidth="1"/>
    <col min="5891" max="5891" width="44.6640625" style="1" customWidth="1"/>
    <col min="5892" max="5895" width="0" style="1" hidden="1" customWidth="1"/>
    <col min="5896" max="5898" width="8.88671875" style="1" customWidth="1"/>
    <col min="5899" max="6140" width="9.109375" style="1"/>
    <col min="6141" max="6142" width="3.109375" style="1" customWidth="1"/>
    <col min="6143" max="6143" width="6.109375" style="1" bestFit="1" customWidth="1"/>
    <col min="6144" max="6144" width="4.44140625" style="1" bestFit="1" customWidth="1"/>
    <col min="6145" max="6145" width="4.6640625" style="1" customWidth="1"/>
    <col min="6146" max="6146" width="5" style="1" customWidth="1"/>
    <col min="6147" max="6147" width="44.6640625" style="1" customWidth="1"/>
    <col min="6148" max="6151" width="0" style="1" hidden="1" customWidth="1"/>
    <col min="6152" max="6154" width="8.88671875" style="1" customWidth="1"/>
    <col min="6155" max="6396" width="9.109375" style="1"/>
    <col min="6397" max="6398" width="3.109375" style="1" customWidth="1"/>
    <col min="6399" max="6399" width="6.109375" style="1" bestFit="1" customWidth="1"/>
    <col min="6400" max="6400" width="4.44140625" style="1" bestFit="1" customWidth="1"/>
    <col min="6401" max="6401" width="4.6640625" style="1" customWidth="1"/>
    <col min="6402" max="6402" width="5" style="1" customWidth="1"/>
    <col min="6403" max="6403" width="44.6640625" style="1" customWidth="1"/>
    <col min="6404" max="6407" width="0" style="1" hidden="1" customWidth="1"/>
    <col min="6408" max="6410" width="8.88671875" style="1" customWidth="1"/>
    <col min="6411" max="6652" width="9.109375" style="1"/>
    <col min="6653" max="6654" width="3.109375" style="1" customWidth="1"/>
    <col min="6655" max="6655" width="6.109375" style="1" bestFit="1" customWidth="1"/>
    <col min="6656" max="6656" width="4.44140625" style="1" bestFit="1" customWidth="1"/>
    <col min="6657" max="6657" width="4.6640625" style="1" customWidth="1"/>
    <col min="6658" max="6658" width="5" style="1" customWidth="1"/>
    <col min="6659" max="6659" width="44.6640625" style="1" customWidth="1"/>
    <col min="6660" max="6663" width="0" style="1" hidden="1" customWidth="1"/>
    <col min="6664" max="6666" width="8.88671875" style="1" customWidth="1"/>
    <col min="6667" max="6908" width="9.109375" style="1"/>
    <col min="6909" max="6910" width="3.109375" style="1" customWidth="1"/>
    <col min="6911" max="6911" width="6.109375" style="1" bestFit="1" customWidth="1"/>
    <col min="6912" max="6912" width="4.44140625" style="1" bestFit="1" customWidth="1"/>
    <col min="6913" max="6913" width="4.6640625" style="1" customWidth="1"/>
    <col min="6914" max="6914" width="5" style="1" customWidth="1"/>
    <col min="6915" max="6915" width="44.6640625" style="1" customWidth="1"/>
    <col min="6916" max="6919" width="0" style="1" hidden="1" customWidth="1"/>
    <col min="6920" max="6922" width="8.88671875" style="1" customWidth="1"/>
    <col min="6923" max="7164" width="9.109375" style="1"/>
    <col min="7165" max="7166" width="3.109375" style="1" customWidth="1"/>
    <col min="7167" max="7167" width="6.109375" style="1" bestFit="1" customWidth="1"/>
    <col min="7168" max="7168" width="4.44140625" style="1" bestFit="1" customWidth="1"/>
    <col min="7169" max="7169" width="4.6640625" style="1" customWidth="1"/>
    <col min="7170" max="7170" width="5" style="1" customWidth="1"/>
    <col min="7171" max="7171" width="44.6640625" style="1" customWidth="1"/>
    <col min="7172" max="7175" width="0" style="1" hidden="1" customWidth="1"/>
    <col min="7176" max="7178" width="8.88671875" style="1" customWidth="1"/>
    <col min="7179" max="7420" width="9.109375" style="1"/>
    <col min="7421" max="7422" width="3.109375" style="1" customWidth="1"/>
    <col min="7423" max="7423" width="6.109375" style="1" bestFit="1" customWidth="1"/>
    <col min="7424" max="7424" width="4.44140625" style="1" bestFit="1" customWidth="1"/>
    <col min="7425" max="7425" width="4.6640625" style="1" customWidth="1"/>
    <col min="7426" max="7426" width="5" style="1" customWidth="1"/>
    <col min="7427" max="7427" width="44.6640625" style="1" customWidth="1"/>
    <col min="7428" max="7431" width="0" style="1" hidden="1" customWidth="1"/>
    <col min="7432" max="7434" width="8.88671875" style="1" customWidth="1"/>
    <col min="7435" max="7676" width="9.109375" style="1"/>
    <col min="7677" max="7678" width="3.109375" style="1" customWidth="1"/>
    <col min="7679" max="7679" width="6.109375" style="1" bestFit="1" customWidth="1"/>
    <col min="7680" max="7680" width="4.44140625" style="1" bestFit="1" customWidth="1"/>
    <col min="7681" max="7681" width="4.6640625" style="1" customWidth="1"/>
    <col min="7682" max="7682" width="5" style="1" customWidth="1"/>
    <col min="7683" max="7683" width="44.6640625" style="1" customWidth="1"/>
    <col min="7684" max="7687" width="0" style="1" hidden="1" customWidth="1"/>
    <col min="7688" max="7690" width="8.88671875" style="1" customWidth="1"/>
    <col min="7691" max="7932" width="9.109375" style="1"/>
    <col min="7933" max="7934" width="3.109375" style="1" customWidth="1"/>
    <col min="7935" max="7935" width="6.109375" style="1" bestFit="1" customWidth="1"/>
    <col min="7936" max="7936" width="4.44140625" style="1" bestFit="1" customWidth="1"/>
    <col min="7937" max="7937" width="4.6640625" style="1" customWidth="1"/>
    <col min="7938" max="7938" width="5" style="1" customWidth="1"/>
    <col min="7939" max="7939" width="44.6640625" style="1" customWidth="1"/>
    <col min="7940" max="7943" width="0" style="1" hidden="1" customWidth="1"/>
    <col min="7944" max="7946" width="8.88671875" style="1" customWidth="1"/>
    <col min="7947" max="8188" width="9.109375" style="1"/>
    <col min="8189" max="8190" width="3.109375" style="1" customWidth="1"/>
    <col min="8191" max="8191" width="6.109375" style="1" bestFit="1" customWidth="1"/>
    <col min="8192" max="8192" width="4.44140625" style="1" bestFit="1" customWidth="1"/>
    <col min="8193" max="8193" width="4.6640625" style="1" customWidth="1"/>
    <col min="8194" max="8194" width="5" style="1" customWidth="1"/>
    <col min="8195" max="8195" width="44.6640625" style="1" customWidth="1"/>
    <col min="8196" max="8199" width="0" style="1" hidden="1" customWidth="1"/>
    <col min="8200" max="8202" width="8.88671875" style="1" customWidth="1"/>
    <col min="8203" max="8444" width="9.109375" style="1"/>
    <col min="8445" max="8446" width="3.109375" style="1" customWidth="1"/>
    <col min="8447" max="8447" width="6.109375" style="1" bestFit="1" customWidth="1"/>
    <col min="8448" max="8448" width="4.44140625" style="1" bestFit="1" customWidth="1"/>
    <col min="8449" max="8449" width="4.6640625" style="1" customWidth="1"/>
    <col min="8450" max="8450" width="5" style="1" customWidth="1"/>
    <col min="8451" max="8451" width="44.6640625" style="1" customWidth="1"/>
    <col min="8452" max="8455" width="0" style="1" hidden="1" customWidth="1"/>
    <col min="8456" max="8458" width="8.88671875" style="1" customWidth="1"/>
    <col min="8459" max="8700" width="9.109375" style="1"/>
    <col min="8701" max="8702" width="3.109375" style="1" customWidth="1"/>
    <col min="8703" max="8703" width="6.109375" style="1" bestFit="1" customWidth="1"/>
    <col min="8704" max="8704" width="4.44140625" style="1" bestFit="1" customWidth="1"/>
    <col min="8705" max="8705" width="4.6640625" style="1" customWidth="1"/>
    <col min="8706" max="8706" width="5" style="1" customWidth="1"/>
    <col min="8707" max="8707" width="44.6640625" style="1" customWidth="1"/>
    <col min="8708" max="8711" width="0" style="1" hidden="1" customWidth="1"/>
    <col min="8712" max="8714" width="8.88671875" style="1" customWidth="1"/>
    <col min="8715" max="8956" width="9.109375" style="1"/>
    <col min="8957" max="8958" width="3.109375" style="1" customWidth="1"/>
    <col min="8959" max="8959" width="6.109375" style="1" bestFit="1" customWidth="1"/>
    <col min="8960" max="8960" width="4.44140625" style="1" bestFit="1" customWidth="1"/>
    <col min="8961" max="8961" width="4.6640625" style="1" customWidth="1"/>
    <col min="8962" max="8962" width="5" style="1" customWidth="1"/>
    <col min="8963" max="8963" width="44.6640625" style="1" customWidth="1"/>
    <col min="8964" max="8967" width="0" style="1" hidden="1" customWidth="1"/>
    <col min="8968" max="8970" width="8.88671875" style="1" customWidth="1"/>
    <col min="8971" max="9212" width="9.109375" style="1"/>
    <col min="9213" max="9214" width="3.109375" style="1" customWidth="1"/>
    <col min="9215" max="9215" width="6.109375" style="1" bestFit="1" customWidth="1"/>
    <col min="9216" max="9216" width="4.44140625" style="1" bestFit="1" customWidth="1"/>
    <col min="9217" max="9217" width="4.6640625" style="1" customWidth="1"/>
    <col min="9218" max="9218" width="5" style="1" customWidth="1"/>
    <col min="9219" max="9219" width="44.6640625" style="1" customWidth="1"/>
    <col min="9220" max="9223" width="0" style="1" hidden="1" customWidth="1"/>
    <col min="9224" max="9226" width="8.88671875" style="1" customWidth="1"/>
    <col min="9227" max="9468" width="9.109375" style="1"/>
    <col min="9469" max="9470" width="3.109375" style="1" customWidth="1"/>
    <col min="9471" max="9471" width="6.109375" style="1" bestFit="1" customWidth="1"/>
    <col min="9472" max="9472" width="4.44140625" style="1" bestFit="1" customWidth="1"/>
    <col min="9473" max="9473" width="4.6640625" style="1" customWidth="1"/>
    <col min="9474" max="9474" width="5" style="1" customWidth="1"/>
    <col min="9475" max="9475" width="44.6640625" style="1" customWidth="1"/>
    <col min="9476" max="9479" width="0" style="1" hidden="1" customWidth="1"/>
    <col min="9480" max="9482" width="8.88671875" style="1" customWidth="1"/>
    <col min="9483" max="9724" width="9.109375" style="1"/>
    <col min="9725" max="9726" width="3.109375" style="1" customWidth="1"/>
    <col min="9727" max="9727" width="6.109375" style="1" bestFit="1" customWidth="1"/>
    <col min="9728" max="9728" width="4.44140625" style="1" bestFit="1" customWidth="1"/>
    <col min="9729" max="9729" width="4.6640625" style="1" customWidth="1"/>
    <col min="9730" max="9730" width="5" style="1" customWidth="1"/>
    <col min="9731" max="9731" width="44.6640625" style="1" customWidth="1"/>
    <col min="9732" max="9735" width="0" style="1" hidden="1" customWidth="1"/>
    <col min="9736" max="9738" width="8.88671875" style="1" customWidth="1"/>
    <col min="9739" max="9980" width="9.109375" style="1"/>
    <col min="9981" max="9982" width="3.109375" style="1" customWidth="1"/>
    <col min="9983" max="9983" width="6.109375" style="1" bestFit="1" customWidth="1"/>
    <col min="9984" max="9984" width="4.44140625" style="1" bestFit="1" customWidth="1"/>
    <col min="9985" max="9985" width="4.6640625" style="1" customWidth="1"/>
    <col min="9986" max="9986" width="5" style="1" customWidth="1"/>
    <col min="9987" max="9987" width="44.6640625" style="1" customWidth="1"/>
    <col min="9988" max="9991" width="0" style="1" hidden="1" customWidth="1"/>
    <col min="9992" max="9994" width="8.88671875" style="1" customWidth="1"/>
    <col min="9995" max="10236" width="9.109375" style="1"/>
    <col min="10237" max="10238" width="3.109375" style="1" customWidth="1"/>
    <col min="10239" max="10239" width="6.109375" style="1" bestFit="1" customWidth="1"/>
    <col min="10240" max="10240" width="4.44140625" style="1" bestFit="1" customWidth="1"/>
    <col min="10241" max="10241" width="4.6640625" style="1" customWidth="1"/>
    <col min="10242" max="10242" width="5" style="1" customWidth="1"/>
    <col min="10243" max="10243" width="44.6640625" style="1" customWidth="1"/>
    <col min="10244" max="10247" width="0" style="1" hidden="1" customWidth="1"/>
    <col min="10248" max="10250" width="8.88671875" style="1" customWidth="1"/>
    <col min="10251" max="10492" width="9.109375" style="1"/>
    <col min="10493" max="10494" width="3.109375" style="1" customWidth="1"/>
    <col min="10495" max="10495" width="6.109375" style="1" bestFit="1" customWidth="1"/>
    <col min="10496" max="10496" width="4.44140625" style="1" bestFit="1" customWidth="1"/>
    <col min="10497" max="10497" width="4.6640625" style="1" customWidth="1"/>
    <col min="10498" max="10498" width="5" style="1" customWidth="1"/>
    <col min="10499" max="10499" width="44.6640625" style="1" customWidth="1"/>
    <col min="10500" max="10503" width="0" style="1" hidden="1" customWidth="1"/>
    <col min="10504" max="10506" width="8.88671875" style="1" customWidth="1"/>
    <col min="10507" max="10748" width="9.109375" style="1"/>
    <col min="10749" max="10750" width="3.109375" style="1" customWidth="1"/>
    <col min="10751" max="10751" width="6.109375" style="1" bestFit="1" customWidth="1"/>
    <col min="10752" max="10752" width="4.44140625" style="1" bestFit="1" customWidth="1"/>
    <col min="10753" max="10753" width="4.6640625" style="1" customWidth="1"/>
    <col min="10754" max="10754" width="5" style="1" customWidth="1"/>
    <col min="10755" max="10755" width="44.6640625" style="1" customWidth="1"/>
    <col min="10756" max="10759" width="0" style="1" hidden="1" customWidth="1"/>
    <col min="10760" max="10762" width="8.88671875" style="1" customWidth="1"/>
    <col min="10763" max="11004" width="9.109375" style="1"/>
    <col min="11005" max="11006" width="3.109375" style="1" customWidth="1"/>
    <col min="11007" max="11007" width="6.109375" style="1" bestFit="1" customWidth="1"/>
    <col min="11008" max="11008" width="4.44140625" style="1" bestFit="1" customWidth="1"/>
    <col min="11009" max="11009" width="4.6640625" style="1" customWidth="1"/>
    <col min="11010" max="11010" width="5" style="1" customWidth="1"/>
    <col min="11011" max="11011" width="44.6640625" style="1" customWidth="1"/>
    <col min="11012" max="11015" width="0" style="1" hidden="1" customWidth="1"/>
    <col min="11016" max="11018" width="8.88671875" style="1" customWidth="1"/>
    <col min="11019" max="11260" width="9.109375" style="1"/>
    <col min="11261" max="11262" width="3.109375" style="1" customWidth="1"/>
    <col min="11263" max="11263" width="6.109375" style="1" bestFit="1" customWidth="1"/>
    <col min="11264" max="11264" width="4.44140625" style="1" bestFit="1" customWidth="1"/>
    <col min="11265" max="11265" width="4.6640625" style="1" customWidth="1"/>
    <col min="11266" max="11266" width="5" style="1" customWidth="1"/>
    <col min="11267" max="11267" width="44.6640625" style="1" customWidth="1"/>
    <col min="11268" max="11271" width="0" style="1" hidden="1" customWidth="1"/>
    <col min="11272" max="11274" width="8.88671875" style="1" customWidth="1"/>
    <col min="11275" max="11516" width="9.109375" style="1"/>
    <col min="11517" max="11518" width="3.109375" style="1" customWidth="1"/>
    <col min="11519" max="11519" width="6.109375" style="1" bestFit="1" customWidth="1"/>
    <col min="11520" max="11520" width="4.44140625" style="1" bestFit="1" customWidth="1"/>
    <col min="11521" max="11521" width="4.6640625" style="1" customWidth="1"/>
    <col min="11522" max="11522" width="5" style="1" customWidth="1"/>
    <col min="11523" max="11523" width="44.6640625" style="1" customWidth="1"/>
    <col min="11524" max="11527" width="0" style="1" hidden="1" customWidth="1"/>
    <col min="11528" max="11530" width="8.88671875" style="1" customWidth="1"/>
    <col min="11531" max="11772" width="9.109375" style="1"/>
    <col min="11773" max="11774" width="3.109375" style="1" customWidth="1"/>
    <col min="11775" max="11775" width="6.109375" style="1" bestFit="1" customWidth="1"/>
    <col min="11776" max="11776" width="4.44140625" style="1" bestFit="1" customWidth="1"/>
    <col min="11777" max="11777" width="4.6640625" style="1" customWidth="1"/>
    <col min="11778" max="11778" width="5" style="1" customWidth="1"/>
    <col min="11779" max="11779" width="44.6640625" style="1" customWidth="1"/>
    <col min="11780" max="11783" width="0" style="1" hidden="1" customWidth="1"/>
    <col min="11784" max="11786" width="8.88671875" style="1" customWidth="1"/>
    <col min="11787" max="12028" width="9.109375" style="1"/>
    <col min="12029" max="12030" width="3.109375" style="1" customWidth="1"/>
    <col min="12031" max="12031" width="6.109375" style="1" bestFit="1" customWidth="1"/>
    <col min="12032" max="12032" width="4.44140625" style="1" bestFit="1" customWidth="1"/>
    <col min="12033" max="12033" width="4.6640625" style="1" customWidth="1"/>
    <col min="12034" max="12034" width="5" style="1" customWidth="1"/>
    <col min="12035" max="12035" width="44.6640625" style="1" customWidth="1"/>
    <col min="12036" max="12039" width="0" style="1" hidden="1" customWidth="1"/>
    <col min="12040" max="12042" width="8.88671875" style="1" customWidth="1"/>
    <col min="12043" max="12284" width="9.109375" style="1"/>
    <col min="12285" max="12286" width="3.109375" style="1" customWidth="1"/>
    <col min="12287" max="12287" width="6.109375" style="1" bestFit="1" customWidth="1"/>
    <col min="12288" max="12288" width="4.44140625" style="1" bestFit="1" customWidth="1"/>
    <col min="12289" max="12289" width="4.6640625" style="1" customWidth="1"/>
    <col min="12290" max="12290" width="5" style="1" customWidth="1"/>
    <col min="12291" max="12291" width="44.6640625" style="1" customWidth="1"/>
    <col min="12292" max="12295" width="0" style="1" hidden="1" customWidth="1"/>
    <col min="12296" max="12298" width="8.88671875" style="1" customWidth="1"/>
    <col min="12299" max="12540" width="9.109375" style="1"/>
    <col min="12541" max="12542" width="3.109375" style="1" customWidth="1"/>
    <col min="12543" max="12543" width="6.109375" style="1" bestFit="1" customWidth="1"/>
    <col min="12544" max="12544" width="4.44140625" style="1" bestFit="1" customWidth="1"/>
    <col min="12545" max="12545" width="4.6640625" style="1" customWidth="1"/>
    <col min="12546" max="12546" width="5" style="1" customWidth="1"/>
    <col min="12547" max="12547" width="44.6640625" style="1" customWidth="1"/>
    <col min="12548" max="12551" width="0" style="1" hidden="1" customWidth="1"/>
    <col min="12552" max="12554" width="8.88671875" style="1" customWidth="1"/>
    <col min="12555" max="12796" width="9.109375" style="1"/>
    <col min="12797" max="12798" width="3.109375" style="1" customWidth="1"/>
    <col min="12799" max="12799" width="6.109375" style="1" bestFit="1" customWidth="1"/>
    <col min="12800" max="12800" width="4.44140625" style="1" bestFit="1" customWidth="1"/>
    <col min="12801" max="12801" width="4.6640625" style="1" customWidth="1"/>
    <col min="12802" max="12802" width="5" style="1" customWidth="1"/>
    <col min="12803" max="12803" width="44.6640625" style="1" customWidth="1"/>
    <col min="12804" max="12807" width="0" style="1" hidden="1" customWidth="1"/>
    <col min="12808" max="12810" width="8.88671875" style="1" customWidth="1"/>
    <col min="12811" max="13052" width="9.109375" style="1"/>
    <col min="13053" max="13054" width="3.109375" style="1" customWidth="1"/>
    <col min="13055" max="13055" width="6.109375" style="1" bestFit="1" customWidth="1"/>
    <col min="13056" max="13056" width="4.44140625" style="1" bestFit="1" customWidth="1"/>
    <col min="13057" max="13057" width="4.6640625" style="1" customWidth="1"/>
    <col min="13058" max="13058" width="5" style="1" customWidth="1"/>
    <col min="13059" max="13059" width="44.6640625" style="1" customWidth="1"/>
    <col min="13060" max="13063" width="0" style="1" hidden="1" customWidth="1"/>
    <col min="13064" max="13066" width="8.88671875" style="1" customWidth="1"/>
    <col min="13067" max="13308" width="9.109375" style="1"/>
    <col min="13309" max="13310" width="3.109375" style="1" customWidth="1"/>
    <col min="13311" max="13311" width="6.109375" style="1" bestFit="1" customWidth="1"/>
    <col min="13312" max="13312" width="4.44140625" style="1" bestFit="1" customWidth="1"/>
    <col min="13313" max="13313" width="4.6640625" style="1" customWidth="1"/>
    <col min="13314" max="13314" width="5" style="1" customWidth="1"/>
    <col min="13315" max="13315" width="44.6640625" style="1" customWidth="1"/>
    <col min="13316" max="13319" width="0" style="1" hidden="1" customWidth="1"/>
    <col min="13320" max="13322" width="8.88671875" style="1" customWidth="1"/>
    <col min="13323" max="13564" width="9.109375" style="1"/>
    <col min="13565" max="13566" width="3.109375" style="1" customWidth="1"/>
    <col min="13567" max="13567" width="6.109375" style="1" bestFit="1" customWidth="1"/>
    <col min="13568" max="13568" width="4.44140625" style="1" bestFit="1" customWidth="1"/>
    <col min="13569" max="13569" width="4.6640625" style="1" customWidth="1"/>
    <col min="13570" max="13570" width="5" style="1" customWidth="1"/>
    <col min="13571" max="13571" width="44.6640625" style="1" customWidth="1"/>
    <col min="13572" max="13575" width="0" style="1" hidden="1" customWidth="1"/>
    <col min="13576" max="13578" width="8.88671875" style="1" customWidth="1"/>
    <col min="13579" max="13820" width="9.109375" style="1"/>
    <col min="13821" max="13822" width="3.109375" style="1" customWidth="1"/>
    <col min="13823" max="13823" width="6.109375" style="1" bestFit="1" customWidth="1"/>
    <col min="13824" max="13824" width="4.44140625" style="1" bestFit="1" customWidth="1"/>
    <col min="13825" max="13825" width="4.6640625" style="1" customWidth="1"/>
    <col min="13826" max="13826" width="5" style="1" customWidth="1"/>
    <col min="13827" max="13827" width="44.6640625" style="1" customWidth="1"/>
    <col min="13828" max="13831" width="0" style="1" hidden="1" customWidth="1"/>
    <col min="13832" max="13834" width="8.88671875" style="1" customWidth="1"/>
    <col min="13835" max="14076" width="9.109375" style="1"/>
    <col min="14077" max="14078" width="3.109375" style="1" customWidth="1"/>
    <col min="14079" max="14079" width="6.109375" style="1" bestFit="1" customWidth="1"/>
    <col min="14080" max="14080" width="4.44140625" style="1" bestFit="1" customWidth="1"/>
    <col min="14081" max="14081" width="4.6640625" style="1" customWidth="1"/>
    <col min="14082" max="14082" width="5" style="1" customWidth="1"/>
    <col min="14083" max="14083" width="44.6640625" style="1" customWidth="1"/>
    <col min="14084" max="14087" width="0" style="1" hidden="1" customWidth="1"/>
    <col min="14088" max="14090" width="8.88671875" style="1" customWidth="1"/>
    <col min="14091" max="14332" width="9.109375" style="1"/>
    <col min="14333" max="14334" width="3.109375" style="1" customWidth="1"/>
    <col min="14335" max="14335" width="6.109375" style="1" bestFit="1" customWidth="1"/>
    <col min="14336" max="14336" width="4.44140625" style="1" bestFit="1" customWidth="1"/>
    <col min="14337" max="14337" width="4.6640625" style="1" customWidth="1"/>
    <col min="14338" max="14338" width="5" style="1" customWidth="1"/>
    <col min="14339" max="14339" width="44.6640625" style="1" customWidth="1"/>
    <col min="14340" max="14343" width="0" style="1" hidden="1" customWidth="1"/>
    <col min="14344" max="14346" width="8.88671875" style="1" customWidth="1"/>
    <col min="14347" max="14588" width="9.109375" style="1"/>
    <col min="14589" max="14590" width="3.109375" style="1" customWidth="1"/>
    <col min="14591" max="14591" width="6.109375" style="1" bestFit="1" customWidth="1"/>
    <col min="14592" max="14592" width="4.44140625" style="1" bestFit="1" customWidth="1"/>
    <col min="14593" max="14593" width="4.6640625" style="1" customWidth="1"/>
    <col min="14594" max="14594" width="5" style="1" customWidth="1"/>
    <col min="14595" max="14595" width="44.6640625" style="1" customWidth="1"/>
    <col min="14596" max="14599" width="0" style="1" hidden="1" customWidth="1"/>
    <col min="14600" max="14602" width="8.88671875" style="1" customWidth="1"/>
    <col min="14603" max="14844" width="9.109375" style="1"/>
    <col min="14845" max="14846" width="3.109375" style="1" customWidth="1"/>
    <col min="14847" max="14847" width="6.109375" style="1" bestFit="1" customWidth="1"/>
    <col min="14848" max="14848" width="4.44140625" style="1" bestFit="1" customWidth="1"/>
    <col min="14849" max="14849" width="4.6640625" style="1" customWidth="1"/>
    <col min="14850" max="14850" width="5" style="1" customWidth="1"/>
    <col min="14851" max="14851" width="44.6640625" style="1" customWidth="1"/>
    <col min="14852" max="14855" width="0" style="1" hidden="1" customWidth="1"/>
    <col min="14856" max="14858" width="8.88671875" style="1" customWidth="1"/>
    <col min="14859" max="15100" width="9.109375" style="1"/>
    <col min="15101" max="15102" width="3.109375" style="1" customWidth="1"/>
    <col min="15103" max="15103" width="6.109375" style="1" bestFit="1" customWidth="1"/>
    <col min="15104" max="15104" width="4.44140625" style="1" bestFit="1" customWidth="1"/>
    <col min="15105" max="15105" width="4.6640625" style="1" customWidth="1"/>
    <col min="15106" max="15106" width="5" style="1" customWidth="1"/>
    <col min="15107" max="15107" width="44.6640625" style="1" customWidth="1"/>
    <col min="15108" max="15111" width="0" style="1" hidden="1" customWidth="1"/>
    <col min="15112" max="15114" width="8.88671875" style="1" customWidth="1"/>
    <col min="15115" max="15356" width="9.109375" style="1"/>
    <col min="15357" max="15358" width="3.109375" style="1" customWidth="1"/>
    <col min="15359" max="15359" width="6.109375" style="1" bestFit="1" customWidth="1"/>
    <col min="15360" max="15360" width="4.44140625" style="1" bestFit="1" customWidth="1"/>
    <col min="15361" max="15361" width="4.6640625" style="1" customWidth="1"/>
    <col min="15362" max="15362" width="5" style="1" customWidth="1"/>
    <col min="15363" max="15363" width="44.6640625" style="1" customWidth="1"/>
    <col min="15364" max="15367" width="0" style="1" hidden="1" customWidth="1"/>
    <col min="15368" max="15370" width="8.88671875" style="1" customWidth="1"/>
    <col min="15371" max="15612" width="9.109375" style="1"/>
    <col min="15613" max="15614" width="3.109375" style="1" customWidth="1"/>
    <col min="15615" max="15615" width="6.109375" style="1" bestFit="1" customWidth="1"/>
    <col min="15616" max="15616" width="4.44140625" style="1" bestFit="1" customWidth="1"/>
    <col min="15617" max="15617" width="4.6640625" style="1" customWidth="1"/>
    <col min="15618" max="15618" width="5" style="1" customWidth="1"/>
    <col min="15619" max="15619" width="44.6640625" style="1" customWidth="1"/>
    <col min="15620" max="15623" width="0" style="1" hidden="1" customWidth="1"/>
    <col min="15624" max="15626" width="8.88671875" style="1" customWidth="1"/>
    <col min="15627" max="15868" width="9.109375" style="1"/>
    <col min="15869" max="15870" width="3.109375" style="1" customWidth="1"/>
    <col min="15871" max="15871" width="6.109375" style="1" bestFit="1" customWidth="1"/>
    <col min="15872" max="15872" width="4.44140625" style="1" bestFit="1" customWidth="1"/>
    <col min="15873" max="15873" width="4.6640625" style="1" customWidth="1"/>
    <col min="15874" max="15874" width="5" style="1" customWidth="1"/>
    <col min="15875" max="15875" width="44.6640625" style="1" customWidth="1"/>
    <col min="15876" max="15879" width="0" style="1" hidden="1" customWidth="1"/>
    <col min="15880" max="15882" width="8.88671875" style="1" customWidth="1"/>
    <col min="15883" max="16124" width="9.109375" style="1"/>
    <col min="16125" max="16126" width="3.109375" style="1" customWidth="1"/>
    <col min="16127" max="16127" width="6.109375" style="1" bestFit="1" customWidth="1"/>
    <col min="16128" max="16128" width="4.44140625" style="1" bestFit="1" customWidth="1"/>
    <col min="16129" max="16129" width="4.6640625" style="1" customWidth="1"/>
    <col min="16130" max="16130" width="5" style="1" customWidth="1"/>
    <col min="16131" max="16131" width="44.6640625" style="1" customWidth="1"/>
    <col min="16132" max="16135" width="0" style="1" hidden="1" customWidth="1"/>
    <col min="16136" max="16138" width="8.88671875" style="1" customWidth="1"/>
    <col min="16139" max="16384" width="9.109375" style="1"/>
  </cols>
  <sheetData>
    <row r="2" spans="1:14" x14ac:dyDescent="0.25">
      <c r="G2" s="54" t="s">
        <v>110</v>
      </c>
      <c r="H2" s="54"/>
      <c r="I2" s="54"/>
      <c r="J2" s="54"/>
      <c r="K2" s="54"/>
      <c r="L2" s="54"/>
      <c r="M2" s="54"/>
      <c r="N2" s="54"/>
    </row>
    <row r="3" spans="1:14" ht="6" customHeight="1" x14ac:dyDescent="0.25">
      <c r="A3" s="2"/>
      <c r="B3" s="2"/>
      <c r="C3" s="2"/>
      <c r="D3" s="46"/>
      <c r="E3" s="2"/>
      <c r="F3" s="2"/>
      <c r="G3" s="2"/>
      <c r="H3" s="3"/>
      <c r="I3" s="3"/>
      <c r="J3" s="3"/>
      <c r="K3" s="3"/>
      <c r="L3" s="3"/>
      <c r="M3" s="3"/>
      <c r="N3" s="3"/>
    </row>
    <row r="4" spans="1:14" ht="17.399999999999999" x14ac:dyDescent="0.3">
      <c r="A4" s="57" t="s">
        <v>7</v>
      </c>
      <c r="B4" s="57"/>
      <c r="C4" s="57"/>
      <c r="D4" s="57"/>
      <c r="E4" s="57"/>
      <c r="F4" s="57"/>
      <c r="G4" s="57"/>
      <c r="H4" s="57"/>
      <c r="I4" s="57"/>
      <c r="J4" s="57"/>
      <c r="K4" s="57"/>
      <c r="L4" s="57"/>
      <c r="M4" s="57"/>
      <c r="N4" s="57"/>
    </row>
    <row r="5" spans="1:14" ht="4.5" customHeight="1" x14ac:dyDescent="0.25">
      <c r="A5" s="2"/>
      <c r="B5" s="2"/>
      <c r="C5" s="2"/>
      <c r="D5" s="46"/>
      <c r="E5" s="2"/>
      <c r="F5" s="2"/>
      <c r="G5" s="2"/>
      <c r="H5" s="2"/>
      <c r="I5" s="2"/>
      <c r="J5" s="2"/>
      <c r="K5" s="2"/>
      <c r="L5" s="2"/>
      <c r="M5" s="2"/>
      <c r="N5" s="2"/>
    </row>
    <row r="6" spans="1:14" ht="15.6" x14ac:dyDescent="0.3">
      <c r="A6" s="58" t="s">
        <v>9</v>
      </c>
      <c r="B6" s="58"/>
      <c r="C6" s="58"/>
      <c r="D6" s="58"/>
      <c r="E6" s="58"/>
      <c r="F6" s="58"/>
      <c r="G6" s="58"/>
      <c r="H6" s="58"/>
      <c r="I6" s="58"/>
      <c r="J6" s="58"/>
      <c r="K6" s="58"/>
      <c r="L6" s="58"/>
      <c r="M6" s="58"/>
      <c r="N6" s="58"/>
    </row>
    <row r="7" spans="1:14" ht="5.25" customHeight="1" x14ac:dyDescent="0.3">
      <c r="A7" s="4"/>
      <c r="B7" s="4"/>
      <c r="C7" s="4"/>
      <c r="D7" s="47"/>
      <c r="E7" s="4"/>
      <c r="F7" s="4"/>
      <c r="G7" s="4"/>
      <c r="H7" s="4"/>
      <c r="I7" s="4"/>
      <c r="J7" s="4"/>
      <c r="K7" s="44"/>
      <c r="L7" s="44"/>
      <c r="M7" s="52"/>
      <c r="N7" s="52"/>
    </row>
    <row r="8" spans="1:14" ht="15.6" x14ac:dyDescent="0.3">
      <c r="A8" s="59" t="s">
        <v>10</v>
      </c>
      <c r="B8" s="59"/>
      <c r="C8" s="59"/>
      <c r="D8" s="59"/>
      <c r="E8" s="59"/>
      <c r="F8" s="59"/>
      <c r="G8" s="59"/>
      <c r="H8" s="59"/>
      <c r="I8" s="59"/>
      <c r="J8" s="59"/>
      <c r="K8" s="59"/>
      <c r="L8" s="59"/>
      <c r="M8" s="59"/>
      <c r="N8" s="59"/>
    </row>
    <row r="9" spans="1:14" x14ac:dyDescent="0.25">
      <c r="A9" s="5"/>
      <c r="B9" s="5"/>
      <c r="C9" s="5"/>
      <c r="D9" s="48"/>
      <c r="E9" s="5"/>
      <c r="F9" s="5"/>
      <c r="G9" s="5"/>
      <c r="H9" s="1"/>
      <c r="I9" s="1"/>
      <c r="J9" s="6"/>
      <c r="K9" s="1"/>
      <c r="L9" s="6"/>
      <c r="M9" s="1"/>
      <c r="N9" s="6" t="s">
        <v>8</v>
      </c>
    </row>
    <row r="10" spans="1:14" ht="20.399999999999999" x14ac:dyDescent="0.25">
      <c r="A10" s="7"/>
      <c r="B10" s="8" t="s">
        <v>0</v>
      </c>
      <c r="C10" s="55" t="s">
        <v>1</v>
      </c>
      <c r="D10" s="55"/>
      <c r="E10" s="9" t="s">
        <v>2</v>
      </c>
      <c r="F10" s="9" t="s">
        <v>3</v>
      </c>
      <c r="G10" s="10" t="s">
        <v>11</v>
      </c>
      <c r="H10" s="11" t="s">
        <v>12</v>
      </c>
      <c r="I10" s="12" t="s">
        <v>89</v>
      </c>
      <c r="J10" s="11" t="s">
        <v>13</v>
      </c>
      <c r="K10" s="12" t="s">
        <v>93</v>
      </c>
      <c r="L10" s="11" t="s">
        <v>13</v>
      </c>
      <c r="M10" s="12" t="s">
        <v>97</v>
      </c>
      <c r="N10" s="11" t="s">
        <v>13</v>
      </c>
    </row>
    <row r="11" spans="1:14" s="16" customFormat="1" ht="12.75" customHeight="1" x14ac:dyDescent="0.25">
      <c r="A11" s="56">
        <v>92605</v>
      </c>
      <c r="B11" s="13" t="s">
        <v>14</v>
      </c>
      <c r="C11" s="61" t="s">
        <v>5</v>
      </c>
      <c r="D11" s="61"/>
      <c r="E11" s="13" t="s">
        <v>5</v>
      </c>
      <c r="F11" s="13" t="s">
        <v>5</v>
      </c>
      <c r="G11" s="14" t="s">
        <v>15</v>
      </c>
      <c r="H11" s="15">
        <f>H12</f>
        <v>0</v>
      </c>
      <c r="I11" s="15">
        <f>I12</f>
        <v>5000</v>
      </c>
      <c r="J11" s="15">
        <f t="shared" ref="J11:J65" si="0">H11+I11</f>
        <v>5000</v>
      </c>
      <c r="K11" s="15">
        <f>K12</f>
        <v>2500</v>
      </c>
      <c r="L11" s="15">
        <f t="shared" ref="L11:L65" si="1">J11+K11</f>
        <v>7500</v>
      </c>
      <c r="M11" s="15">
        <f>M12</f>
        <v>0</v>
      </c>
      <c r="N11" s="15">
        <f t="shared" ref="N11:N74" si="2">L11+M11</f>
        <v>7500</v>
      </c>
    </row>
    <row r="12" spans="1:14" s="16" customFormat="1" x14ac:dyDescent="0.25">
      <c r="A12" s="56"/>
      <c r="B12" s="13" t="s">
        <v>4</v>
      </c>
      <c r="C12" s="62" t="s">
        <v>16</v>
      </c>
      <c r="D12" s="62"/>
      <c r="E12" s="13" t="s">
        <v>5</v>
      </c>
      <c r="F12" s="13" t="s">
        <v>5</v>
      </c>
      <c r="G12" s="17" t="s">
        <v>17</v>
      </c>
      <c r="H12" s="15">
        <f>H13+H63</f>
        <v>0</v>
      </c>
      <c r="I12" s="15">
        <f>I13+I63</f>
        <v>5000</v>
      </c>
      <c r="J12" s="15">
        <f t="shared" si="0"/>
        <v>5000</v>
      </c>
      <c r="K12" s="15">
        <f>K13+K63+K72</f>
        <v>2500</v>
      </c>
      <c r="L12" s="15">
        <f t="shared" si="1"/>
        <v>7500</v>
      </c>
      <c r="M12" s="15">
        <f>M13+M63+M72</f>
        <v>0</v>
      </c>
      <c r="N12" s="15">
        <f t="shared" si="2"/>
        <v>7500</v>
      </c>
    </row>
    <row r="13" spans="1:14" s="18" customFormat="1" x14ac:dyDescent="0.25">
      <c r="A13" s="56"/>
      <c r="B13" s="13"/>
      <c r="C13" s="63" t="s">
        <v>18</v>
      </c>
      <c r="D13" s="64"/>
      <c r="E13" s="13" t="s">
        <v>5</v>
      </c>
      <c r="F13" s="13" t="s">
        <v>5</v>
      </c>
      <c r="G13" s="14" t="s">
        <v>19</v>
      </c>
      <c r="H13" s="15">
        <f>SUM(H16:H62)</f>
        <v>0</v>
      </c>
      <c r="I13" s="15">
        <f>SUM(I15:I62)</f>
        <v>4600</v>
      </c>
      <c r="J13" s="15">
        <f t="shared" si="0"/>
        <v>4600</v>
      </c>
      <c r="K13" s="15">
        <f>SUM(K15:K62)</f>
        <v>1000</v>
      </c>
      <c r="L13" s="15">
        <f t="shared" si="1"/>
        <v>5600</v>
      </c>
      <c r="M13" s="15">
        <f>SUM(M15:M62)</f>
        <v>0</v>
      </c>
      <c r="N13" s="15">
        <f t="shared" si="2"/>
        <v>5600</v>
      </c>
    </row>
    <row r="14" spans="1:14" s="18" customFormat="1" x14ac:dyDescent="0.25">
      <c r="A14" s="56"/>
      <c r="B14" s="41"/>
      <c r="C14" s="33" t="s">
        <v>91</v>
      </c>
      <c r="D14" s="49" t="s">
        <v>6</v>
      </c>
      <c r="E14" s="31" t="s">
        <v>5</v>
      </c>
      <c r="F14" s="31" t="s">
        <v>5</v>
      </c>
      <c r="G14" s="34" t="s">
        <v>23</v>
      </c>
      <c r="H14" s="32">
        <f>H15</f>
        <v>0</v>
      </c>
      <c r="I14" s="32">
        <f>I15</f>
        <v>6</v>
      </c>
      <c r="J14" s="32">
        <f t="shared" ref="J14:J15" si="3">H14+I14</f>
        <v>6</v>
      </c>
      <c r="K14" s="32">
        <f>K15</f>
        <v>1000</v>
      </c>
      <c r="L14" s="32">
        <f t="shared" si="1"/>
        <v>1006</v>
      </c>
      <c r="M14" s="32">
        <f>M15</f>
        <v>0</v>
      </c>
      <c r="N14" s="32">
        <f t="shared" si="2"/>
        <v>1006</v>
      </c>
    </row>
    <row r="15" spans="1:14" s="18" customFormat="1" x14ac:dyDescent="0.25">
      <c r="A15" s="56"/>
      <c r="B15" s="41"/>
      <c r="C15" s="36"/>
      <c r="D15" s="50"/>
      <c r="E15" s="37">
        <v>3545</v>
      </c>
      <c r="F15" s="37">
        <v>5901</v>
      </c>
      <c r="G15" s="38" t="s">
        <v>22</v>
      </c>
      <c r="H15" s="39"/>
      <c r="I15" s="39">
        <v>6</v>
      </c>
      <c r="J15" s="39">
        <f t="shared" si="3"/>
        <v>6</v>
      </c>
      <c r="K15" s="39">
        <v>1000</v>
      </c>
      <c r="L15" s="39">
        <f t="shared" si="1"/>
        <v>1006</v>
      </c>
      <c r="M15" s="39"/>
      <c r="N15" s="39">
        <f t="shared" si="2"/>
        <v>1006</v>
      </c>
    </row>
    <row r="16" spans="1:14" s="24" customFormat="1" ht="21" customHeight="1" x14ac:dyDescent="0.25">
      <c r="A16" s="56"/>
      <c r="B16" s="19"/>
      <c r="C16" s="20">
        <v>5010001</v>
      </c>
      <c r="D16" s="21" t="s">
        <v>6</v>
      </c>
      <c r="E16" s="22">
        <v>4350</v>
      </c>
      <c r="F16" s="22">
        <v>5223</v>
      </c>
      <c r="G16" s="43" t="s">
        <v>24</v>
      </c>
      <c r="H16" s="23"/>
      <c r="I16" s="23">
        <v>104</v>
      </c>
      <c r="J16" s="23">
        <f t="shared" si="0"/>
        <v>104</v>
      </c>
      <c r="K16" s="23"/>
      <c r="L16" s="23">
        <f t="shared" si="1"/>
        <v>104</v>
      </c>
      <c r="M16" s="23"/>
      <c r="N16" s="23">
        <f t="shared" si="2"/>
        <v>104</v>
      </c>
    </row>
    <row r="17" spans="1:14" s="24" customFormat="1" x14ac:dyDescent="0.25">
      <c r="A17" s="56"/>
      <c r="B17" s="25"/>
      <c r="C17" s="20">
        <v>5010002</v>
      </c>
      <c r="D17" s="21" t="s">
        <v>6</v>
      </c>
      <c r="E17" s="26">
        <v>4373</v>
      </c>
      <c r="F17" s="26">
        <v>5222</v>
      </c>
      <c r="G17" s="27" t="s">
        <v>25</v>
      </c>
      <c r="H17" s="28"/>
      <c r="I17" s="28">
        <v>150</v>
      </c>
      <c r="J17" s="28">
        <f t="shared" si="0"/>
        <v>150</v>
      </c>
      <c r="K17" s="28"/>
      <c r="L17" s="28">
        <f t="shared" si="1"/>
        <v>150</v>
      </c>
      <c r="M17" s="28"/>
      <c r="N17" s="28">
        <f t="shared" si="2"/>
        <v>150</v>
      </c>
    </row>
    <row r="18" spans="1:14" s="24" customFormat="1" x14ac:dyDescent="0.25">
      <c r="A18" s="56"/>
      <c r="B18" s="25"/>
      <c r="C18" s="20">
        <v>5010003</v>
      </c>
      <c r="D18" s="21" t="s">
        <v>6</v>
      </c>
      <c r="E18" s="26">
        <v>4371</v>
      </c>
      <c r="F18" s="26">
        <v>5221</v>
      </c>
      <c r="G18" s="27" t="s">
        <v>26</v>
      </c>
      <c r="H18" s="28"/>
      <c r="I18" s="28">
        <v>120</v>
      </c>
      <c r="J18" s="28">
        <f t="shared" si="0"/>
        <v>120</v>
      </c>
      <c r="K18" s="28"/>
      <c r="L18" s="28">
        <f t="shared" si="1"/>
        <v>120</v>
      </c>
      <c r="M18" s="28"/>
      <c r="N18" s="28">
        <f t="shared" si="2"/>
        <v>120</v>
      </c>
    </row>
    <row r="19" spans="1:14" s="24" customFormat="1" ht="20.399999999999999" x14ac:dyDescent="0.25">
      <c r="A19" s="56"/>
      <c r="B19" s="25"/>
      <c r="C19" s="20">
        <v>5010004</v>
      </c>
      <c r="D19" s="21" t="s">
        <v>6</v>
      </c>
      <c r="E19" s="26">
        <v>4351</v>
      </c>
      <c r="F19" s="26">
        <v>5223</v>
      </c>
      <c r="G19" s="27" t="s">
        <v>27</v>
      </c>
      <c r="H19" s="28"/>
      <c r="I19" s="28">
        <v>30</v>
      </c>
      <c r="J19" s="28">
        <f t="shared" si="0"/>
        <v>30</v>
      </c>
      <c r="K19" s="28"/>
      <c r="L19" s="28">
        <f t="shared" si="1"/>
        <v>30</v>
      </c>
      <c r="M19" s="28"/>
      <c r="N19" s="28">
        <f t="shared" si="2"/>
        <v>30</v>
      </c>
    </row>
    <row r="20" spans="1:14" s="24" customFormat="1" x14ac:dyDescent="0.25">
      <c r="A20" s="56"/>
      <c r="B20" s="25"/>
      <c r="C20" s="20">
        <v>5010005</v>
      </c>
      <c r="D20" s="21" t="s">
        <v>6</v>
      </c>
      <c r="E20" s="26">
        <v>4351</v>
      </c>
      <c r="F20" s="26">
        <v>5221</v>
      </c>
      <c r="G20" s="27" t="s">
        <v>28</v>
      </c>
      <c r="H20" s="28"/>
      <c r="I20" s="28">
        <v>104</v>
      </c>
      <c r="J20" s="28">
        <f t="shared" si="0"/>
        <v>104</v>
      </c>
      <c r="K20" s="28"/>
      <c r="L20" s="28">
        <f t="shared" si="1"/>
        <v>104</v>
      </c>
      <c r="M20" s="28"/>
      <c r="N20" s="28">
        <f t="shared" si="2"/>
        <v>104</v>
      </c>
    </row>
    <row r="21" spans="1:14" s="24" customFormat="1" x14ac:dyDescent="0.25">
      <c r="A21" s="56"/>
      <c r="B21" s="25"/>
      <c r="C21" s="20">
        <v>5010006</v>
      </c>
      <c r="D21" s="21" t="s">
        <v>6</v>
      </c>
      <c r="E21" s="26">
        <v>4312</v>
      </c>
      <c r="F21" s="26">
        <v>5222</v>
      </c>
      <c r="G21" s="27" t="s">
        <v>29</v>
      </c>
      <c r="H21" s="28"/>
      <c r="I21" s="28">
        <v>131</v>
      </c>
      <c r="J21" s="28">
        <f t="shared" si="0"/>
        <v>131</v>
      </c>
      <c r="K21" s="28"/>
      <c r="L21" s="28">
        <f t="shared" si="1"/>
        <v>131</v>
      </c>
      <c r="M21" s="28"/>
      <c r="N21" s="28">
        <f t="shared" si="2"/>
        <v>131</v>
      </c>
    </row>
    <row r="22" spans="1:14" s="24" customFormat="1" x14ac:dyDescent="0.25">
      <c r="A22" s="56"/>
      <c r="B22" s="25"/>
      <c r="C22" s="20">
        <v>5010007</v>
      </c>
      <c r="D22" s="51" t="s">
        <v>70</v>
      </c>
      <c r="E22" s="26">
        <v>4351</v>
      </c>
      <c r="F22" s="26">
        <v>5321</v>
      </c>
      <c r="G22" s="27" t="s">
        <v>30</v>
      </c>
      <c r="H22" s="28"/>
      <c r="I22" s="28">
        <v>77</v>
      </c>
      <c r="J22" s="28">
        <f t="shared" si="0"/>
        <v>77</v>
      </c>
      <c r="K22" s="28"/>
      <c r="L22" s="28">
        <f t="shared" si="1"/>
        <v>77</v>
      </c>
      <c r="M22" s="28"/>
      <c r="N22" s="28">
        <f t="shared" si="2"/>
        <v>77</v>
      </c>
    </row>
    <row r="23" spans="1:14" s="24" customFormat="1" x14ac:dyDescent="0.25">
      <c r="A23" s="56"/>
      <c r="B23" s="25"/>
      <c r="C23" s="20">
        <v>5010008</v>
      </c>
      <c r="D23" s="51" t="s">
        <v>71</v>
      </c>
      <c r="E23" s="26">
        <v>4351</v>
      </c>
      <c r="F23" s="26">
        <v>5321</v>
      </c>
      <c r="G23" s="27" t="s">
        <v>31</v>
      </c>
      <c r="H23" s="28"/>
      <c r="I23" s="28">
        <v>90</v>
      </c>
      <c r="J23" s="28">
        <f t="shared" si="0"/>
        <v>90</v>
      </c>
      <c r="K23" s="28"/>
      <c r="L23" s="28">
        <f t="shared" si="1"/>
        <v>90</v>
      </c>
      <c r="M23" s="28"/>
      <c r="N23" s="28">
        <f t="shared" si="2"/>
        <v>90</v>
      </c>
    </row>
    <row r="24" spans="1:14" s="24" customFormat="1" ht="20.399999999999999" x14ac:dyDescent="0.25">
      <c r="A24" s="56"/>
      <c r="B24" s="25"/>
      <c r="C24" s="20">
        <v>5010009</v>
      </c>
      <c r="D24" s="21" t="s">
        <v>6</v>
      </c>
      <c r="E24" s="26">
        <v>4356</v>
      </c>
      <c r="F24" s="26">
        <v>5222</v>
      </c>
      <c r="G24" s="27" t="s">
        <v>69</v>
      </c>
      <c r="H24" s="28"/>
      <c r="I24" s="28">
        <v>140</v>
      </c>
      <c r="J24" s="28">
        <f t="shared" si="0"/>
        <v>140</v>
      </c>
      <c r="K24" s="28"/>
      <c r="L24" s="28">
        <f t="shared" si="1"/>
        <v>140</v>
      </c>
      <c r="M24" s="28"/>
      <c r="N24" s="28">
        <f t="shared" si="2"/>
        <v>140</v>
      </c>
    </row>
    <row r="25" spans="1:14" s="24" customFormat="1" x14ac:dyDescent="0.25">
      <c r="A25" s="56"/>
      <c r="B25" s="25"/>
      <c r="C25" s="20">
        <v>5010010</v>
      </c>
      <c r="D25" s="21" t="s">
        <v>6</v>
      </c>
      <c r="E25" s="26">
        <v>4374</v>
      </c>
      <c r="F25" s="26">
        <v>5223</v>
      </c>
      <c r="G25" s="27" t="s">
        <v>33</v>
      </c>
      <c r="H25" s="28"/>
      <c r="I25" s="28">
        <v>122</v>
      </c>
      <c r="J25" s="28">
        <f t="shared" si="0"/>
        <v>122</v>
      </c>
      <c r="K25" s="28"/>
      <c r="L25" s="28">
        <f t="shared" si="1"/>
        <v>122</v>
      </c>
      <c r="M25" s="28"/>
      <c r="N25" s="28">
        <f t="shared" si="2"/>
        <v>122</v>
      </c>
    </row>
    <row r="26" spans="1:14" s="24" customFormat="1" x14ac:dyDescent="0.25">
      <c r="A26" s="56"/>
      <c r="B26" s="25"/>
      <c r="C26" s="20">
        <v>5010011</v>
      </c>
      <c r="D26" s="21" t="s">
        <v>6</v>
      </c>
      <c r="E26" s="26">
        <v>4374</v>
      </c>
      <c r="F26" s="26">
        <v>5223</v>
      </c>
      <c r="G26" s="27" t="s">
        <v>34</v>
      </c>
      <c r="H26" s="28"/>
      <c r="I26" s="28">
        <v>122</v>
      </c>
      <c r="J26" s="28">
        <f t="shared" si="0"/>
        <v>122</v>
      </c>
      <c r="K26" s="28"/>
      <c r="L26" s="28">
        <f t="shared" si="1"/>
        <v>122</v>
      </c>
      <c r="M26" s="28"/>
      <c r="N26" s="28">
        <f t="shared" si="2"/>
        <v>122</v>
      </c>
    </row>
    <row r="27" spans="1:14" s="24" customFormat="1" x14ac:dyDescent="0.25">
      <c r="A27" s="56"/>
      <c r="B27" s="25"/>
      <c r="C27" s="20">
        <v>5010012</v>
      </c>
      <c r="D27" s="21" t="s">
        <v>6</v>
      </c>
      <c r="E27" s="22">
        <v>4350</v>
      </c>
      <c r="F27" s="26">
        <v>5223</v>
      </c>
      <c r="G27" s="27" t="s">
        <v>32</v>
      </c>
      <c r="H27" s="28"/>
      <c r="I27" s="28">
        <v>50</v>
      </c>
      <c r="J27" s="28">
        <f t="shared" si="0"/>
        <v>50</v>
      </c>
      <c r="K27" s="28"/>
      <c r="L27" s="28">
        <f t="shared" si="1"/>
        <v>50</v>
      </c>
      <c r="M27" s="28"/>
      <c r="N27" s="28">
        <f t="shared" si="2"/>
        <v>50</v>
      </c>
    </row>
    <row r="28" spans="1:14" s="24" customFormat="1" ht="20.399999999999999" x14ac:dyDescent="0.25">
      <c r="A28" s="56"/>
      <c r="B28" s="25"/>
      <c r="C28" s="20">
        <v>5010013</v>
      </c>
      <c r="D28" s="51" t="s">
        <v>72</v>
      </c>
      <c r="E28" s="26">
        <v>4351</v>
      </c>
      <c r="F28" s="26">
        <v>5321</v>
      </c>
      <c r="G28" s="29" t="s">
        <v>35</v>
      </c>
      <c r="H28" s="28"/>
      <c r="I28" s="28">
        <v>100</v>
      </c>
      <c r="J28" s="28">
        <f t="shared" si="0"/>
        <v>100</v>
      </c>
      <c r="K28" s="28"/>
      <c r="L28" s="28">
        <f t="shared" si="1"/>
        <v>100</v>
      </c>
      <c r="M28" s="28"/>
      <c r="N28" s="28">
        <f t="shared" si="2"/>
        <v>100</v>
      </c>
    </row>
    <row r="29" spans="1:14" s="24" customFormat="1" x14ac:dyDescent="0.25">
      <c r="A29" s="56"/>
      <c r="B29" s="25"/>
      <c r="C29" s="20">
        <v>5010014</v>
      </c>
      <c r="D29" s="21" t="s">
        <v>6</v>
      </c>
      <c r="E29" s="26">
        <v>4374</v>
      </c>
      <c r="F29" s="26">
        <v>5222</v>
      </c>
      <c r="G29" s="29" t="s">
        <v>36</v>
      </c>
      <c r="H29" s="28"/>
      <c r="I29" s="28">
        <v>100</v>
      </c>
      <c r="J29" s="28">
        <f t="shared" si="0"/>
        <v>100</v>
      </c>
      <c r="K29" s="28"/>
      <c r="L29" s="28">
        <f t="shared" si="1"/>
        <v>100</v>
      </c>
      <c r="M29" s="28"/>
      <c r="N29" s="28">
        <f t="shared" si="2"/>
        <v>100</v>
      </c>
    </row>
    <row r="30" spans="1:14" s="24" customFormat="1" ht="20.399999999999999" x14ac:dyDescent="0.25">
      <c r="A30" s="56"/>
      <c r="B30" s="25"/>
      <c r="C30" s="20">
        <v>5010015</v>
      </c>
      <c r="D30" s="21" t="s">
        <v>6</v>
      </c>
      <c r="E30" s="26">
        <v>4351</v>
      </c>
      <c r="F30" s="26">
        <v>5222</v>
      </c>
      <c r="G30" s="29" t="s">
        <v>37</v>
      </c>
      <c r="H30" s="28"/>
      <c r="I30" s="28">
        <v>150</v>
      </c>
      <c r="J30" s="28">
        <f t="shared" si="0"/>
        <v>150</v>
      </c>
      <c r="K30" s="28"/>
      <c r="L30" s="28">
        <f t="shared" si="1"/>
        <v>150</v>
      </c>
      <c r="M30" s="28"/>
      <c r="N30" s="28">
        <f t="shared" si="2"/>
        <v>150</v>
      </c>
    </row>
    <row r="31" spans="1:14" s="24" customFormat="1" x14ac:dyDescent="0.25">
      <c r="A31" s="56"/>
      <c r="B31" s="25"/>
      <c r="C31" s="20">
        <v>5010016</v>
      </c>
      <c r="D31" s="51" t="s">
        <v>73</v>
      </c>
      <c r="E31" s="26">
        <v>4351</v>
      </c>
      <c r="F31" s="26">
        <v>5321</v>
      </c>
      <c r="G31" s="29" t="s">
        <v>38</v>
      </c>
      <c r="H31" s="28"/>
      <c r="I31" s="28">
        <v>100</v>
      </c>
      <c r="J31" s="28">
        <f t="shared" si="0"/>
        <v>100</v>
      </c>
      <c r="K31" s="28"/>
      <c r="L31" s="28">
        <f t="shared" si="1"/>
        <v>100</v>
      </c>
      <c r="M31" s="28"/>
      <c r="N31" s="28">
        <f t="shared" si="2"/>
        <v>100</v>
      </c>
    </row>
    <row r="32" spans="1:14" s="24" customFormat="1" ht="20.399999999999999" x14ac:dyDescent="0.25">
      <c r="A32" s="56"/>
      <c r="B32" s="25"/>
      <c r="C32" s="20">
        <v>5010017</v>
      </c>
      <c r="D32" s="51" t="s">
        <v>74</v>
      </c>
      <c r="E32" s="26">
        <v>4351</v>
      </c>
      <c r="F32" s="26">
        <v>5321</v>
      </c>
      <c r="G32" s="29" t="s">
        <v>39</v>
      </c>
      <c r="H32" s="28"/>
      <c r="I32" s="28">
        <v>95</v>
      </c>
      <c r="J32" s="28">
        <f t="shared" si="0"/>
        <v>95</v>
      </c>
      <c r="K32" s="28"/>
      <c r="L32" s="28">
        <f t="shared" si="1"/>
        <v>95</v>
      </c>
      <c r="M32" s="28"/>
      <c r="N32" s="28">
        <f t="shared" si="2"/>
        <v>95</v>
      </c>
    </row>
    <row r="33" spans="1:14" s="24" customFormat="1" ht="20.399999999999999" x14ac:dyDescent="0.25">
      <c r="A33" s="56"/>
      <c r="B33" s="25"/>
      <c r="C33" s="20">
        <v>5010018</v>
      </c>
      <c r="D33" s="51" t="s">
        <v>74</v>
      </c>
      <c r="E33" s="26">
        <v>4359</v>
      </c>
      <c r="F33" s="26">
        <v>5321</v>
      </c>
      <c r="G33" s="29" t="s">
        <v>40</v>
      </c>
      <c r="H33" s="28"/>
      <c r="I33" s="28">
        <v>40</v>
      </c>
      <c r="J33" s="28">
        <f t="shared" si="0"/>
        <v>40</v>
      </c>
      <c r="K33" s="28"/>
      <c r="L33" s="28">
        <f t="shared" si="1"/>
        <v>40</v>
      </c>
      <c r="M33" s="28"/>
      <c r="N33" s="28">
        <f t="shared" si="2"/>
        <v>40</v>
      </c>
    </row>
    <row r="34" spans="1:14" s="24" customFormat="1" x14ac:dyDescent="0.25">
      <c r="A34" s="56"/>
      <c r="B34" s="25"/>
      <c r="C34" s="20">
        <v>5010019</v>
      </c>
      <c r="D34" s="51" t="s">
        <v>75</v>
      </c>
      <c r="E34" s="26">
        <v>4351</v>
      </c>
      <c r="F34" s="26">
        <v>5321</v>
      </c>
      <c r="G34" s="29" t="s">
        <v>41</v>
      </c>
      <c r="H34" s="28"/>
      <c r="I34" s="28">
        <v>100</v>
      </c>
      <c r="J34" s="28">
        <f t="shared" si="0"/>
        <v>100</v>
      </c>
      <c r="K34" s="28"/>
      <c r="L34" s="28">
        <f t="shared" si="1"/>
        <v>100</v>
      </c>
      <c r="M34" s="28"/>
      <c r="N34" s="28">
        <f t="shared" si="2"/>
        <v>100</v>
      </c>
    </row>
    <row r="35" spans="1:14" s="24" customFormat="1" ht="20.399999999999999" x14ac:dyDescent="0.25">
      <c r="A35" s="56"/>
      <c r="B35" s="25"/>
      <c r="C35" s="20">
        <v>5010020</v>
      </c>
      <c r="D35" s="21" t="s">
        <v>6</v>
      </c>
      <c r="E35" s="26">
        <v>4371</v>
      </c>
      <c r="F35" s="26">
        <v>5222</v>
      </c>
      <c r="G35" s="29" t="s">
        <v>42</v>
      </c>
      <c r="H35" s="28"/>
      <c r="I35" s="28">
        <v>122</v>
      </c>
      <c r="J35" s="28">
        <f t="shared" si="0"/>
        <v>122</v>
      </c>
      <c r="K35" s="28"/>
      <c r="L35" s="28">
        <f t="shared" si="1"/>
        <v>122</v>
      </c>
      <c r="M35" s="28"/>
      <c r="N35" s="28">
        <f t="shared" si="2"/>
        <v>122</v>
      </c>
    </row>
    <row r="36" spans="1:14" s="24" customFormat="1" x14ac:dyDescent="0.25">
      <c r="A36" s="56"/>
      <c r="B36" s="25"/>
      <c r="C36" s="20">
        <v>5010021</v>
      </c>
      <c r="D36" s="21" t="s">
        <v>6</v>
      </c>
      <c r="E36" s="26">
        <v>4379</v>
      </c>
      <c r="F36" s="26">
        <v>5222</v>
      </c>
      <c r="G36" s="29" t="s">
        <v>43</v>
      </c>
      <c r="H36" s="28"/>
      <c r="I36" s="28">
        <v>113</v>
      </c>
      <c r="J36" s="28">
        <f t="shared" si="0"/>
        <v>113</v>
      </c>
      <c r="K36" s="28"/>
      <c r="L36" s="28">
        <f t="shared" si="1"/>
        <v>113</v>
      </c>
      <c r="M36" s="28"/>
      <c r="N36" s="28">
        <f t="shared" si="2"/>
        <v>113</v>
      </c>
    </row>
    <row r="37" spans="1:14" s="24" customFormat="1" ht="20.399999999999999" x14ac:dyDescent="0.25">
      <c r="A37" s="56"/>
      <c r="B37" s="25"/>
      <c r="C37" s="20">
        <v>5010022</v>
      </c>
      <c r="D37" s="21" t="s">
        <v>6</v>
      </c>
      <c r="E37" s="26">
        <v>4354</v>
      </c>
      <c r="F37" s="26">
        <v>5221</v>
      </c>
      <c r="G37" s="29" t="s">
        <v>90</v>
      </c>
      <c r="H37" s="28"/>
      <c r="I37" s="28">
        <v>77</v>
      </c>
      <c r="J37" s="28">
        <f t="shared" si="0"/>
        <v>77</v>
      </c>
      <c r="K37" s="28"/>
      <c r="L37" s="28">
        <f t="shared" si="1"/>
        <v>77</v>
      </c>
      <c r="M37" s="28"/>
      <c r="N37" s="28">
        <f t="shared" si="2"/>
        <v>77</v>
      </c>
    </row>
    <row r="38" spans="1:14" s="24" customFormat="1" x14ac:dyDescent="0.25">
      <c r="A38" s="56"/>
      <c r="B38" s="25"/>
      <c r="C38" s="20">
        <v>5010023</v>
      </c>
      <c r="D38" s="51" t="s">
        <v>76</v>
      </c>
      <c r="E38" s="26">
        <v>4351</v>
      </c>
      <c r="F38" s="26">
        <v>5321</v>
      </c>
      <c r="G38" s="29" t="s">
        <v>44</v>
      </c>
      <c r="H38" s="28"/>
      <c r="I38" s="28">
        <v>104</v>
      </c>
      <c r="J38" s="28">
        <f t="shared" si="0"/>
        <v>104</v>
      </c>
      <c r="K38" s="28"/>
      <c r="L38" s="28">
        <f t="shared" si="1"/>
        <v>104</v>
      </c>
      <c r="M38" s="28"/>
      <c r="N38" s="28">
        <f t="shared" si="2"/>
        <v>104</v>
      </c>
    </row>
    <row r="39" spans="1:14" s="24" customFormat="1" x14ac:dyDescent="0.25">
      <c r="A39" s="56"/>
      <c r="B39" s="25"/>
      <c r="C39" s="20">
        <v>5010024</v>
      </c>
      <c r="D39" s="51" t="s">
        <v>77</v>
      </c>
      <c r="E39" s="26">
        <v>4351</v>
      </c>
      <c r="F39" s="26">
        <v>5321</v>
      </c>
      <c r="G39" s="29" t="s">
        <v>45</v>
      </c>
      <c r="H39" s="28"/>
      <c r="I39" s="28">
        <v>30</v>
      </c>
      <c r="J39" s="28">
        <f t="shared" si="0"/>
        <v>30</v>
      </c>
      <c r="K39" s="28"/>
      <c r="L39" s="28">
        <f t="shared" si="1"/>
        <v>30</v>
      </c>
      <c r="M39" s="28"/>
      <c r="N39" s="28">
        <f t="shared" si="2"/>
        <v>30</v>
      </c>
    </row>
    <row r="40" spans="1:14" s="24" customFormat="1" x14ac:dyDescent="0.25">
      <c r="A40" s="56"/>
      <c r="B40" s="25"/>
      <c r="C40" s="20">
        <v>5010025</v>
      </c>
      <c r="D40" s="51" t="s">
        <v>78</v>
      </c>
      <c r="E40" s="26">
        <v>4351</v>
      </c>
      <c r="F40" s="26">
        <v>5321</v>
      </c>
      <c r="G40" s="29" t="s">
        <v>46</v>
      </c>
      <c r="H40" s="28"/>
      <c r="I40" s="28">
        <v>104</v>
      </c>
      <c r="J40" s="28">
        <f t="shared" si="0"/>
        <v>104</v>
      </c>
      <c r="K40" s="28"/>
      <c r="L40" s="28">
        <f t="shared" si="1"/>
        <v>104</v>
      </c>
      <c r="M40" s="28"/>
      <c r="N40" s="28">
        <f t="shared" si="2"/>
        <v>104</v>
      </c>
    </row>
    <row r="41" spans="1:14" s="24" customFormat="1" ht="23.25" customHeight="1" x14ac:dyDescent="0.25">
      <c r="A41" s="56"/>
      <c r="B41" s="25"/>
      <c r="C41" s="20">
        <v>5010026</v>
      </c>
      <c r="D41" s="51" t="s">
        <v>79</v>
      </c>
      <c r="E41" s="26">
        <v>4351</v>
      </c>
      <c r="F41" s="26">
        <v>5321</v>
      </c>
      <c r="G41" s="29" t="s">
        <v>47</v>
      </c>
      <c r="H41" s="28"/>
      <c r="I41" s="28">
        <v>104</v>
      </c>
      <c r="J41" s="28">
        <f t="shared" si="0"/>
        <v>104</v>
      </c>
      <c r="K41" s="28"/>
      <c r="L41" s="28">
        <f t="shared" si="1"/>
        <v>104</v>
      </c>
      <c r="M41" s="28"/>
      <c r="N41" s="28">
        <f t="shared" si="2"/>
        <v>104</v>
      </c>
    </row>
    <row r="42" spans="1:14" s="24" customFormat="1" ht="20.399999999999999" x14ac:dyDescent="0.25">
      <c r="A42" s="56"/>
      <c r="B42" s="25"/>
      <c r="C42" s="20">
        <v>5010027</v>
      </c>
      <c r="D42" s="21" t="s">
        <v>6</v>
      </c>
      <c r="E42" s="26">
        <v>4354</v>
      </c>
      <c r="F42" s="26">
        <v>5222</v>
      </c>
      <c r="G42" s="29" t="s">
        <v>68</v>
      </c>
      <c r="H42" s="28"/>
      <c r="I42" s="28">
        <v>104</v>
      </c>
      <c r="J42" s="28">
        <f t="shared" si="0"/>
        <v>104</v>
      </c>
      <c r="K42" s="28"/>
      <c r="L42" s="28">
        <f t="shared" si="1"/>
        <v>104</v>
      </c>
      <c r="M42" s="28"/>
      <c r="N42" s="28">
        <f t="shared" si="2"/>
        <v>104</v>
      </c>
    </row>
    <row r="43" spans="1:14" s="24" customFormat="1" ht="20.399999999999999" x14ac:dyDescent="0.25">
      <c r="A43" s="56"/>
      <c r="B43" s="25"/>
      <c r="C43" s="20">
        <v>5010028</v>
      </c>
      <c r="D43" s="51" t="s">
        <v>88</v>
      </c>
      <c r="E43" s="26">
        <v>4374</v>
      </c>
      <c r="F43" s="26">
        <v>5321</v>
      </c>
      <c r="G43" s="29" t="s">
        <v>67</v>
      </c>
      <c r="H43" s="28"/>
      <c r="I43" s="28">
        <v>113</v>
      </c>
      <c r="J43" s="28">
        <f t="shared" si="0"/>
        <v>113</v>
      </c>
      <c r="K43" s="28"/>
      <c r="L43" s="28">
        <f t="shared" si="1"/>
        <v>113</v>
      </c>
      <c r="M43" s="28"/>
      <c r="N43" s="28">
        <f t="shared" si="2"/>
        <v>113</v>
      </c>
    </row>
    <row r="44" spans="1:14" s="24" customFormat="1" ht="20.399999999999999" x14ac:dyDescent="0.25">
      <c r="A44" s="56"/>
      <c r="B44" s="25"/>
      <c r="C44" s="20">
        <v>5010029</v>
      </c>
      <c r="D44" s="51" t="s">
        <v>81</v>
      </c>
      <c r="E44" s="26">
        <v>4359</v>
      </c>
      <c r="F44" s="26">
        <v>5321</v>
      </c>
      <c r="G44" s="29" t="s">
        <v>66</v>
      </c>
      <c r="H44" s="28"/>
      <c r="I44" s="28">
        <v>95</v>
      </c>
      <c r="J44" s="28">
        <f t="shared" si="0"/>
        <v>95</v>
      </c>
      <c r="K44" s="28"/>
      <c r="L44" s="28">
        <f t="shared" si="1"/>
        <v>95</v>
      </c>
      <c r="M44" s="28"/>
      <c r="N44" s="28">
        <f t="shared" si="2"/>
        <v>95</v>
      </c>
    </row>
    <row r="45" spans="1:14" s="24" customFormat="1" ht="20.399999999999999" x14ac:dyDescent="0.25">
      <c r="A45" s="56"/>
      <c r="B45" s="25"/>
      <c r="C45" s="20">
        <v>5010030</v>
      </c>
      <c r="D45" s="51" t="s">
        <v>81</v>
      </c>
      <c r="E45" s="26">
        <v>4351</v>
      </c>
      <c r="F45" s="26">
        <v>5321</v>
      </c>
      <c r="G45" s="27" t="s">
        <v>65</v>
      </c>
      <c r="H45" s="28"/>
      <c r="I45" s="28">
        <v>95</v>
      </c>
      <c r="J45" s="28">
        <f t="shared" si="0"/>
        <v>95</v>
      </c>
      <c r="K45" s="28"/>
      <c r="L45" s="28">
        <f t="shared" si="1"/>
        <v>95</v>
      </c>
      <c r="M45" s="28"/>
      <c r="N45" s="28">
        <f t="shared" si="2"/>
        <v>95</v>
      </c>
    </row>
    <row r="46" spans="1:14" s="24" customFormat="1" x14ac:dyDescent="0.25">
      <c r="A46" s="56"/>
      <c r="B46" s="25"/>
      <c r="C46" s="20">
        <v>5010031</v>
      </c>
      <c r="D46" s="21" t="s">
        <v>6</v>
      </c>
      <c r="E46" s="26">
        <v>4379</v>
      </c>
      <c r="F46" s="26">
        <v>5221</v>
      </c>
      <c r="G46" s="27" t="s">
        <v>64</v>
      </c>
      <c r="H46" s="28"/>
      <c r="I46" s="28">
        <v>126</v>
      </c>
      <c r="J46" s="28">
        <f t="shared" si="0"/>
        <v>126</v>
      </c>
      <c r="K46" s="28"/>
      <c r="L46" s="28">
        <f t="shared" si="1"/>
        <v>126</v>
      </c>
      <c r="M46" s="28"/>
      <c r="N46" s="28">
        <f t="shared" si="2"/>
        <v>126</v>
      </c>
    </row>
    <row r="47" spans="1:14" s="24" customFormat="1" x14ac:dyDescent="0.25">
      <c r="A47" s="56"/>
      <c r="B47" s="25"/>
      <c r="C47" s="20">
        <v>5010032</v>
      </c>
      <c r="D47" s="51" t="s">
        <v>82</v>
      </c>
      <c r="E47" s="26">
        <v>4351</v>
      </c>
      <c r="F47" s="26">
        <v>5321</v>
      </c>
      <c r="G47" s="27" t="s">
        <v>48</v>
      </c>
      <c r="H47" s="28"/>
      <c r="I47" s="28">
        <v>104</v>
      </c>
      <c r="J47" s="28">
        <f t="shared" si="0"/>
        <v>104</v>
      </c>
      <c r="K47" s="28"/>
      <c r="L47" s="28">
        <f t="shared" si="1"/>
        <v>104</v>
      </c>
      <c r="M47" s="28"/>
      <c r="N47" s="28">
        <f t="shared" si="2"/>
        <v>104</v>
      </c>
    </row>
    <row r="48" spans="1:14" s="24" customFormat="1" x14ac:dyDescent="0.25">
      <c r="A48" s="56"/>
      <c r="B48" s="25"/>
      <c r="C48" s="20">
        <v>5010033</v>
      </c>
      <c r="D48" s="51" t="s">
        <v>83</v>
      </c>
      <c r="E48" s="26">
        <v>4351</v>
      </c>
      <c r="F48" s="26">
        <v>5321</v>
      </c>
      <c r="G48" s="29" t="s">
        <v>49</v>
      </c>
      <c r="H48" s="28"/>
      <c r="I48" s="28">
        <v>77</v>
      </c>
      <c r="J48" s="28">
        <f t="shared" si="0"/>
        <v>77</v>
      </c>
      <c r="K48" s="28"/>
      <c r="L48" s="28">
        <f t="shared" si="1"/>
        <v>77</v>
      </c>
      <c r="M48" s="28"/>
      <c r="N48" s="28">
        <f t="shared" si="2"/>
        <v>77</v>
      </c>
    </row>
    <row r="49" spans="1:14" s="24" customFormat="1" x14ac:dyDescent="0.25">
      <c r="A49" s="56"/>
      <c r="B49" s="25"/>
      <c r="C49" s="20">
        <v>5010034</v>
      </c>
      <c r="D49" s="51" t="s">
        <v>80</v>
      </c>
      <c r="E49" s="26">
        <v>4350</v>
      </c>
      <c r="F49" s="26">
        <v>5321</v>
      </c>
      <c r="G49" s="29" t="s">
        <v>63</v>
      </c>
      <c r="H49" s="28"/>
      <c r="I49" s="28">
        <v>68</v>
      </c>
      <c r="J49" s="28">
        <f t="shared" si="0"/>
        <v>68</v>
      </c>
      <c r="K49" s="28"/>
      <c r="L49" s="28">
        <f t="shared" si="1"/>
        <v>68</v>
      </c>
      <c r="M49" s="28"/>
      <c r="N49" s="28">
        <f t="shared" si="2"/>
        <v>68</v>
      </c>
    </row>
    <row r="50" spans="1:14" s="24" customFormat="1" ht="20.399999999999999" x14ac:dyDescent="0.25">
      <c r="A50" s="56"/>
      <c r="B50" s="25"/>
      <c r="C50" s="20">
        <v>5010035</v>
      </c>
      <c r="D50" s="51" t="s">
        <v>84</v>
      </c>
      <c r="E50" s="26">
        <v>4351</v>
      </c>
      <c r="F50" s="26">
        <v>5321</v>
      </c>
      <c r="G50" s="29" t="s">
        <v>50</v>
      </c>
      <c r="H50" s="28"/>
      <c r="I50" s="28">
        <v>60</v>
      </c>
      <c r="J50" s="28">
        <f t="shared" si="0"/>
        <v>60</v>
      </c>
      <c r="K50" s="28"/>
      <c r="L50" s="28">
        <f t="shared" si="1"/>
        <v>60</v>
      </c>
      <c r="M50" s="28"/>
      <c r="N50" s="28">
        <f t="shared" si="2"/>
        <v>60</v>
      </c>
    </row>
    <row r="51" spans="1:14" s="24" customFormat="1" x14ac:dyDescent="0.25">
      <c r="A51" s="56"/>
      <c r="B51" s="25"/>
      <c r="C51" s="20">
        <v>5010036</v>
      </c>
      <c r="D51" s="21" t="s">
        <v>6</v>
      </c>
      <c r="E51" s="26">
        <v>4356</v>
      </c>
      <c r="F51" s="26">
        <v>5222</v>
      </c>
      <c r="G51" s="29" t="s">
        <v>62</v>
      </c>
      <c r="H51" s="28"/>
      <c r="I51" s="28">
        <v>50</v>
      </c>
      <c r="J51" s="28">
        <f t="shared" si="0"/>
        <v>50</v>
      </c>
      <c r="K51" s="28"/>
      <c r="L51" s="28">
        <f t="shared" si="1"/>
        <v>50</v>
      </c>
      <c r="M51" s="28"/>
      <c r="N51" s="28">
        <f t="shared" si="2"/>
        <v>50</v>
      </c>
    </row>
    <row r="52" spans="1:14" s="24" customFormat="1" x14ac:dyDescent="0.25">
      <c r="A52" s="56"/>
      <c r="B52" s="25"/>
      <c r="C52" s="20">
        <v>5010037</v>
      </c>
      <c r="D52" s="21" t="s">
        <v>6</v>
      </c>
      <c r="E52" s="26">
        <v>4351</v>
      </c>
      <c r="F52" s="26">
        <v>5221</v>
      </c>
      <c r="G52" s="29" t="s">
        <v>61</v>
      </c>
      <c r="H52" s="28"/>
      <c r="I52" s="28">
        <v>100</v>
      </c>
      <c r="J52" s="28">
        <f t="shared" si="0"/>
        <v>100</v>
      </c>
      <c r="K52" s="28"/>
      <c r="L52" s="28">
        <f t="shared" si="1"/>
        <v>100</v>
      </c>
      <c r="M52" s="28"/>
      <c r="N52" s="28">
        <f t="shared" si="2"/>
        <v>100</v>
      </c>
    </row>
    <row r="53" spans="1:14" s="24" customFormat="1" x14ac:dyDescent="0.25">
      <c r="A53" s="56"/>
      <c r="B53" s="25"/>
      <c r="C53" s="20">
        <v>5010038</v>
      </c>
      <c r="D53" s="21" t="s">
        <v>6</v>
      </c>
      <c r="E53" s="26">
        <v>4351</v>
      </c>
      <c r="F53" s="26">
        <v>5221</v>
      </c>
      <c r="G53" s="29" t="s">
        <v>60</v>
      </c>
      <c r="H53" s="28"/>
      <c r="I53" s="28">
        <v>50</v>
      </c>
      <c r="J53" s="28">
        <f t="shared" si="0"/>
        <v>50</v>
      </c>
      <c r="K53" s="28"/>
      <c r="L53" s="28">
        <f t="shared" si="1"/>
        <v>50</v>
      </c>
      <c r="M53" s="28"/>
      <c r="N53" s="28">
        <f t="shared" si="2"/>
        <v>50</v>
      </c>
    </row>
    <row r="54" spans="1:14" s="24" customFormat="1" ht="20.399999999999999" x14ac:dyDescent="0.25">
      <c r="A54" s="56"/>
      <c r="B54" s="25"/>
      <c r="C54" s="20">
        <v>5010039</v>
      </c>
      <c r="D54" s="51" t="s">
        <v>86</v>
      </c>
      <c r="E54" s="26">
        <v>4356</v>
      </c>
      <c r="F54" s="26">
        <v>5321</v>
      </c>
      <c r="G54" s="30" t="s">
        <v>59</v>
      </c>
      <c r="H54" s="28"/>
      <c r="I54" s="28">
        <v>131</v>
      </c>
      <c r="J54" s="28">
        <f t="shared" si="0"/>
        <v>131</v>
      </c>
      <c r="K54" s="28"/>
      <c r="L54" s="28">
        <f t="shared" si="1"/>
        <v>131</v>
      </c>
      <c r="M54" s="28"/>
      <c r="N54" s="28">
        <f t="shared" si="2"/>
        <v>131</v>
      </c>
    </row>
    <row r="55" spans="1:14" s="24" customFormat="1" ht="20.399999999999999" x14ac:dyDescent="0.25">
      <c r="A55" s="56"/>
      <c r="B55" s="25"/>
      <c r="C55" s="20">
        <v>5010040</v>
      </c>
      <c r="D55" s="21" t="s">
        <v>6</v>
      </c>
      <c r="E55" s="26">
        <v>4312</v>
      </c>
      <c r="F55" s="26">
        <v>5221</v>
      </c>
      <c r="G55" s="30" t="s">
        <v>58</v>
      </c>
      <c r="H55" s="28"/>
      <c r="I55" s="28">
        <v>60</v>
      </c>
      <c r="J55" s="28">
        <f t="shared" si="0"/>
        <v>60</v>
      </c>
      <c r="K55" s="28"/>
      <c r="L55" s="28">
        <f t="shared" si="1"/>
        <v>60</v>
      </c>
      <c r="M55" s="28"/>
      <c r="N55" s="28">
        <f t="shared" si="2"/>
        <v>60</v>
      </c>
    </row>
    <row r="56" spans="1:14" s="24" customFormat="1" x14ac:dyDescent="0.25">
      <c r="A56" s="56"/>
      <c r="B56" s="25"/>
      <c r="C56" s="20">
        <v>5010041</v>
      </c>
      <c r="D56" s="51" t="s">
        <v>87</v>
      </c>
      <c r="E56" s="26">
        <v>4356</v>
      </c>
      <c r="F56" s="26">
        <v>5321</v>
      </c>
      <c r="G56" s="30" t="s">
        <v>57</v>
      </c>
      <c r="H56" s="28"/>
      <c r="I56" s="28">
        <v>104</v>
      </c>
      <c r="J56" s="28">
        <f t="shared" si="0"/>
        <v>104</v>
      </c>
      <c r="K56" s="28"/>
      <c r="L56" s="28">
        <f t="shared" si="1"/>
        <v>104</v>
      </c>
      <c r="M56" s="28"/>
      <c r="N56" s="28">
        <f t="shared" si="2"/>
        <v>104</v>
      </c>
    </row>
    <row r="57" spans="1:14" s="24" customFormat="1" x14ac:dyDescent="0.25">
      <c r="A57" s="56"/>
      <c r="B57" s="25"/>
      <c r="C57" s="20">
        <v>5010042</v>
      </c>
      <c r="D57" s="21" t="s">
        <v>6</v>
      </c>
      <c r="E57" s="26">
        <v>4379</v>
      </c>
      <c r="F57" s="26">
        <v>5221</v>
      </c>
      <c r="G57" s="30" t="s">
        <v>56</v>
      </c>
      <c r="H57" s="28"/>
      <c r="I57" s="28">
        <v>140</v>
      </c>
      <c r="J57" s="28">
        <f t="shared" si="0"/>
        <v>140</v>
      </c>
      <c r="K57" s="28"/>
      <c r="L57" s="28">
        <f t="shared" si="1"/>
        <v>140</v>
      </c>
      <c r="M57" s="28"/>
      <c r="N57" s="28">
        <f t="shared" si="2"/>
        <v>140</v>
      </c>
    </row>
    <row r="58" spans="1:14" s="24" customFormat="1" x14ac:dyDescent="0.25">
      <c r="A58" s="56"/>
      <c r="B58" s="25"/>
      <c r="C58" s="20">
        <v>5010043</v>
      </c>
      <c r="D58" s="21" t="s">
        <v>6</v>
      </c>
      <c r="E58" s="26">
        <v>4374</v>
      </c>
      <c r="F58" s="26">
        <v>5223</v>
      </c>
      <c r="G58" s="30" t="s">
        <v>55</v>
      </c>
      <c r="H58" s="28"/>
      <c r="I58" s="28">
        <v>122</v>
      </c>
      <c r="J58" s="28">
        <f t="shared" si="0"/>
        <v>122</v>
      </c>
      <c r="K58" s="28"/>
      <c r="L58" s="28">
        <f t="shared" si="1"/>
        <v>122</v>
      </c>
      <c r="M58" s="28"/>
      <c r="N58" s="28">
        <f t="shared" si="2"/>
        <v>122</v>
      </c>
    </row>
    <row r="59" spans="1:14" s="24" customFormat="1" x14ac:dyDescent="0.25">
      <c r="A59" s="56"/>
      <c r="B59" s="25"/>
      <c r="C59" s="20">
        <v>5010044</v>
      </c>
      <c r="D59" s="21" t="s">
        <v>6</v>
      </c>
      <c r="E59" s="26">
        <v>4351</v>
      </c>
      <c r="F59" s="26">
        <v>5222</v>
      </c>
      <c r="G59" s="30" t="s">
        <v>54</v>
      </c>
      <c r="H59" s="28"/>
      <c r="I59" s="28">
        <v>104</v>
      </c>
      <c r="J59" s="28">
        <f t="shared" si="0"/>
        <v>104</v>
      </c>
      <c r="K59" s="28"/>
      <c r="L59" s="28">
        <f t="shared" si="1"/>
        <v>104</v>
      </c>
      <c r="M59" s="28"/>
      <c r="N59" s="28">
        <f t="shared" si="2"/>
        <v>104</v>
      </c>
    </row>
    <row r="60" spans="1:14" s="24" customFormat="1" x14ac:dyDescent="0.25">
      <c r="A60" s="56"/>
      <c r="B60" s="25"/>
      <c r="C60" s="20">
        <v>5010045</v>
      </c>
      <c r="D60" s="21" t="s">
        <v>6</v>
      </c>
      <c r="E60" s="26">
        <v>4312</v>
      </c>
      <c r="F60" s="26">
        <v>5222</v>
      </c>
      <c r="G60" s="30" t="s">
        <v>53</v>
      </c>
      <c r="H60" s="28"/>
      <c r="I60" s="28">
        <v>131</v>
      </c>
      <c r="J60" s="28">
        <f t="shared" si="0"/>
        <v>131</v>
      </c>
      <c r="K60" s="28"/>
      <c r="L60" s="28">
        <f t="shared" si="1"/>
        <v>131</v>
      </c>
      <c r="M60" s="28"/>
      <c r="N60" s="28">
        <f t="shared" si="2"/>
        <v>131</v>
      </c>
    </row>
    <row r="61" spans="1:14" s="24" customFormat="1" x14ac:dyDescent="0.25">
      <c r="A61" s="56"/>
      <c r="B61" s="25"/>
      <c r="C61" s="20">
        <v>5010046</v>
      </c>
      <c r="D61" s="51" t="s">
        <v>85</v>
      </c>
      <c r="E61" s="26">
        <v>4351</v>
      </c>
      <c r="F61" s="26">
        <v>5321</v>
      </c>
      <c r="G61" s="30" t="s">
        <v>51</v>
      </c>
      <c r="H61" s="28"/>
      <c r="I61" s="28">
        <v>77</v>
      </c>
      <c r="J61" s="28">
        <f t="shared" si="0"/>
        <v>77</v>
      </c>
      <c r="K61" s="28"/>
      <c r="L61" s="28">
        <f t="shared" si="1"/>
        <v>77</v>
      </c>
      <c r="M61" s="28"/>
      <c r="N61" s="28">
        <f t="shared" si="2"/>
        <v>77</v>
      </c>
    </row>
    <row r="62" spans="1:14" s="24" customFormat="1" x14ac:dyDescent="0.25">
      <c r="A62" s="56"/>
      <c r="B62" s="25"/>
      <c r="C62" s="20">
        <v>5010047</v>
      </c>
      <c r="D62" s="21" t="s">
        <v>6</v>
      </c>
      <c r="E62" s="26">
        <v>4351</v>
      </c>
      <c r="F62" s="26">
        <v>5222</v>
      </c>
      <c r="G62" s="30" t="s">
        <v>52</v>
      </c>
      <c r="H62" s="28"/>
      <c r="I62" s="28">
        <v>104</v>
      </c>
      <c r="J62" s="28">
        <f t="shared" si="0"/>
        <v>104</v>
      </c>
      <c r="K62" s="28"/>
      <c r="L62" s="28">
        <f t="shared" si="1"/>
        <v>104</v>
      </c>
      <c r="M62" s="28"/>
      <c r="N62" s="28">
        <f t="shared" si="2"/>
        <v>104</v>
      </c>
    </row>
    <row r="63" spans="1:14" s="16" customFormat="1" ht="20.399999999999999" x14ac:dyDescent="0.25">
      <c r="A63" s="56"/>
      <c r="B63" s="31" t="s">
        <v>4</v>
      </c>
      <c r="C63" s="60" t="s">
        <v>20</v>
      </c>
      <c r="D63" s="60"/>
      <c r="E63" s="31" t="s">
        <v>5</v>
      </c>
      <c r="F63" s="31" t="s">
        <v>5</v>
      </c>
      <c r="G63" s="42" t="s">
        <v>21</v>
      </c>
      <c r="H63" s="32">
        <f>H64</f>
        <v>0</v>
      </c>
      <c r="I63" s="32">
        <f>I64</f>
        <v>400</v>
      </c>
      <c r="J63" s="32">
        <f t="shared" si="0"/>
        <v>400</v>
      </c>
      <c r="K63" s="32">
        <f>K64</f>
        <v>0</v>
      </c>
      <c r="L63" s="32">
        <f t="shared" si="1"/>
        <v>400</v>
      </c>
      <c r="M63" s="32">
        <f>SUM(M65:M71)</f>
        <v>0</v>
      </c>
      <c r="N63" s="32">
        <f t="shared" si="2"/>
        <v>400</v>
      </c>
    </row>
    <row r="64" spans="1:14" s="16" customFormat="1" x14ac:dyDescent="0.25">
      <c r="A64" s="56"/>
      <c r="B64" s="31" t="s">
        <v>4</v>
      </c>
      <c r="C64" s="33" t="s">
        <v>92</v>
      </c>
      <c r="D64" s="49" t="s">
        <v>6</v>
      </c>
      <c r="E64" s="31" t="s">
        <v>5</v>
      </c>
      <c r="F64" s="31" t="s">
        <v>5</v>
      </c>
      <c r="G64" s="34" t="s">
        <v>23</v>
      </c>
      <c r="H64" s="32">
        <f>H65</f>
        <v>0</v>
      </c>
      <c r="I64" s="32">
        <f>I65</f>
        <v>400</v>
      </c>
      <c r="J64" s="32">
        <f t="shared" si="0"/>
        <v>400</v>
      </c>
      <c r="K64" s="32">
        <f>K65</f>
        <v>0</v>
      </c>
      <c r="L64" s="32">
        <f t="shared" si="1"/>
        <v>400</v>
      </c>
      <c r="M64" s="32">
        <f>M65</f>
        <v>-250</v>
      </c>
      <c r="N64" s="32">
        <f t="shared" si="2"/>
        <v>150</v>
      </c>
    </row>
    <row r="65" spans="1:14" s="16" customFormat="1" x14ac:dyDescent="0.25">
      <c r="A65" s="56"/>
      <c r="B65" s="35"/>
      <c r="C65" s="36"/>
      <c r="D65" s="50"/>
      <c r="E65" s="37">
        <v>3545</v>
      </c>
      <c r="F65" s="37">
        <v>5901</v>
      </c>
      <c r="G65" s="38" t="s">
        <v>22</v>
      </c>
      <c r="H65" s="39"/>
      <c r="I65" s="39">
        <v>400</v>
      </c>
      <c r="J65" s="39">
        <f t="shared" si="0"/>
        <v>400</v>
      </c>
      <c r="K65" s="39"/>
      <c r="L65" s="39">
        <f t="shared" si="1"/>
        <v>400</v>
      </c>
      <c r="M65" s="39">
        <v>-250</v>
      </c>
      <c r="N65" s="39">
        <f t="shared" si="2"/>
        <v>150</v>
      </c>
    </row>
    <row r="66" spans="1:14" s="16" customFormat="1" ht="20.399999999999999" x14ac:dyDescent="0.25">
      <c r="A66" s="56"/>
      <c r="B66" s="35"/>
      <c r="C66" s="36" t="s">
        <v>98</v>
      </c>
      <c r="D66" s="50" t="s">
        <v>6</v>
      </c>
      <c r="E66" s="37">
        <v>4375</v>
      </c>
      <c r="F66" s="37">
        <v>5223</v>
      </c>
      <c r="G66" s="27" t="s">
        <v>104</v>
      </c>
      <c r="H66" s="39"/>
      <c r="I66" s="39"/>
      <c r="J66" s="39"/>
      <c r="K66" s="39"/>
      <c r="L66" s="39"/>
      <c r="M66" s="39">
        <v>50</v>
      </c>
      <c r="N66" s="28">
        <f t="shared" si="2"/>
        <v>50</v>
      </c>
    </row>
    <row r="67" spans="1:14" s="16" customFormat="1" ht="20.399999999999999" x14ac:dyDescent="0.25">
      <c r="A67" s="56"/>
      <c r="B67" s="35"/>
      <c r="C67" s="36" t="s">
        <v>99</v>
      </c>
      <c r="D67" s="50" t="s">
        <v>6</v>
      </c>
      <c r="E67" s="37">
        <v>4375</v>
      </c>
      <c r="F67" s="37">
        <v>5223</v>
      </c>
      <c r="G67" s="53" t="s">
        <v>105</v>
      </c>
      <c r="H67" s="39"/>
      <c r="I67" s="39"/>
      <c r="J67" s="39"/>
      <c r="K67" s="39"/>
      <c r="L67" s="39"/>
      <c r="M67" s="39">
        <v>50</v>
      </c>
      <c r="N67" s="28">
        <f t="shared" si="2"/>
        <v>50</v>
      </c>
    </row>
    <row r="68" spans="1:14" s="16" customFormat="1" ht="20.399999999999999" x14ac:dyDescent="0.25">
      <c r="A68" s="56"/>
      <c r="B68" s="35"/>
      <c r="C68" s="36" t="s">
        <v>100</v>
      </c>
      <c r="D68" s="50" t="s">
        <v>6</v>
      </c>
      <c r="E68" s="37">
        <v>4375</v>
      </c>
      <c r="F68" s="37">
        <v>5223</v>
      </c>
      <c r="G68" s="53" t="s">
        <v>106</v>
      </c>
      <c r="H68" s="39"/>
      <c r="I68" s="39"/>
      <c r="J68" s="39"/>
      <c r="K68" s="39"/>
      <c r="L68" s="39"/>
      <c r="M68" s="39">
        <v>50</v>
      </c>
      <c r="N68" s="28">
        <f t="shared" si="2"/>
        <v>50</v>
      </c>
    </row>
    <row r="69" spans="1:14" s="16" customFormat="1" x14ac:dyDescent="0.25">
      <c r="A69" s="56"/>
      <c r="B69" s="35"/>
      <c r="C69" s="36" t="s">
        <v>101</v>
      </c>
      <c r="D69" s="50" t="s">
        <v>6</v>
      </c>
      <c r="E69" s="37">
        <v>4375</v>
      </c>
      <c r="F69" s="37">
        <v>5221</v>
      </c>
      <c r="G69" s="53" t="s">
        <v>107</v>
      </c>
      <c r="H69" s="39"/>
      <c r="I69" s="39"/>
      <c r="J69" s="39"/>
      <c r="K69" s="39"/>
      <c r="L69" s="39"/>
      <c r="M69" s="39">
        <v>50</v>
      </c>
      <c r="N69" s="28">
        <f t="shared" si="2"/>
        <v>50</v>
      </c>
    </row>
    <row r="70" spans="1:14" s="16" customFormat="1" x14ac:dyDescent="0.25">
      <c r="A70" s="56"/>
      <c r="B70" s="35"/>
      <c r="C70" s="36" t="s">
        <v>102</v>
      </c>
      <c r="D70" s="50" t="s">
        <v>6</v>
      </c>
      <c r="E70" s="37">
        <v>4375</v>
      </c>
      <c r="F70" s="37">
        <v>5221</v>
      </c>
      <c r="G70" s="53" t="s">
        <v>109</v>
      </c>
      <c r="H70" s="39"/>
      <c r="I70" s="39"/>
      <c r="J70" s="39"/>
      <c r="K70" s="39"/>
      <c r="L70" s="39"/>
      <c r="M70" s="39">
        <v>40</v>
      </c>
      <c r="N70" s="28">
        <f t="shared" si="2"/>
        <v>40</v>
      </c>
    </row>
    <row r="71" spans="1:14" s="16" customFormat="1" x14ac:dyDescent="0.25">
      <c r="A71" s="56"/>
      <c r="B71" s="35"/>
      <c r="C71" s="36" t="s">
        <v>103</v>
      </c>
      <c r="D71" s="50" t="s">
        <v>6</v>
      </c>
      <c r="E71" s="37">
        <v>4375</v>
      </c>
      <c r="F71" s="37">
        <v>5221</v>
      </c>
      <c r="G71" s="53" t="s">
        <v>108</v>
      </c>
      <c r="H71" s="39"/>
      <c r="I71" s="39"/>
      <c r="J71" s="39"/>
      <c r="K71" s="39"/>
      <c r="L71" s="39"/>
      <c r="M71" s="39">
        <v>10</v>
      </c>
      <c r="N71" s="28">
        <f t="shared" si="2"/>
        <v>10</v>
      </c>
    </row>
    <row r="72" spans="1:14" x14ac:dyDescent="0.25">
      <c r="A72" s="56"/>
      <c r="B72" s="31" t="s">
        <v>4</v>
      </c>
      <c r="C72" s="60" t="s">
        <v>95</v>
      </c>
      <c r="D72" s="60"/>
      <c r="E72" s="31" t="s">
        <v>5</v>
      </c>
      <c r="F72" s="31" t="s">
        <v>5</v>
      </c>
      <c r="G72" s="42" t="s">
        <v>96</v>
      </c>
      <c r="H72" s="32">
        <f>H73</f>
        <v>0</v>
      </c>
      <c r="I72" s="32">
        <f>I73</f>
        <v>0</v>
      </c>
      <c r="J72" s="32">
        <f t="shared" ref="J72:J74" si="4">H72+I72</f>
        <v>0</v>
      </c>
      <c r="K72" s="32">
        <f>K73</f>
        <v>1500</v>
      </c>
      <c r="L72" s="32">
        <f t="shared" ref="L72:L74" si="5">J72+K72</f>
        <v>1500</v>
      </c>
      <c r="M72" s="32">
        <f>M73</f>
        <v>0</v>
      </c>
      <c r="N72" s="32">
        <f t="shared" si="2"/>
        <v>1500</v>
      </c>
    </row>
    <row r="73" spans="1:14" x14ac:dyDescent="0.25">
      <c r="A73" s="56"/>
      <c r="B73" s="31" t="s">
        <v>4</v>
      </c>
      <c r="C73" s="33" t="s">
        <v>94</v>
      </c>
      <c r="D73" s="49" t="s">
        <v>6</v>
      </c>
      <c r="E73" s="31" t="s">
        <v>5</v>
      </c>
      <c r="F73" s="31" t="s">
        <v>5</v>
      </c>
      <c r="G73" s="34" t="s">
        <v>23</v>
      </c>
      <c r="H73" s="32">
        <f>H74</f>
        <v>0</v>
      </c>
      <c r="I73" s="32">
        <f>I74</f>
        <v>0</v>
      </c>
      <c r="J73" s="32">
        <f t="shared" si="4"/>
        <v>0</v>
      </c>
      <c r="K73" s="32">
        <f>K74</f>
        <v>1500</v>
      </c>
      <c r="L73" s="32">
        <f t="shared" si="5"/>
        <v>1500</v>
      </c>
      <c r="M73" s="32">
        <f>M74</f>
        <v>0</v>
      </c>
      <c r="N73" s="32">
        <f t="shared" si="2"/>
        <v>1500</v>
      </c>
    </row>
    <row r="74" spans="1:14" x14ac:dyDescent="0.25">
      <c r="A74" s="56"/>
      <c r="B74" s="35"/>
      <c r="C74" s="36"/>
      <c r="D74" s="50"/>
      <c r="E74" s="37">
        <v>3545</v>
      </c>
      <c r="F74" s="37">
        <v>5901</v>
      </c>
      <c r="G74" s="38" t="s">
        <v>22</v>
      </c>
      <c r="H74" s="39"/>
      <c r="I74" s="39"/>
      <c r="J74" s="39">
        <f t="shared" si="4"/>
        <v>0</v>
      </c>
      <c r="K74" s="39">
        <v>1500</v>
      </c>
      <c r="L74" s="39">
        <f t="shared" si="5"/>
        <v>1500</v>
      </c>
      <c r="M74" s="39"/>
      <c r="N74" s="39">
        <f t="shared" si="2"/>
        <v>1500</v>
      </c>
    </row>
  </sheetData>
  <mergeCells count="11">
    <mergeCell ref="G2:N2"/>
    <mergeCell ref="C10:D10"/>
    <mergeCell ref="A11:A74"/>
    <mergeCell ref="A4:N4"/>
    <mergeCell ref="A6:N6"/>
    <mergeCell ref="A8:N8"/>
    <mergeCell ref="C72:D72"/>
    <mergeCell ref="C11:D11"/>
    <mergeCell ref="C12:D12"/>
    <mergeCell ref="C13:D13"/>
    <mergeCell ref="C63:D63"/>
  </mergeCells>
  <dataValidations count="2">
    <dataValidation type="textLength" operator="greaterThan" allowBlank="1" showInputMessage="1" showErrorMessage="1" error="název akce musí být vždy vyplněn a nesmí překročit 50 znaků" prompt="max. 50 znaků" sqref="G16:G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G65546:G65548 IY65546:IY65548 SU65546:SU65548 ACQ65546:ACQ65548 AMM65546:AMM65548 AWI65546:AWI65548 BGE65546:BGE65548 BQA65546:BQA65548 BZW65546:BZW65548 CJS65546:CJS65548 CTO65546:CTO65548 DDK65546:DDK65548 DNG65546:DNG65548 DXC65546:DXC65548 EGY65546:EGY65548 EQU65546:EQU65548 FAQ65546:FAQ65548 FKM65546:FKM65548 FUI65546:FUI65548 GEE65546:GEE65548 GOA65546:GOA65548 GXW65546:GXW65548 HHS65546:HHS65548 HRO65546:HRO65548 IBK65546:IBK65548 ILG65546:ILG65548 IVC65546:IVC65548 JEY65546:JEY65548 JOU65546:JOU65548 JYQ65546:JYQ65548 KIM65546:KIM65548 KSI65546:KSI65548 LCE65546:LCE65548 LMA65546:LMA65548 LVW65546:LVW65548 MFS65546:MFS65548 MPO65546:MPO65548 MZK65546:MZK65548 NJG65546:NJG65548 NTC65546:NTC65548 OCY65546:OCY65548 OMU65546:OMU65548 OWQ65546:OWQ65548 PGM65546:PGM65548 PQI65546:PQI65548 QAE65546:QAE65548 QKA65546:QKA65548 QTW65546:QTW65548 RDS65546:RDS65548 RNO65546:RNO65548 RXK65546:RXK65548 SHG65546:SHG65548 SRC65546:SRC65548 TAY65546:TAY65548 TKU65546:TKU65548 TUQ65546:TUQ65548 UEM65546:UEM65548 UOI65546:UOI65548 UYE65546:UYE65548 VIA65546:VIA65548 VRW65546:VRW65548 WBS65546:WBS65548 WLO65546:WLO65548 WVK65546:WVK65548 G131082:G131084 IY131082:IY131084 SU131082:SU131084 ACQ131082:ACQ131084 AMM131082:AMM131084 AWI131082:AWI131084 BGE131082:BGE131084 BQA131082:BQA131084 BZW131082:BZW131084 CJS131082:CJS131084 CTO131082:CTO131084 DDK131082:DDK131084 DNG131082:DNG131084 DXC131082:DXC131084 EGY131082:EGY131084 EQU131082:EQU131084 FAQ131082:FAQ131084 FKM131082:FKM131084 FUI131082:FUI131084 GEE131082:GEE131084 GOA131082:GOA131084 GXW131082:GXW131084 HHS131082:HHS131084 HRO131082:HRO131084 IBK131082:IBK131084 ILG131082:ILG131084 IVC131082:IVC131084 JEY131082:JEY131084 JOU131082:JOU131084 JYQ131082:JYQ131084 KIM131082:KIM131084 KSI131082:KSI131084 LCE131082:LCE131084 LMA131082:LMA131084 LVW131082:LVW131084 MFS131082:MFS131084 MPO131082:MPO131084 MZK131082:MZK131084 NJG131082:NJG131084 NTC131082:NTC131084 OCY131082:OCY131084 OMU131082:OMU131084 OWQ131082:OWQ131084 PGM131082:PGM131084 PQI131082:PQI131084 QAE131082:QAE131084 QKA131082:QKA131084 QTW131082:QTW131084 RDS131082:RDS131084 RNO131082:RNO131084 RXK131082:RXK131084 SHG131082:SHG131084 SRC131082:SRC131084 TAY131082:TAY131084 TKU131082:TKU131084 TUQ131082:TUQ131084 UEM131082:UEM131084 UOI131082:UOI131084 UYE131082:UYE131084 VIA131082:VIA131084 VRW131082:VRW131084 WBS131082:WBS131084 WLO131082:WLO131084 WVK131082:WVK131084 G196618:G196620 IY196618:IY196620 SU196618:SU196620 ACQ196618:ACQ196620 AMM196618:AMM196620 AWI196618:AWI196620 BGE196618:BGE196620 BQA196618:BQA196620 BZW196618:BZW196620 CJS196618:CJS196620 CTO196618:CTO196620 DDK196618:DDK196620 DNG196618:DNG196620 DXC196618:DXC196620 EGY196618:EGY196620 EQU196618:EQU196620 FAQ196618:FAQ196620 FKM196618:FKM196620 FUI196618:FUI196620 GEE196618:GEE196620 GOA196618:GOA196620 GXW196618:GXW196620 HHS196618:HHS196620 HRO196618:HRO196620 IBK196618:IBK196620 ILG196618:ILG196620 IVC196618:IVC196620 JEY196618:JEY196620 JOU196618:JOU196620 JYQ196618:JYQ196620 KIM196618:KIM196620 KSI196618:KSI196620 LCE196618:LCE196620 LMA196618:LMA196620 LVW196618:LVW196620 MFS196618:MFS196620 MPO196618:MPO196620 MZK196618:MZK196620 NJG196618:NJG196620 NTC196618:NTC196620 OCY196618:OCY196620 OMU196618:OMU196620 OWQ196618:OWQ196620 PGM196618:PGM196620 PQI196618:PQI196620 QAE196618:QAE196620 QKA196618:QKA196620 QTW196618:QTW196620 RDS196618:RDS196620 RNO196618:RNO196620 RXK196618:RXK196620 SHG196618:SHG196620 SRC196618:SRC196620 TAY196618:TAY196620 TKU196618:TKU196620 TUQ196618:TUQ196620 UEM196618:UEM196620 UOI196618:UOI196620 UYE196618:UYE196620 VIA196618:VIA196620 VRW196618:VRW196620 WBS196618:WBS196620 WLO196618:WLO196620 WVK196618:WVK196620 G262154:G262156 IY262154:IY262156 SU262154:SU262156 ACQ262154:ACQ262156 AMM262154:AMM262156 AWI262154:AWI262156 BGE262154:BGE262156 BQA262154:BQA262156 BZW262154:BZW262156 CJS262154:CJS262156 CTO262154:CTO262156 DDK262154:DDK262156 DNG262154:DNG262156 DXC262154:DXC262156 EGY262154:EGY262156 EQU262154:EQU262156 FAQ262154:FAQ262156 FKM262154:FKM262156 FUI262154:FUI262156 GEE262154:GEE262156 GOA262154:GOA262156 GXW262154:GXW262156 HHS262154:HHS262156 HRO262154:HRO262156 IBK262154:IBK262156 ILG262154:ILG262156 IVC262154:IVC262156 JEY262154:JEY262156 JOU262154:JOU262156 JYQ262154:JYQ262156 KIM262154:KIM262156 KSI262154:KSI262156 LCE262154:LCE262156 LMA262154:LMA262156 LVW262154:LVW262156 MFS262154:MFS262156 MPO262154:MPO262156 MZK262154:MZK262156 NJG262154:NJG262156 NTC262154:NTC262156 OCY262154:OCY262156 OMU262154:OMU262156 OWQ262154:OWQ262156 PGM262154:PGM262156 PQI262154:PQI262156 QAE262154:QAE262156 QKA262154:QKA262156 QTW262154:QTW262156 RDS262154:RDS262156 RNO262154:RNO262156 RXK262154:RXK262156 SHG262154:SHG262156 SRC262154:SRC262156 TAY262154:TAY262156 TKU262154:TKU262156 TUQ262154:TUQ262156 UEM262154:UEM262156 UOI262154:UOI262156 UYE262154:UYE262156 VIA262154:VIA262156 VRW262154:VRW262156 WBS262154:WBS262156 WLO262154:WLO262156 WVK262154:WVK262156 G327690:G327692 IY327690:IY327692 SU327690:SU327692 ACQ327690:ACQ327692 AMM327690:AMM327692 AWI327690:AWI327692 BGE327690:BGE327692 BQA327690:BQA327692 BZW327690:BZW327692 CJS327690:CJS327692 CTO327690:CTO327692 DDK327690:DDK327692 DNG327690:DNG327692 DXC327690:DXC327692 EGY327690:EGY327692 EQU327690:EQU327692 FAQ327690:FAQ327692 FKM327690:FKM327692 FUI327690:FUI327692 GEE327690:GEE327692 GOA327690:GOA327692 GXW327690:GXW327692 HHS327690:HHS327692 HRO327690:HRO327692 IBK327690:IBK327692 ILG327690:ILG327692 IVC327690:IVC327692 JEY327690:JEY327692 JOU327690:JOU327692 JYQ327690:JYQ327692 KIM327690:KIM327692 KSI327690:KSI327692 LCE327690:LCE327692 LMA327690:LMA327692 LVW327690:LVW327692 MFS327690:MFS327692 MPO327690:MPO327692 MZK327690:MZK327692 NJG327690:NJG327692 NTC327690:NTC327692 OCY327690:OCY327692 OMU327690:OMU327692 OWQ327690:OWQ327692 PGM327690:PGM327692 PQI327690:PQI327692 QAE327690:QAE327692 QKA327690:QKA327692 QTW327690:QTW327692 RDS327690:RDS327692 RNO327690:RNO327692 RXK327690:RXK327692 SHG327690:SHG327692 SRC327690:SRC327692 TAY327690:TAY327692 TKU327690:TKU327692 TUQ327690:TUQ327692 UEM327690:UEM327692 UOI327690:UOI327692 UYE327690:UYE327692 VIA327690:VIA327692 VRW327690:VRW327692 WBS327690:WBS327692 WLO327690:WLO327692 WVK327690:WVK327692 G393226:G393228 IY393226:IY393228 SU393226:SU393228 ACQ393226:ACQ393228 AMM393226:AMM393228 AWI393226:AWI393228 BGE393226:BGE393228 BQA393226:BQA393228 BZW393226:BZW393228 CJS393226:CJS393228 CTO393226:CTO393228 DDK393226:DDK393228 DNG393226:DNG393228 DXC393226:DXC393228 EGY393226:EGY393228 EQU393226:EQU393228 FAQ393226:FAQ393228 FKM393226:FKM393228 FUI393226:FUI393228 GEE393226:GEE393228 GOA393226:GOA393228 GXW393226:GXW393228 HHS393226:HHS393228 HRO393226:HRO393228 IBK393226:IBK393228 ILG393226:ILG393228 IVC393226:IVC393228 JEY393226:JEY393228 JOU393226:JOU393228 JYQ393226:JYQ393228 KIM393226:KIM393228 KSI393226:KSI393228 LCE393226:LCE393228 LMA393226:LMA393228 LVW393226:LVW393228 MFS393226:MFS393228 MPO393226:MPO393228 MZK393226:MZK393228 NJG393226:NJG393228 NTC393226:NTC393228 OCY393226:OCY393228 OMU393226:OMU393228 OWQ393226:OWQ393228 PGM393226:PGM393228 PQI393226:PQI393228 QAE393226:QAE393228 QKA393226:QKA393228 QTW393226:QTW393228 RDS393226:RDS393228 RNO393226:RNO393228 RXK393226:RXK393228 SHG393226:SHG393228 SRC393226:SRC393228 TAY393226:TAY393228 TKU393226:TKU393228 TUQ393226:TUQ393228 UEM393226:UEM393228 UOI393226:UOI393228 UYE393226:UYE393228 VIA393226:VIA393228 VRW393226:VRW393228 WBS393226:WBS393228 WLO393226:WLO393228 WVK393226:WVK393228 G458762:G458764 IY458762:IY458764 SU458762:SU458764 ACQ458762:ACQ458764 AMM458762:AMM458764 AWI458762:AWI458764 BGE458762:BGE458764 BQA458762:BQA458764 BZW458762:BZW458764 CJS458762:CJS458764 CTO458762:CTO458764 DDK458762:DDK458764 DNG458762:DNG458764 DXC458762:DXC458764 EGY458762:EGY458764 EQU458762:EQU458764 FAQ458762:FAQ458764 FKM458762:FKM458764 FUI458762:FUI458764 GEE458762:GEE458764 GOA458762:GOA458764 GXW458762:GXW458764 HHS458762:HHS458764 HRO458762:HRO458764 IBK458762:IBK458764 ILG458762:ILG458764 IVC458762:IVC458764 JEY458762:JEY458764 JOU458762:JOU458764 JYQ458762:JYQ458764 KIM458762:KIM458764 KSI458762:KSI458764 LCE458762:LCE458764 LMA458762:LMA458764 LVW458762:LVW458764 MFS458762:MFS458764 MPO458762:MPO458764 MZK458762:MZK458764 NJG458762:NJG458764 NTC458762:NTC458764 OCY458762:OCY458764 OMU458762:OMU458764 OWQ458762:OWQ458764 PGM458762:PGM458764 PQI458762:PQI458764 QAE458762:QAE458764 QKA458762:QKA458764 QTW458762:QTW458764 RDS458762:RDS458764 RNO458762:RNO458764 RXK458762:RXK458764 SHG458762:SHG458764 SRC458762:SRC458764 TAY458762:TAY458764 TKU458762:TKU458764 TUQ458762:TUQ458764 UEM458762:UEM458764 UOI458762:UOI458764 UYE458762:UYE458764 VIA458762:VIA458764 VRW458762:VRW458764 WBS458762:WBS458764 WLO458762:WLO458764 WVK458762:WVK458764 G524298:G524300 IY524298:IY524300 SU524298:SU524300 ACQ524298:ACQ524300 AMM524298:AMM524300 AWI524298:AWI524300 BGE524298:BGE524300 BQA524298:BQA524300 BZW524298:BZW524300 CJS524298:CJS524300 CTO524298:CTO524300 DDK524298:DDK524300 DNG524298:DNG524300 DXC524298:DXC524300 EGY524298:EGY524300 EQU524298:EQU524300 FAQ524298:FAQ524300 FKM524298:FKM524300 FUI524298:FUI524300 GEE524298:GEE524300 GOA524298:GOA524300 GXW524298:GXW524300 HHS524298:HHS524300 HRO524298:HRO524300 IBK524298:IBK524300 ILG524298:ILG524300 IVC524298:IVC524300 JEY524298:JEY524300 JOU524298:JOU524300 JYQ524298:JYQ524300 KIM524298:KIM524300 KSI524298:KSI524300 LCE524298:LCE524300 LMA524298:LMA524300 LVW524298:LVW524300 MFS524298:MFS524300 MPO524298:MPO524300 MZK524298:MZK524300 NJG524298:NJG524300 NTC524298:NTC524300 OCY524298:OCY524300 OMU524298:OMU524300 OWQ524298:OWQ524300 PGM524298:PGM524300 PQI524298:PQI524300 QAE524298:QAE524300 QKA524298:QKA524300 QTW524298:QTW524300 RDS524298:RDS524300 RNO524298:RNO524300 RXK524298:RXK524300 SHG524298:SHG524300 SRC524298:SRC524300 TAY524298:TAY524300 TKU524298:TKU524300 TUQ524298:TUQ524300 UEM524298:UEM524300 UOI524298:UOI524300 UYE524298:UYE524300 VIA524298:VIA524300 VRW524298:VRW524300 WBS524298:WBS524300 WLO524298:WLO524300 WVK524298:WVK524300 G589834:G589836 IY589834:IY589836 SU589834:SU589836 ACQ589834:ACQ589836 AMM589834:AMM589836 AWI589834:AWI589836 BGE589834:BGE589836 BQA589834:BQA589836 BZW589834:BZW589836 CJS589834:CJS589836 CTO589834:CTO589836 DDK589834:DDK589836 DNG589834:DNG589836 DXC589834:DXC589836 EGY589834:EGY589836 EQU589834:EQU589836 FAQ589834:FAQ589836 FKM589834:FKM589836 FUI589834:FUI589836 GEE589834:GEE589836 GOA589834:GOA589836 GXW589834:GXW589836 HHS589834:HHS589836 HRO589834:HRO589836 IBK589834:IBK589836 ILG589834:ILG589836 IVC589834:IVC589836 JEY589834:JEY589836 JOU589834:JOU589836 JYQ589834:JYQ589836 KIM589834:KIM589836 KSI589834:KSI589836 LCE589834:LCE589836 LMA589834:LMA589836 LVW589834:LVW589836 MFS589834:MFS589836 MPO589834:MPO589836 MZK589834:MZK589836 NJG589834:NJG589836 NTC589834:NTC589836 OCY589834:OCY589836 OMU589834:OMU589836 OWQ589834:OWQ589836 PGM589834:PGM589836 PQI589834:PQI589836 QAE589834:QAE589836 QKA589834:QKA589836 QTW589834:QTW589836 RDS589834:RDS589836 RNO589834:RNO589836 RXK589834:RXK589836 SHG589834:SHG589836 SRC589834:SRC589836 TAY589834:TAY589836 TKU589834:TKU589836 TUQ589834:TUQ589836 UEM589834:UEM589836 UOI589834:UOI589836 UYE589834:UYE589836 VIA589834:VIA589836 VRW589834:VRW589836 WBS589834:WBS589836 WLO589834:WLO589836 WVK589834:WVK589836 G655370:G655372 IY655370:IY655372 SU655370:SU655372 ACQ655370:ACQ655372 AMM655370:AMM655372 AWI655370:AWI655372 BGE655370:BGE655372 BQA655370:BQA655372 BZW655370:BZW655372 CJS655370:CJS655372 CTO655370:CTO655372 DDK655370:DDK655372 DNG655370:DNG655372 DXC655370:DXC655372 EGY655370:EGY655372 EQU655370:EQU655372 FAQ655370:FAQ655372 FKM655370:FKM655372 FUI655370:FUI655372 GEE655370:GEE655372 GOA655370:GOA655372 GXW655370:GXW655372 HHS655370:HHS655372 HRO655370:HRO655372 IBK655370:IBK655372 ILG655370:ILG655372 IVC655370:IVC655372 JEY655370:JEY655372 JOU655370:JOU655372 JYQ655370:JYQ655372 KIM655370:KIM655372 KSI655370:KSI655372 LCE655370:LCE655372 LMA655370:LMA655372 LVW655370:LVW655372 MFS655370:MFS655372 MPO655370:MPO655372 MZK655370:MZK655372 NJG655370:NJG655372 NTC655370:NTC655372 OCY655370:OCY655372 OMU655370:OMU655372 OWQ655370:OWQ655372 PGM655370:PGM655372 PQI655370:PQI655372 QAE655370:QAE655372 QKA655370:QKA655372 QTW655370:QTW655372 RDS655370:RDS655372 RNO655370:RNO655372 RXK655370:RXK655372 SHG655370:SHG655372 SRC655370:SRC655372 TAY655370:TAY655372 TKU655370:TKU655372 TUQ655370:TUQ655372 UEM655370:UEM655372 UOI655370:UOI655372 UYE655370:UYE655372 VIA655370:VIA655372 VRW655370:VRW655372 WBS655370:WBS655372 WLO655370:WLO655372 WVK655370:WVK655372 G720906:G720908 IY720906:IY720908 SU720906:SU720908 ACQ720906:ACQ720908 AMM720906:AMM720908 AWI720906:AWI720908 BGE720906:BGE720908 BQA720906:BQA720908 BZW720906:BZW720908 CJS720906:CJS720908 CTO720906:CTO720908 DDK720906:DDK720908 DNG720906:DNG720908 DXC720906:DXC720908 EGY720906:EGY720908 EQU720906:EQU720908 FAQ720906:FAQ720908 FKM720906:FKM720908 FUI720906:FUI720908 GEE720906:GEE720908 GOA720906:GOA720908 GXW720906:GXW720908 HHS720906:HHS720908 HRO720906:HRO720908 IBK720906:IBK720908 ILG720906:ILG720908 IVC720906:IVC720908 JEY720906:JEY720908 JOU720906:JOU720908 JYQ720906:JYQ720908 KIM720906:KIM720908 KSI720906:KSI720908 LCE720906:LCE720908 LMA720906:LMA720908 LVW720906:LVW720908 MFS720906:MFS720908 MPO720906:MPO720908 MZK720906:MZK720908 NJG720906:NJG720908 NTC720906:NTC720908 OCY720906:OCY720908 OMU720906:OMU720908 OWQ720906:OWQ720908 PGM720906:PGM720908 PQI720906:PQI720908 QAE720906:QAE720908 QKA720906:QKA720908 QTW720906:QTW720908 RDS720906:RDS720908 RNO720906:RNO720908 RXK720906:RXK720908 SHG720906:SHG720908 SRC720906:SRC720908 TAY720906:TAY720908 TKU720906:TKU720908 TUQ720906:TUQ720908 UEM720906:UEM720908 UOI720906:UOI720908 UYE720906:UYE720908 VIA720906:VIA720908 VRW720906:VRW720908 WBS720906:WBS720908 WLO720906:WLO720908 WVK720906:WVK720908 G786442:G786444 IY786442:IY786444 SU786442:SU786444 ACQ786442:ACQ786444 AMM786442:AMM786444 AWI786442:AWI786444 BGE786442:BGE786444 BQA786442:BQA786444 BZW786442:BZW786444 CJS786442:CJS786444 CTO786442:CTO786444 DDK786442:DDK786444 DNG786442:DNG786444 DXC786442:DXC786444 EGY786442:EGY786444 EQU786442:EQU786444 FAQ786442:FAQ786444 FKM786442:FKM786444 FUI786442:FUI786444 GEE786442:GEE786444 GOA786442:GOA786444 GXW786442:GXW786444 HHS786442:HHS786444 HRO786442:HRO786444 IBK786442:IBK786444 ILG786442:ILG786444 IVC786442:IVC786444 JEY786442:JEY786444 JOU786442:JOU786444 JYQ786442:JYQ786444 KIM786442:KIM786444 KSI786442:KSI786444 LCE786442:LCE786444 LMA786442:LMA786444 LVW786442:LVW786444 MFS786442:MFS786444 MPO786442:MPO786444 MZK786442:MZK786444 NJG786442:NJG786444 NTC786442:NTC786444 OCY786442:OCY786444 OMU786442:OMU786444 OWQ786442:OWQ786444 PGM786442:PGM786444 PQI786442:PQI786444 QAE786442:QAE786444 QKA786442:QKA786444 QTW786442:QTW786444 RDS786442:RDS786444 RNO786442:RNO786444 RXK786442:RXK786444 SHG786442:SHG786444 SRC786442:SRC786444 TAY786442:TAY786444 TKU786442:TKU786444 TUQ786442:TUQ786444 UEM786442:UEM786444 UOI786442:UOI786444 UYE786442:UYE786444 VIA786442:VIA786444 VRW786442:VRW786444 WBS786442:WBS786444 WLO786442:WLO786444 WVK786442:WVK786444 G851978:G851980 IY851978:IY851980 SU851978:SU851980 ACQ851978:ACQ851980 AMM851978:AMM851980 AWI851978:AWI851980 BGE851978:BGE851980 BQA851978:BQA851980 BZW851978:BZW851980 CJS851978:CJS851980 CTO851978:CTO851980 DDK851978:DDK851980 DNG851978:DNG851980 DXC851978:DXC851980 EGY851978:EGY851980 EQU851978:EQU851980 FAQ851978:FAQ851980 FKM851978:FKM851980 FUI851978:FUI851980 GEE851978:GEE851980 GOA851978:GOA851980 GXW851978:GXW851980 HHS851978:HHS851980 HRO851978:HRO851980 IBK851978:IBK851980 ILG851978:ILG851980 IVC851978:IVC851980 JEY851978:JEY851980 JOU851978:JOU851980 JYQ851978:JYQ851980 KIM851978:KIM851980 KSI851978:KSI851980 LCE851978:LCE851980 LMA851978:LMA851980 LVW851978:LVW851980 MFS851978:MFS851980 MPO851978:MPO851980 MZK851978:MZK851980 NJG851978:NJG851980 NTC851978:NTC851980 OCY851978:OCY851980 OMU851978:OMU851980 OWQ851978:OWQ851980 PGM851978:PGM851980 PQI851978:PQI851980 QAE851978:QAE851980 QKA851978:QKA851980 QTW851978:QTW851980 RDS851978:RDS851980 RNO851978:RNO851980 RXK851978:RXK851980 SHG851978:SHG851980 SRC851978:SRC851980 TAY851978:TAY851980 TKU851978:TKU851980 TUQ851978:TUQ851980 UEM851978:UEM851980 UOI851978:UOI851980 UYE851978:UYE851980 VIA851978:VIA851980 VRW851978:VRW851980 WBS851978:WBS851980 WLO851978:WLO851980 WVK851978:WVK851980 G917514:G917516 IY917514:IY917516 SU917514:SU917516 ACQ917514:ACQ917516 AMM917514:AMM917516 AWI917514:AWI917516 BGE917514:BGE917516 BQA917514:BQA917516 BZW917514:BZW917516 CJS917514:CJS917516 CTO917514:CTO917516 DDK917514:DDK917516 DNG917514:DNG917516 DXC917514:DXC917516 EGY917514:EGY917516 EQU917514:EQU917516 FAQ917514:FAQ917516 FKM917514:FKM917516 FUI917514:FUI917516 GEE917514:GEE917516 GOA917514:GOA917516 GXW917514:GXW917516 HHS917514:HHS917516 HRO917514:HRO917516 IBK917514:IBK917516 ILG917514:ILG917516 IVC917514:IVC917516 JEY917514:JEY917516 JOU917514:JOU917516 JYQ917514:JYQ917516 KIM917514:KIM917516 KSI917514:KSI917516 LCE917514:LCE917516 LMA917514:LMA917516 LVW917514:LVW917516 MFS917514:MFS917516 MPO917514:MPO917516 MZK917514:MZK917516 NJG917514:NJG917516 NTC917514:NTC917516 OCY917514:OCY917516 OMU917514:OMU917516 OWQ917514:OWQ917516 PGM917514:PGM917516 PQI917514:PQI917516 QAE917514:QAE917516 QKA917514:QKA917516 QTW917514:QTW917516 RDS917514:RDS917516 RNO917514:RNO917516 RXK917514:RXK917516 SHG917514:SHG917516 SRC917514:SRC917516 TAY917514:TAY917516 TKU917514:TKU917516 TUQ917514:TUQ917516 UEM917514:UEM917516 UOI917514:UOI917516 UYE917514:UYE917516 VIA917514:VIA917516 VRW917514:VRW917516 WBS917514:WBS917516 WLO917514:WLO917516 WVK917514:WVK917516 G983050:G983052 IY983050:IY983052 SU983050:SU983052 ACQ983050:ACQ983052 AMM983050:AMM983052 AWI983050:AWI983052 BGE983050:BGE983052 BQA983050:BQA983052 BZW983050:BZW983052 CJS983050:CJS983052 CTO983050:CTO983052 DDK983050:DDK983052 DNG983050:DNG983052 DXC983050:DXC983052 EGY983050:EGY983052 EQU983050:EQU983052 FAQ983050:FAQ983052 FKM983050:FKM983052 FUI983050:FUI983052 GEE983050:GEE983052 GOA983050:GOA983052 GXW983050:GXW983052 HHS983050:HHS983052 HRO983050:HRO983052 IBK983050:IBK983052 ILG983050:ILG983052 IVC983050:IVC983052 JEY983050:JEY983052 JOU983050:JOU983052 JYQ983050:JYQ983052 KIM983050:KIM983052 KSI983050:KSI983052 LCE983050:LCE983052 LMA983050:LMA983052 LVW983050:LVW983052 MFS983050:MFS983052 MPO983050:MPO983052 MZK983050:MZK983052 NJG983050:NJG983052 NTC983050:NTC983052 OCY983050:OCY983052 OMU983050:OMU983052 OWQ983050:OWQ983052 PGM983050:PGM983052 PQI983050:PQI983052 QAE983050:QAE983052 QKA983050:QKA983052 QTW983050:QTW983052 RDS983050:RDS983052 RNO983050:RNO983052 RXK983050:RXK983052 SHG983050:SHG983052 SRC983050:SRC983052 TAY983050:TAY983052 TKU983050:TKU983052 TUQ983050:TUQ983052 UEM983050:UEM983052 UOI983050:UOI983052 UYE983050:UYE983052 VIA983050:VIA983052 VRW983050:VRW983052 WBS983050:WBS983052 WLO983050:WLO983052 WVK983050:WVK983052 G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G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G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G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G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G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G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G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G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G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G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G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G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G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G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G65596:G65598 IY65596:IY65598 SU65596:SU65598 ACQ65596:ACQ65598 AMM65596:AMM65598 AWI65596:AWI65598 BGE65596:BGE65598 BQA65596:BQA65598 BZW65596:BZW65598 CJS65596:CJS65598 CTO65596:CTO65598 DDK65596:DDK65598 DNG65596:DNG65598 DXC65596:DXC65598 EGY65596:EGY65598 EQU65596:EQU65598 FAQ65596:FAQ65598 FKM65596:FKM65598 FUI65596:FUI65598 GEE65596:GEE65598 GOA65596:GOA65598 GXW65596:GXW65598 HHS65596:HHS65598 HRO65596:HRO65598 IBK65596:IBK65598 ILG65596:ILG65598 IVC65596:IVC65598 JEY65596:JEY65598 JOU65596:JOU65598 JYQ65596:JYQ65598 KIM65596:KIM65598 KSI65596:KSI65598 LCE65596:LCE65598 LMA65596:LMA65598 LVW65596:LVW65598 MFS65596:MFS65598 MPO65596:MPO65598 MZK65596:MZK65598 NJG65596:NJG65598 NTC65596:NTC65598 OCY65596:OCY65598 OMU65596:OMU65598 OWQ65596:OWQ65598 PGM65596:PGM65598 PQI65596:PQI65598 QAE65596:QAE65598 QKA65596:QKA65598 QTW65596:QTW65598 RDS65596:RDS65598 RNO65596:RNO65598 RXK65596:RXK65598 SHG65596:SHG65598 SRC65596:SRC65598 TAY65596:TAY65598 TKU65596:TKU65598 TUQ65596:TUQ65598 UEM65596:UEM65598 UOI65596:UOI65598 UYE65596:UYE65598 VIA65596:VIA65598 VRW65596:VRW65598 WBS65596:WBS65598 WLO65596:WLO65598 WVK65596:WVK65598 G131132:G131134 IY131132:IY131134 SU131132:SU131134 ACQ131132:ACQ131134 AMM131132:AMM131134 AWI131132:AWI131134 BGE131132:BGE131134 BQA131132:BQA131134 BZW131132:BZW131134 CJS131132:CJS131134 CTO131132:CTO131134 DDK131132:DDK131134 DNG131132:DNG131134 DXC131132:DXC131134 EGY131132:EGY131134 EQU131132:EQU131134 FAQ131132:FAQ131134 FKM131132:FKM131134 FUI131132:FUI131134 GEE131132:GEE131134 GOA131132:GOA131134 GXW131132:GXW131134 HHS131132:HHS131134 HRO131132:HRO131134 IBK131132:IBK131134 ILG131132:ILG131134 IVC131132:IVC131134 JEY131132:JEY131134 JOU131132:JOU131134 JYQ131132:JYQ131134 KIM131132:KIM131134 KSI131132:KSI131134 LCE131132:LCE131134 LMA131132:LMA131134 LVW131132:LVW131134 MFS131132:MFS131134 MPO131132:MPO131134 MZK131132:MZK131134 NJG131132:NJG131134 NTC131132:NTC131134 OCY131132:OCY131134 OMU131132:OMU131134 OWQ131132:OWQ131134 PGM131132:PGM131134 PQI131132:PQI131134 QAE131132:QAE131134 QKA131132:QKA131134 QTW131132:QTW131134 RDS131132:RDS131134 RNO131132:RNO131134 RXK131132:RXK131134 SHG131132:SHG131134 SRC131132:SRC131134 TAY131132:TAY131134 TKU131132:TKU131134 TUQ131132:TUQ131134 UEM131132:UEM131134 UOI131132:UOI131134 UYE131132:UYE131134 VIA131132:VIA131134 VRW131132:VRW131134 WBS131132:WBS131134 WLO131132:WLO131134 WVK131132:WVK131134 G196668:G196670 IY196668:IY196670 SU196668:SU196670 ACQ196668:ACQ196670 AMM196668:AMM196670 AWI196668:AWI196670 BGE196668:BGE196670 BQA196668:BQA196670 BZW196668:BZW196670 CJS196668:CJS196670 CTO196668:CTO196670 DDK196668:DDK196670 DNG196668:DNG196670 DXC196668:DXC196670 EGY196668:EGY196670 EQU196668:EQU196670 FAQ196668:FAQ196670 FKM196668:FKM196670 FUI196668:FUI196670 GEE196668:GEE196670 GOA196668:GOA196670 GXW196668:GXW196670 HHS196668:HHS196670 HRO196668:HRO196670 IBK196668:IBK196670 ILG196668:ILG196670 IVC196668:IVC196670 JEY196668:JEY196670 JOU196668:JOU196670 JYQ196668:JYQ196670 KIM196668:KIM196670 KSI196668:KSI196670 LCE196668:LCE196670 LMA196668:LMA196670 LVW196668:LVW196670 MFS196668:MFS196670 MPO196668:MPO196670 MZK196668:MZK196670 NJG196668:NJG196670 NTC196668:NTC196670 OCY196668:OCY196670 OMU196668:OMU196670 OWQ196668:OWQ196670 PGM196668:PGM196670 PQI196668:PQI196670 QAE196668:QAE196670 QKA196668:QKA196670 QTW196668:QTW196670 RDS196668:RDS196670 RNO196668:RNO196670 RXK196668:RXK196670 SHG196668:SHG196670 SRC196668:SRC196670 TAY196668:TAY196670 TKU196668:TKU196670 TUQ196668:TUQ196670 UEM196668:UEM196670 UOI196668:UOI196670 UYE196668:UYE196670 VIA196668:VIA196670 VRW196668:VRW196670 WBS196668:WBS196670 WLO196668:WLO196670 WVK196668:WVK196670 G262204:G262206 IY262204:IY262206 SU262204:SU262206 ACQ262204:ACQ262206 AMM262204:AMM262206 AWI262204:AWI262206 BGE262204:BGE262206 BQA262204:BQA262206 BZW262204:BZW262206 CJS262204:CJS262206 CTO262204:CTO262206 DDK262204:DDK262206 DNG262204:DNG262206 DXC262204:DXC262206 EGY262204:EGY262206 EQU262204:EQU262206 FAQ262204:FAQ262206 FKM262204:FKM262206 FUI262204:FUI262206 GEE262204:GEE262206 GOA262204:GOA262206 GXW262204:GXW262206 HHS262204:HHS262206 HRO262204:HRO262206 IBK262204:IBK262206 ILG262204:ILG262206 IVC262204:IVC262206 JEY262204:JEY262206 JOU262204:JOU262206 JYQ262204:JYQ262206 KIM262204:KIM262206 KSI262204:KSI262206 LCE262204:LCE262206 LMA262204:LMA262206 LVW262204:LVW262206 MFS262204:MFS262206 MPO262204:MPO262206 MZK262204:MZK262206 NJG262204:NJG262206 NTC262204:NTC262206 OCY262204:OCY262206 OMU262204:OMU262206 OWQ262204:OWQ262206 PGM262204:PGM262206 PQI262204:PQI262206 QAE262204:QAE262206 QKA262204:QKA262206 QTW262204:QTW262206 RDS262204:RDS262206 RNO262204:RNO262206 RXK262204:RXK262206 SHG262204:SHG262206 SRC262204:SRC262206 TAY262204:TAY262206 TKU262204:TKU262206 TUQ262204:TUQ262206 UEM262204:UEM262206 UOI262204:UOI262206 UYE262204:UYE262206 VIA262204:VIA262206 VRW262204:VRW262206 WBS262204:WBS262206 WLO262204:WLO262206 WVK262204:WVK262206 G327740:G327742 IY327740:IY327742 SU327740:SU327742 ACQ327740:ACQ327742 AMM327740:AMM327742 AWI327740:AWI327742 BGE327740:BGE327742 BQA327740:BQA327742 BZW327740:BZW327742 CJS327740:CJS327742 CTO327740:CTO327742 DDK327740:DDK327742 DNG327740:DNG327742 DXC327740:DXC327742 EGY327740:EGY327742 EQU327740:EQU327742 FAQ327740:FAQ327742 FKM327740:FKM327742 FUI327740:FUI327742 GEE327740:GEE327742 GOA327740:GOA327742 GXW327740:GXW327742 HHS327740:HHS327742 HRO327740:HRO327742 IBK327740:IBK327742 ILG327740:ILG327742 IVC327740:IVC327742 JEY327740:JEY327742 JOU327740:JOU327742 JYQ327740:JYQ327742 KIM327740:KIM327742 KSI327740:KSI327742 LCE327740:LCE327742 LMA327740:LMA327742 LVW327740:LVW327742 MFS327740:MFS327742 MPO327740:MPO327742 MZK327740:MZK327742 NJG327740:NJG327742 NTC327740:NTC327742 OCY327740:OCY327742 OMU327740:OMU327742 OWQ327740:OWQ327742 PGM327740:PGM327742 PQI327740:PQI327742 QAE327740:QAE327742 QKA327740:QKA327742 QTW327740:QTW327742 RDS327740:RDS327742 RNO327740:RNO327742 RXK327740:RXK327742 SHG327740:SHG327742 SRC327740:SRC327742 TAY327740:TAY327742 TKU327740:TKU327742 TUQ327740:TUQ327742 UEM327740:UEM327742 UOI327740:UOI327742 UYE327740:UYE327742 VIA327740:VIA327742 VRW327740:VRW327742 WBS327740:WBS327742 WLO327740:WLO327742 WVK327740:WVK327742 G393276:G393278 IY393276:IY393278 SU393276:SU393278 ACQ393276:ACQ393278 AMM393276:AMM393278 AWI393276:AWI393278 BGE393276:BGE393278 BQA393276:BQA393278 BZW393276:BZW393278 CJS393276:CJS393278 CTO393276:CTO393278 DDK393276:DDK393278 DNG393276:DNG393278 DXC393276:DXC393278 EGY393276:EGY393278 EQU393276:EQU393278 FAQ393276:FAQ393278 FKM393276:FKM393278 FUI393276:FUI393278 GEE393276:GEE393278 GOA393276:GOA393278 GXW393276:GXW393278 HHS393276:HHS393278 HRO393276:HRO393278 IBK393276:IBK393278 ILG393276:ILG393278 IVC393276:IVC393278 JEY393276:JEY393278 JOU393276:JOU393278 JYQ393276:JYQ393278 KIM393276:KIM393278 KSI393276:KSI393278 LCE393276:LCE393278 LMA393276:LMA393278 LVW393276:LVW393278 MFS393276:MFS393278 MPO393276:MPO393278 MZK393276:MZK393278 NJG393276:NJG393278 NTC393276:NTC393278 OCY393276:OCY393278 OMU393276:OMU393278 OWQ393276:OWQ393278 PGM393276:PGM393278 PQI393276:PQI393278 QAE393276:QAE393278 QKA393276:QKA393278 QTW393276:QTW393278 RDS393276:RDS393278 RNO393276:RNO393278 RXK393276:RXK393278 SHG393276:SHG393278 SRC393276:SRC393278 TAY393276:TAY393278 TKU393276:TKU393278 TUQ393276:TUQ393278 UEM393276:UEM393278 UOI393276:UOI393278 UYE393276:UYE393278 VIA393276:VIA393278 VRW393276:VRW393278 WBS393276:WBS393278 WLO393276:WLO393278 WVK393276:WVK393278 G458812:G458814 IY458812:IY458814 SU458812:SU458814 ACQ458812:ACQ458814 AMM458812:AMM458814 AWI458812:AWI458814 BGE458812:BGE458814 BQA458812:BQA458814 BZW458812:BZW458814 CJS458812:CJS458814 CTO458812:CTO458814 DDK458812:DDK458814 DNG458812:DNG458814 DXC458812:DXC458814 EGY458812:EGY458814 EQU458812:EQU458814 FAQ458812:FAQ458814 FKM458812:FKM458814 FUI458812:FUI458814 GEE458812:GEE458814 GOA458812:GOA458814 GXW458812:GXW458814 HHS458812:HHS458814 HRO458812:HRO458814 IBK458812:IBK458814 ILG458812:ILG458814 IVC458812:IVC458814 JEY458812:JEY458814 JOU458812:JOU458814 JYQ458812:JYQ458814 KIM458812:KIM458814 KSI458812:KSI458814 LCE458812:LCE458814 LMA458812:LMA458814 LVW458812:LVW458814 MFS458812:MFS458814 MPO458812:MPO458814 MZK458812:MZK458814 NJG458812:NJG458814 NTC458812:NTC458814 OCY458812:OCY458814 OMU458812:OMU458814 OWQ458812:OWQ458814 PGM458812:PGM458814 PQI458812:PQI458814 QAE458812:QAE458814 QKA458812:QKA458814 QTW458812:QTW458814 RDS458812:RDS458814 RNO458812:RNO458814 RXK458812:RXK458814 SHG458812:SHG458814 SRC458812:SRC458814 TAY458812:TAY458814 TKU458812:TKU458814 TUQ458812:TUQ458814 UEM458812:UEM458814 UOI458812:UOI458814 UYE458812:UYE458814 VIA458812:VIA458814 VRW458812:VRW458814 WBS458812:WBS458814 WLO458812:WLO458814 WVK458812:WVK458814 G524348:G524350 IY524348:IY524350 SU524348:SU524350 ACQ524348:ACQ524350 AMM524348:AMM524350 AWI524348:AWI524350 BGE524348:BGE524350 BQA524348:BQA524350 BZW524348:BZW524350 CJS524348:CJS524350 CTO524348:CTO524350 DDK524348:DDK524350 DNG524348:DNG524350 DXC524348:DXC524350 EGY524348:EGY524350 EQU524348:EQU524350 FAQ524348:FAQ524350 FKM524348:FKM524350 FUI524348:FUI524350 GEE524348:GEE524350 GOA524348:GOA524350 GXW524348:GXW524350 HHS524348:HHS524350 HRO524348:HRO524350 IBK524348:IBK524350 ILG524348:ILG524350 IVC524348:IVC524350 JEY524348:JEY524350 JOU524348:JOU524350 JYQ524348:JYQ524350 KIM524348:KIM524350 KSI524348:KSI524350 LCE524348:LCE524350 LMA524348:LMA524350 LVW524348:LVW524350 MFS524348:MFS524350 MPO524348:MPO524350 MZK524348:MZK524350 NJG524348:NJG524350 NTC524348:NTC524350 OCY524348:OCY524350 OMU524348:OMU524350 OWQ524348:OWQ524350 PGM524348:PGM524350 PQI524348:PQI524350 QAE524348:QAE524350 QKA524348:QKA524350 QTW524348:QTW524350 RDS524348:RDS524350 RNO524348:RNO524350 RXK524348:RXK524350 SHG524348:SHG524350 SRC524348:SRC524350 TAY524348:TAY524350 TKU524348:TKU524350 TUQ524348:TUQ524350 UEM524348:UEM524350 UOI524348:UOI524350 UYE524348:UYE524350 VIA524348:VIA524350 VRW524348:VRW524350 WBS524348:WBS524350 WLO524348:WLO524350 WVK524348:WVK524350 G589884:G589886 IY589884:IY589886 SU589884:SU589886 ACQ589884:ACQ589886 AMM589884:AMM589886 AWI589884:AWI589886 BGE589884:BGE589886 BQA589884:BQA589886 BZW589884:BZW589886 CJS589884:CJS589886 CTO589884:CTO589886 DDK589884:DDK589886 DNG589884:DNG589886 DXC589884:DXC589886 EGY589884:EGY589886 EQU589884:EQU589886 FAQ589884:FAQ589886 FKM589884:FKM589886 FUI589884:FUI589886 GEE589884:GEE589886 GOA589884:GOA589886 GXW589884:GXW589886 HHS589884:HHS589886 HRO589884:HRO589886 IBK589884:IBK589886 ILG589884:ILG589886 IVC589884:IVC589886 JEY589884:JEY589886 JOU589884:JOU589886 JYQ589884:JYQ589886 KIM589884:KIM589886 KSI589884:KSI589886 LCE589884:LCE589886 LMA589884:LMA589886 LVW589884:LVW589886 MFS589884:MFS589886 MPO589884:MPO589886 MZK589884:MZK589886 NJG589884:NJG589886 NTC589884:NTC589886 OCY589884:OCY589886 OMU589884:OMU589886 OWQ589884:OWQ589886 PGM589884:PGM589886 PQI589884:PQI589886 QAE589884:QAE589886 QKA589884:QKA589886 QTW589884:QTW589886 RDS589884:RDS589886 RNO589884:RNO589886 RXK589884:RXK589886 SHG589884:SHG589886 SRC589884:SRC589886 TAY589884:TAY589886 TKU589884:TKU589886 TUQ589884:TUQ589886 UEM589884:UEM589886 UOI589884:UOI589886 UYE589884:UYE589886 VIA589884:VIA589886 VRW589884:VRW589886 WBS589884:WBS589886 WLO589884:WLO589886 WVK589884:WVK589886 G655420:G655422 IY655420:IY655422 SU655420:SU655422 ACQ655420:ACQ655422 AMM655420:AMM655422 AWI655420:AWI655422 BGE655420:BGE655422 BQA655420:BQA655422 BZW655420:BZW655422 CJS655420:CJS655422 CTO655420:CTO655422 DDK655420:DDK655422 DNG655420:DNG655422 DXC655420:DXC655422 EGY655420:EGY655422 EQU655420:EQU655422 FAQ655420:FAQ655422 FKM655420:FKM655422 FUI655420:FUI655422 GEE655420:GEE655422 GOA655420:GOA655422 GXW655420:GXW655422 HHS655420:HHS655422 HRO655420:HRO655422 IBK655420:IBK655422 ILG655420:ILG655422 IVC655420:IVC655422 JEY655420:JEY655422 JOU655420:JOU655422 JYQ655420:JYQ655422 KIM655420:KIM655422 KSI655420:KSI655422 LCE655420:LCE655422 LMA655420:LMA655422 LVW655420:LVW655422 MFS655420:MFS655422 MPO655420:MPO655422 MZK655420:MZK655422 NJG655420:NJG655422 NTC655420:NTC655422 OCY655420:OCY655422 OMU655420:OMU655422 OWQ655420:OWQ655422 PGM655420:PGM655422 PQI655420:PQI655422 QAE655420:QAE655422 QKA655420:QKA655422 QTW655420:QTW655422 RDS655420:RDS655422 RNO655420:RNO655422 RXK655420:RXK655422 SHG655420:SHG655422 SRC655420:SRC655422 TAY655420:TAY655422 TKU655420:TKU655422 TUQ655420:TUQ655422 UEM655420:UEM655422 UOI655420:UOI655422 UYE655420:UYE655422 VIA655420:VIA655422 VRW655420:VRW655422 WBS655420:WBS655422 WLO655420:WLO655422 WVK655420:WVK655422 G720956:G720958 IY720956:IY720958 SU720956:SU720958 ACQ720956:ACQ720958 AMM720956:AMM720958 AWI720956:AWI720958 BGE720956:BGE720958 BQA720956:BQA720958 BZW720956:BZW720958 CJS720956:CJS720958 CTO720956:CTO720958 DDK720956:DDK720958 DNG720956:DNG720958 DXC720956:DXC720958 EGY720956:EGY720958 EQU720956:EQU720958 FAQ720956:FAQ720958 FKM720956:FKM720958 FUI720956:FUI720958 GEE720956:GEE720958 GOA720956:GOA720958 GXW720956:GXW720958 HHS720956:HHS720958 HRO720956:HRO720958 IBK720956:IBK720958 ILG720956:ILG720958 IVC720956:IVC720958 JEY720956:JEY720958 JOU720956:JOU720958 JYQ720956:JYQ720958 KIM720956:KIM720958 KSI720956:KSI720958 LCE720956:LCE720958 LMA720956:LMA720958 LVW720956:LVW720958 MFS720956:MFS720958 MPO720956:MPO720958 MZK720956:MZK720958 NJG720956:NJG720958 NTC720956:NTC720958 OCY720956:OCY720958 OMU720956:OMU720958 OWQ720956:OWQ720958 PGM720956:PGM720958 PQI720956:PQI720958 QAE720956:QAE720958 QKA720956:QKA720958 QTW720956:QTW720958 RDS720956:RDS720958 RNO720956:RNO720958 RXK720956:RXK720958 SHG720956:SHG720958 SRC720956:SRC720958 TAY720956:TAY720958 TKU720956:TKU720958 TUQ720956:TUQ720958 UEM720956:UEM720958 UOI720956:UOI720958 UYE720956:UYE720958 VIA720956:VIA720958 VRW720956:VRW720958 WBS720956:WBS720958 WLO720956:WLO720958 WVK720956:WVK720958 G786492:G786494 IY786492:IY786494 SU786492:SU786494 ACQ786492:ACQ786494 AMM786492:AMM786494 AWI786492:AWI786494 BGE786492:BGE786494 BQA786492:BQA786494 BZW786492:BZW786494 CJS786492:CJS786494 CTO786492:CTO786494 DDK786492:DDK786494 DNG786492:DNG786494 DXC786492:DXC786494 EGY786492:EGY786494 EQU786492:EQU786494 FAQ786492:FAQ786494 FKM786492:FKM786494 FUI786492:FUI786494 GEE786492:GEE786494 GOA786492:GOA786494 GXW786492:GXW786494 HHS786492:HHS786494 HRO786492:HRO786494 IBK786492:IBK786494 ILG786492:ILG786494 IVC786492:IVC786494 JEY786492:JEY786494 JOU786492:JOU786494 JYQ786492:JYQ786494 KIM786492:KIM786494 KSI786492:KSI786494 LCE786492:LCE786494 LMA786492:LMA786494 LVW786492:LVW786494 MFS786492:MFS786494 MPO786492:MPO786494 MZK786492:MZK786494 NJG786492:NJG786494 NTC786492:NTC786494 OCY786492:OCY786494 OMU786492:OMU786494 OWQ786492:OWQ786494 PGM786492:PGM786494 PQI786492:PQI786494 QAE786492:QAE786494 QKA786492:QKA786494 QTW786492:QTW786494 RDS786492:RDS786494 RNO786492:RNO786494 RXK786492:RXK786494 SHG786492:SHG786494 SRC786492:SRC786494 TAY786492:TAY786494 TKU786492:TKU786494 TUQ786492:TUQ786494 UEM786492:UEM786494 UOI786492:UOI786494 UYE786492:UYE786494 VIA786492:VIA786494 VRW786492:VRW786494 WBS786492:WBS786494 WLO786492:WLO786494 WVK786492:WVK786494 G852028:G852030 IY852028:IY852030 SU852028:SU852030 ACQ852028:ACQ852030 AMM852028:AMM852030 AWI852028:AWI852030 BGE852028:BGE852030 BQA852028:BQA852030 BZW852028:BZW852030 CJS852028:CJS852030 CTO852028:CTO852030 DDK852028:DDK852030 DNG852028:DNG852030 DXC852028:DXC852030 EGY852028:EGY852030 EQU852028:EQU852030 FAQ852028:FAQ852030 FKM852028:FKM852030 FUI852028:FUI852030 GEE852028:GEE852030 GOA852028:GOA852030 GXW852028:GXW852030 HHS852028:HHS852030 HRO852028:HRO852030 IBK852028:IBK852030 ILG852028:ILG852030 IVC852028:IVC852030 JEY852028:JEY852030 JOU852028:JOU852030 JYQ852028:JYQ852030 KIM852028:KIM852030 KSI852028:KSI852030 LCE852028:LCE852030 LMA852028:LMA852030 LVW852028:LVW852030 MFS852028:MFS852030 MPO852028:MPO852030 MZK852028:MZK852030 NJG852028:NJG852030 NTC852028:NTC852030 OCY852028:OCY852030 OMU852028:OMU852030 OWQ852028:OWQ852030 PGM852028:PGM852030 PQI852028:PQI852030 QAE852028:QAE852030 QKA852028:QKA852030 QTW852028:QTW852030 RDS852028:RDS852030 RNO852028:RNO852030 RXK852028:RXK852030 SHG852028:SHG852030 SRC852028:SRC852030 TAY852028:TAY852030 TKU852028:TKU852030 TUQ852028:TUQ852030 UEM852028:UEM852030 UOI852028:UOI852030 UYE852028:UYE852030 VIA852028:VIA852030 VRW852028:VRW852030 WBS852028:WBS852030 WLO852028:WLO852030 WVK852028:WVK852030 G917564:G917566 IY917564:IY917566 SU917564:SU917566 ACQ917564:ACQ917566 AMM917564:AMM917566 AWI917564:AWI917566 BGE917564:BGE917566 BQA917564:BQA917566 BZW917564:BZW917566 CJS917564:CJS917566 CTO917564:CTO917566 DDK917564:DDK917566 DNG917564:DNG917566 DXC917564:DXC917566 EGY917564:EGY917566 EQU917564:EQU917566 FAQ917564:FAQ917566 FKM917564:FKM917566 FUI917564:FUI917566 GEE917564:GEE917566 GOA917564:GOA917566 GXW917564:GXW917566 HHS917564:HHS917566 HRO917564:HRO917566 IBK917564:IBK917566 ILG917564:ILG917566 IVC917564:IVC917566 JEY917564:JEY917566 JOU917564:JOU917566 JYQ917564:JYQ917566 KIM917564:KIM917566 KSI917564:KSI917566 LCE917564:LCE917566 LMA917564:LMA917566 LVW917564:LVW917566 MFS917564:MFS917566 MPO917564:MPO917566 MZK917564:MZK917566 NJG917564:NJG917566 NTC917564:NTC917566 OCY917564:OCY917566 OMU917564:OMU917566 OWQ917564:OWQ917566 PGM917564:PGM917566 PQI917564:PQI917566 QAE917564:QAE917566 QKA917564:QKA917566 QTW917564:QTW917566 RDS917564:RDS917566 RNO917564:RNO917566 RXK917564:RXK917566 SHG917564:SHG917566 SRC917564:SRC917566 TAY917564:TAY917566 TKU917564:TKU917566 TUQ917564:TUQ917566 UEM917564:UEM917566 UOI917564:UOI917566 UYE917564:UYE917566 VIA917564:VIA917566 VRW917564:VRW917566 WBS917564:WBS917566 WLO917564:WLO917566 WVK917564:WVK917566 G983100:G983102 IY983100:IY983102 SU983100:SU983102 ACQ983100:ACQ983102 AMM983100:AMM983102 AWI983100:AWI983102 BGE983100:BGE983102 BQA983100:BQA983102 BZW983100:BZW983102 CJS983100:CJS983102 CTO983100:CTO983102 DDK983100:DDK983102 DNG983100:DNG983102 DXC983100:DXC983102 EGY983100:EGY983102 EQU983100:EQU983102 FAQ983100:FAQ983102 FKM983100:FKM983102 FUI983100:FUI983102 GEE983100:GEE983102 GOA983100:GOA983102 GXW983100:GXW983102 HHS983100:HHS983102 HRO983100:HRO983102 IBK983100:IBK983102 ILG983100:ILG983102 IVC983100:IVC983102 JEY983100:JEY983102 JOU983100:JOU983102 JYQ983100:JYQ983102 KIM983100:KIM983102 KSI983100:KSI983102 LCE983100:LCE983102 LMA983100:LMA983102 LVW983100:LVW983102 MFS983100:MFS983102 MPO983100:MPO983102 MZK983100:MZK983102 NJG983100:NJG983102 NTC983100:NTC983102 OCY983100:OCY983102 OMU983100:OMU983102 OWQ983100:OWQ983102 PGM983100:PGM983102 PQI983100:PQI983102 QAE983100:QAE983102 QKA983100:QKA983102 QTW983100:QTW983102 RDS983100:RDS983102 RNO983100:RNO983102 RXK983100:RXK983102 SHG983100:SHG983102 SRC983100:SRC983102 TAY983100:TAY983102 TKU983100:TKU983102 TUQ983100:TUQ983102 UEM983100:UEM983102 UOI983100:UOI983102 UYE983100:UYE983102 VIA983100:VIA983102 VRW983100:VRW983102 WBS983100:WBS983102 WLO983100:WLO983102 WVK983100:WVK983102">
      <formula1>0</formula1>
    </dataValidation>
    <dataValidation type="textLength" operator="lessThanOrEqual" allowBlank="1" showInputMessage="1" showErrorMessage="1" error="max. 150 znaků" prompt="max. 150 znaků" sqref="G23:G27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G65553:G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G131089:G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G196625:G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G262161:G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G327697:G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G393233:G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G458769:G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G524305:G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G589841:G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G655377:G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G720913:G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G786449:G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G851985:G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G917521:G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G983057:G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VRW983057:VRW983059 WBS983057:WBS983059 WLO983057:WLO983059 WVK983057:WVK983059 G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G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G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G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G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G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G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G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G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G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G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G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G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G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G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G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G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G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G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G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G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G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G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G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G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G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G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G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G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G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G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G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G66">
      <formula1>150</formula1>
    </dataValidation>
  </dataValidations>
  <printOptions horizontalCentered="1"/>
  <pageMargins left="0.31496062992125984" right="0.31496062992125984" top="0.78740157480314965" bottom="0.78740157480314965"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P01 kap. 92605</vt:lpstr>
      <vt:lpstr>'P01 kap. 92605'!Názvy_tisku</vt:lpstr>
      <vt:lpstr>'P01 kap. 92605'!Oblast_tisku</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Šímová</dc:creator>
  <cp:lastModifiedBy>Hlavova Marcela</cp:lastModifiedBy>
  <cp:lastPrinted>2013-08-16T11:49:34Z</cp:lastPrinted>
  <dcterms:created xsi:type="dcterms:W3CDTF">2009-04-29T07:25:00Z</dcterms:created>
  <dcterms:modified xsi:type="dcterms:W3CDTF">2013-09-04T10:00:33Z</dcterms:modified>
</cp:coreProperties>
</file>