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14625"/>
  </bookViews>
  <sheets>
    <sheet name="List1" sheetId="1" r:id="rId1"/>
  </sheets>
  <definedNames>
    <definedName name="_xlnm.Print_Titles" localSheetId="0">List1!$1:$3</definedName>
  </definedNames>
  <calcPr calcId="145621"/>
</workbook>
</file>

<file path=xl/calcChain.xml><?xml version="1.0" encoding="utf-8"?>
<calcChain xmlns="http://schemas.openxmlformats.org/spreadsheetml/2006/main">
  <c r="H62" i="1" l="1"/>
  <c r="H42" i="1"/>
  <c r="H10" i="1"/>
  <c r="H6" i="1"/>
  <c r="H7" i="1"/>
  <c r="H8" i="1"/>
  <c r="H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4" i="1"/>
  <c r="H35" i="1"/>
  <c r="H36" i="1"/>
  <c r="H37" i="1"/>
  <c r="H38" i="1"/>
  <c r="H39" i="1"/>
  <c r="H40" i="1"/>
  <c r="H41" i="1"/>
  <c r="H50" i="1"/>
  <c r="H51" i="1"/>
  <c r="H52" i="1"/>
  <c r="H53" i="1"/>
  <c r="H54" i="1"/>
  <c r="H55" i="1"/>
  <c r="H56" i="1"/>
  <c r="H57" i="1"/>
  <c r="H58" i="1"/>
  <c r="H59" i="1"/>
  <c r="H60" i="1"/>
  <c r="H61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5" i="1"/>
  <c r="H4" i="1"/>
  <c r="H93" i="1" l="1"/>
  <c r="D90" i="1"/>
  <c r="C90" i="1"/>
  <c r="E90" i="1"/>
  <c r="F90" i="1"/>
  <c r="G90" i="1"/>
  <c r="G91" i="1" l="1"/>
  <c r="G93" i="1" s="1"/>
</calcChain>
</file>

<file path=xl/sharedStrings.xml><?xml version="1.0" encoding="utf-8"?>
<sst xmlns="http://schemas.openxmlformats.org/spreadsheetml/2006/main" count="172" uniqueCount="171">
  <si>
    <t>JPO II</t>
  </si>
  <si>
    <t>JPO III</t>
  </si>
  <si>
    <t>JPO V</t>
  </si>
  <si>
    <t>Obec</t>
  </si>
  <si>
    <t>IČ</t>
  </si>
  <si>
    <t>Lučany nad Nisou</t>
  </si>
  <si>
    <t>V katastru</t>
  </si>
  <si>
    <t>Mimo katastr</t>
  </si>
  <si>
    <t>Bozkov</t>
  </si>
  <si>
    <t>Frýdlant</t>
  </si>
  <si>
    <t>Habartice</t>
  </si>
  <si>
    <t>Hejnice</t>
  </si>
  <si>
    <t>Heřmanice</t>
  </si>
  <si>
    <t>Jablonec nad Jizerou</t>
  </si>
  <si>
    <t>Košťálov</t>
  </si>
  <si>
    <t>Kravaře v Čechách</t>
  </si>
  <si>
    <t>Ktová</t>
  </si>
  <si>
    <t>Kunratice</t>
  </si>
  <si>
    <t>Nové Město pod Smrkem</t>
  </si>
  <si>
    <t>Pěnčín (Bratříkov, Huť)</t>
  </si>
  <si>
    <t>Plavy - Haratice</t>
  </si>
  <si>
    <t>Radostná pod Kozákovem</t>
  </si>
  <si>
    <t>Raspenava</t>
  </si>
  <si>
    <t>Skalice u České Lípy</t>
  </si>
  <si>
    <t>Stružnice - Jezvé</t>
  </si>
  <si>
    <t xml:space="preserve">Volfartice </t>
  </si>
  <si>
    <t>Zlatá Olešnice</t>
  </si>
  <si>
    <t>Cvikov</t>
  </si>
  <si>
    <t>Černousy</t>
  </si>
  <si>
    <t>Dubá</t>
  </si>
  <si>
    <t>Hrádek nad Nisou</t>
  </si>
  <si>
    <t>Jablonné v Podještědí</t>
  </si>
  <si>
    <t>Lázně Libverda</t>
  </si>
  <si>
    <t xml:space="preserve">Lomnice nad Popelkou </t>
  </si>
  <si>
    <t>Osečná</t>
  </si>
  <si>
    <t>Višňová</t>
  </si>
  <si>
    <t>Bílý Potok</t>
  </si>
  <si>
    <t>Brniště</t>
  </si>
  <si>
    <t>Bulovka</t>
  </si>
  <si>
    <t>Česká Lípa (Česká Lípa)</t>
  </si>
  <si>
    <t>Čistá u Horek</t>
  </si>
  <si>
    <t>Desná</t>
  </si>
  <si>
    <t>Dětřichov</t>
  </si>
  <si>
    <t>Dolní Řasnice</t>
  </si>
  <si>
    <t>Háje nad Jizerou</t>
  </si>
  <si>
    <t>Chotyně</t>
  </si>
  <si>
    <t>Chrastava</t>
  </si>
  <si>
    <t>Janov nad Nisou</t>
  </si>
  <si>
    <t>Jilemnice</t>
  </si>
  <si>
    <t>Jindřichovice pod Smrkem</t>
  </si>
  <si>
    <t>Kamenický Šenov</t>
  </si>
  <si>
    <t>Karlovice</t>
  </si>
  <si>
    <t>Kořenov (Horní Polubný)</t>
  </si>
  <si>
    <t>Kořenov (Příchovice)</t>
  </si>
  <si>
    <t>Kruh</t>
  </si>
  <si>
    <t>Křižany</t>
  </si>
  <si>
    <t>Levínská Olešnice</t>
  </si>
  <si>
    <t>Liberec (Horní Hanychov)</t>
  </si>
  <si>
    <t>Liberec (Karlinky)</t>
  </si>
  <si>
    <t>Liberec (Krásná Studánka)</t>
  </si>
  <si>
    <t>Liberec (Machnín)</t>
  </si>
  <si>
    <t>Liberec (Pilínkov)</t>
  </si>
  <si>
    <t>Liberec (Růžodol I)</t>
  </si>
  <si>
    <t>Liberec (Vesec)</t>
  </si>
  <si>
    <t>Libštát</t>
  </si>
  <si>
    <t>Mimoň</t>
  </si>
  <si>
    <t>Mníšek</t>
  </si>
  <si>
    <t>Nová Ves nad Popelkou</t>
  </si>
  <si>
    <t>Nová Ves</t>
  </si>
  <si>
    <t>Nový Bor</t>
  </si>
  <si>
    <t>Oldřichov v Hájích</t>
  </si>
  <si>
    <t>Paceřice</t>
  </si>
  <si>
    <t>Pěnčín (Huť)</t>
  </si>
  <si>
    <t>Pertoltice</t>
  </si>
  <si>
    <t>Poniklá</t>
  </si>
  <si>
    <t>Roztoky u Jilemnice</t>
  </si>
  <si>
    <t>Rynoltice</t>
  </si>
  <si>
    <t>Semily</t>
  </si>
  <si>
    <t>Skuhrov</t>
  </si>
  <si>
    <t>Smržovka</t>
  </si>
  <si>
    <t>Stráž nad Nisou</t>
  </si>
  <si>
    <t>Studenec</t>
  </si>
  <si>
    <t>Šimonovice</t>
  </si>
  <si>
    <t>Tanvald</t>
  </si>
  <si>
    <t>Tatobity</t>
  </si>
  <si>
    <t>Velké Hamry</t>
  </si>
  <si>
    <t>Všeň</t>
  </si>
  <si>
    <t>Vysoké nad Jizerou</t>
  </si>
  <si>
    <t>Zákupy</t>
  </si>
  <si>
    <t>Zdislava</t>
  </si>
  <si>
    <t>Žandov</t>
  </si>
  <si>
    <t>Celkem</t>
  </si>
  <si>
    <t>Liberec (Vratislavice n. N.)</t>
  </si>
  <si>
    <t>Česká Lípa (Dobr., St. Lípa)</t>
  </si>
  <si>
    <t>Součet</t>
  </si>
  <si>
    <t xml:space="preserve">Seznam dotací pro obce v souvislosti s povodněmi v červnu 2013 </t>
  </si>
  <si>
    <t>00831417</t>
  </si>
  <si>
    <t>00275611</t>
  </si>
  <si>
    <t>00260401</t>
  </si>
  <si>
    <t>00262692</t>
  </si>
  <si>
    <t>00260410</t>
  </si>
  <si>
    <t>00672084</t>
  </si>
  <si>
    <t>00260428</t>
  </si>
  <si>
    <t>00275662</t>
  </si>
  <si>
    <t>00262307</t>
  </si>
  <si>
    <t>00831468</t>
  </si>
  <si>
    <t>00262757</t>
  </si>
  <si>
    <t>00260479</t>
  </si>
  <si>
    <t>00262781</t>
  </si>
  <si>
    <t>00262790</t>
  </si>
  <si>
    <t>00275689</t>
  </si>
  <si>
    <t>00262803</t>
  </si>
  <si>
    <t>00672068</t>
  </si>
  <si>
    <t>00262854</t>
  </si>
  <si>
    <t>00672033</t>
  </si>
  <si>
    <t>00262871</t>
  </si>
  <si>
    <t>00275778</t>
  </si>
  <si>
    <t>00260576</t>
  </si>
  <si>
    <t>00262358</t>
  </si>
  <si>
    <t>00275808</t>
  </si>
  <si>
    <t>00672025</t>
  </si>
  <si>
    <t>00260622</t>
  </si>
  <si>
    <t>00275824</t>
  </si>
  <si>
    <t>00262421</t>
  </si>
  <si>
    <t>00275841</t>
  </si>
  <si>
    <t>00260657</t>
  </si>
  <si>
    <t>00275859</t>
  </si>
  <si>
    <t>00262943</t>
  </si>
  <si>
    <t>00580821</t>
  </si>
  <si>
    <t>00671983</t>
  </si>
  <si>
    <t>00854662</t>
  </si>
  <si>
    <t>00262978</t>
  </si>
  <si>
    <t>00275891</t>
  </si>
  <si>
    <t>00275905</t>
  </si>
  <si>
    <t>00580830</t>
  </si>
  <si>
    <t>00260746</t>
  </si>
  <si>
    <t>00263001</t>
  </si>
  <si>
    <t>00831433</t>
  </si>
  <si>
    <t>00275948</t>
  </si>
  <si>
    <t>00263036</t>
  </si>
  <si>
    <t>00260771</t>
  </si>
  <si>
    <t>00260789</t>
  </si>
  <si>
    <t>00263061</t>
  </si>
  <si>
    <t>00671967</t>
  </si>
  <si>
    <t>00262501</t>
  </si>
  <si>
    <t>00671959</t>
  </si>
  <si>
    <t>00262510</t>
  </si>
  <si>
    <t>00276006</t>
  </si>
  <si>
    <t>00276031</t>
  </si>
  <si>
    <t>00263141</t>
  </si>
  <si>
    <t>00276081</t>
  </si>
  <si>
    <t>00263168</t>
  </si>
  <si>
    <t>00276111</t>
  </si>
  <si>
    <t>00673455</t>
  </si>
  <si>
    <t>00262561</t>
  </si>
  <si>
    <t>00262579</t>
  </si>
  <si>
    <t>00671916</t>
  </si>
  <si>
    <t>00260975</t>
  </si>
  <si>
    <t>00276162</t>
  </si>
  <si>
    <t>00671886</t>
  </si>
  <si>
    <t>00262587</t>
  </si>
  <si>
    <t>00276197</t>
  </si>
  <si>
    <t>00262595</t>
  </si>
  <si>
    <t>00263265</t>
  </si>
  <si>
    <t>00261076</t>
  </si>
  <si>
    <t>00276278</t>
  </si>
  <si>
    <t>00276294</t>
  </si>
  <si>
    <t>00261114</t>
  </si>
  <si>
    <t>00481491</t>
  </si>
  <si>
    <t>00262625</t>
  </si>
  <si>
    <t>00261131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</si>
</sst>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rgb="FF0000FF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rgb="FF0000FF"/>
      <name val="Times New Roman"/>
      <family val="1"/>
      <charset val="238"/>
    </font>
    <font>
      <b/>
      <sz val="8"/>
      <color rgb="FF0000FF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" fontId="9" fillId="0" borderId="1" xfId="0" applyNumberFormat="1" applyFont="1" applyFill="1" applyBorder="1" applyAlignment="1">
      <alignment vertical="center" wrapText="1"/>
    </xf>
    <xf numFmtId="4" fontId="9" fillId="0" borderId="0" xfId="0" applyNumberFormat="1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" fontId="9" fillId="0" borderId="3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4" fontId="12" fillId="3" borderId="2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4" fontId="13" fillId="4" borderId="3" xfId="0" applyNumberFormat="1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9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zoomScale="110" zoomScaleNormal="110" workbookViewId="0">
      <selection activeCell="I17" sqref="I17"/>
    </sheetView>
  </sheetViews>
  <sheetFormatPr defaultRowHeight="12.75" x14ac:dyDescent="0.25"/>
  <cols>
    <col min="1" max="1" width="20" style="2" customWidth="1"/>
    <col min="2" max="2" width="9.85546875" style="2" customWidth="1"/>
    <col min="3" max="8" width="11.140625" style="2" customWidth="1"/>
    <col min="9" max="11" width="14.140625" style="2" customWidth="1"/>
    <col min="12" max="16384" width="9.140625" style="2"/>
  </cols>
  <sheetData>
    <row r="1" spans="1:13" ht="14.25" x14ac:dyDescent="0.25">
      <c r="A1" s="3" t="s">
        <v>95</v>
      </c>
      <c r="M1" s="34"/>
    </row>
    <row r="2" spans="1:13" x14ac:dyDescent="0.25">
      <c r="A2" s="1"/>
    </row>
    <row r="3" spans="1:13" s="7" customFormat="1" ht="17.25" customHeight="1" x14ac:dyDescent="0.25">
      <c r="A3" s="4" t="s">
        <v>3</v>
      </c>
      <c r="B3" s="41" t="s">
        <v>4</v>
      </c>
      <c r="C3" s="5" t="s">
        <v>6</v>
      </c>
      <c r="D3" s="6" t="s">
        <v>7</v>
      </c>
      <c r="E3" s="5" t="s">
        <v>0</v>
      </c>
      <c r="F3" s="5" t="s">
        <v>1</v>
      </c>
      <c r="G3" s="8" t="s">
        <v>2</v>
      </c>
      <c r="H3" s="5" t="s">
        <v>94</v>
      </c>
    </row>
    <row r="4" spans="1:13" s="12" customFormat="1" ht="13.5" customHeight="1" x14ac:dyDescent="0.25">
      <c r="A4" s="38" t="s">
        <v>36</v>
      </c>
      <c r="B4" s="43" t="s">
        <v>96</v>
      </c>
      <c r="C4" s="15"/>
      <c r="D4" s="10"/>
      <c r="E4" s="10"/>
      <c r="F4" s="10"/>
      <c r="G4" s="11">
        <v>66000</v>
      </c>
      <c r="H4" s="10">
        <f>SUM(C4:G4)</f>
        <v>66000</v>
      </c>
    </row>
    <row r="5" spans="1:13" s="12" customFormat="1" ht="13.5" customHeight="1" x14ac:dyDescent="0.25">
      <c r="A5" s="39" t="s">
        <v>8</v>
      </c>
      <c r="B5" s="43" t="s">
        <v>97</v>
      </c>
      <c r="C5" s="40"/>
      <c r="D5" s="13">
        <v>17052</v>
      </c>
      <c r="E5" s="10"/>
      <c r="F5" s="10"/>
      <c r="G5" s="14">
        <v>66000</v>
      </c>
      <c r="H5" s="10">
        <f>SUM(C5:G5)</f>
        <v>83052</v>
      </c>
    </row>
    <row r="6" spans="1:13" s="12" customFormat="1" ht="13.5" customHeight="1" x14ac:dyDescent="0.25">
      <c r="A6" s="38" t="s">
        <v>37</v>
      </c>
      <c r="B6" s="43" t="s">
        <v>98</v>
      </c>
      <c r="C6" s="15"/>
      <c r="D6" s="15"/>
      <c r="E6" s="10"/>
      <c r="F6" s="14">
        <v>99500</v>
      </c>
      <c r="G6" s="11"/>
      <c r="H6" s="10">
        <f t="shared" ref="H6:H69" si="0">SUM(C6:G6)</f>
        <v>99500</v>
      </c>
    </row>
    <row r="7" spans="1:13" s="12" customFormat="1" ht="13.5" customHeight="1" x14ac:dyDescent="0.25">
      <c r="A7" s="38" t="s">
        <v>38</v>
      </c>
      <c r="B7" s="43" t="s">
        <v>99</v>
      </c>
      <c r="C7" s="15"/>
      <c r="D7" s="15"/>
      <c r="E7" s="10"/>
      <c r="F7" s="10"/>
      <c r="G7" s="11">
        <v>66000</v>
      </c>
      <c r="H7" s="10">
        <f t="shared" si="0"/>
        <v>66000</v>
      </c>
    </row>
    <row r="8" spans="1:13" s="12" customFormat="1" ht="13.5" customHeight="1" x14ac:dyDescent="0.25">
      <c r="A8" s="39" t="s">
        <v>27</v>
      </c>
      <c r="B8" s="43" t="s">
        <v>100</v>
      </c>
      <c r="C8" s="18">
        <v>37723</v>
      </c>
      <c r="D8" s="16"/>
      <c r="E8" s="10">
        <v>168800</v>
      </c>
      <c r="F8" s="9"/>
      <c r="G8" s="17"/>
      <c r="H8" s="10">
        <f t="shared" si="0"/>
        <v>206523</v>
      </c>
    </row>
    <row r="9" spans="1:13" s="12" customFormat="1" ht="13.5" customHeight="1" x14ac:dyDescent="0.25">
      <c r="A9" s="39" t="s">
        <v>28</v>
      </c>
      <c r="B9" s="43" t="s">
        <v>101</v>
      </c>
      <c r="C9" s="18">
        <v>23346</v>
      </c>
      <c r="D9" s="15"/>
      <c r="E9" s="10"/>
      <c r="F9" s="10"/>
      <c r="G9" s="11">
        <v>66000</v>
      </c>
      <c r="H9" s="10">
        <f t="shared" si="0"/>
        <v>89346</v>
      </c>
    </row>
    <row r="10" spans="1:13" s="12" customFormat="1" ht="13.5" customHeight="1" x14ac:dyDescent="0.25">
      <c r="A10" s="17" t="s">
        <v>39</v>
      </c>
      <c r="B10" s="44" t="s">
        <v>102</v>
      </c>
      <c r="C10" s="16"/>
      <c r="D10" s="16"/>
      <c r="E10" s="10">
        <v>168800</v>
      </c>
      <c r="F10" s="9"/>
      <c r="G10" s="17"/>
      <c r="H10" s="35">
        <f>E10+C11+D11+F11</f>
        <v>286863</v>
      </c>
    </row>
    <row r="11" spans="1:13" s="12" customFormat="1" ht="13.5" customHeight="1" x14ac:dyDescent="0.25">
      <c r="A11" s="22" t="s">
        <v>93</v>
      </c>
      <c r="B11" s="36"/>
      <c r="C11" s="18">
        <v>7563</v>
      </c>
      <c r="D11" s="18">
        <v>11000</v>
      </c>
      <c r="E11" s="10"/>
      <c r="F11" s="10">
        <v>99500</v>
      </c>
      <c r="G11" s="11"/>
      <c r="H11" s="36"/>
    </row>
    <row r="12" spans="1:13" s="12" customFormat="1" ht="13.5" customHeight="1" x14ac:dyDescent="0.25">
      <c r="A12" s="17" t="s">
        <v>40</v>
      </c>
      <c r="B12" s="43" t="s">
        <v>103</v>
      </c>
      <c r="C12" s="16"/>
      <c r="D12" s="16"/>
      <c r="E12" s="9"/>
      <c r="F12" s="9"/>
      <c r="G12" s="11">
        <v>66000</v>
      </c>
      <c r="H12" s="10">
        <f t="shared" si="0"/>
        <v>66000</v>
      </c>
    </row>
    <row r="13" spans="1:13" s="12" customFormat="1" ht="13.5" customHeight="1" x14ac:dyDescent="0.25">
      <c r="A13" s="17" t="s">
        <v>41</v>
      </c>
      <c r="B13" s="43" t="s">
        <v>104</v>
      </c>
      <c r="C13" s="16"/>
      <c r="D13" s="16"/>
      <c r="E13" s="9"/>
      <c r="F13" s="10">
        <v>99500</v>
      </c>
      <c r="G13" s="17"/>
      <c r="H13" s="10">
        <f t="shared" si="0"/>
        <v>99500</v>
      </c>
    </row>
    <row r="14" spans="1:13" s="12" customFormat="1" ht="13.5" customHeight="1" x14ac:dyDescent="0.25">
      <c r="A14" s="17" t="s">
        <v>42</v>
      </c>
      <c r="B14" s="43" t="s">
        <v>105</v>
      </c>
      <c r="C14" s="16"/>
      <c r="D14" s="16"/>
      <c r="E14" s="9"/>
      <c r="F14" s="9"/>
      <c r="G14" s="11">
        <v>66000</v>
      </c>
      <c r="H14" s="10">
        <f t="shared" si="0"/>
        <v>66000</v>
      </c>
      <c r="I14" s="19"/>
    </row>
    <row r="15" spans="1:13" s="12" customFormat="1" ht="13.5" customHeight="1" x14ac:dyDescent="0.25">
      <c r="A15" s="17" t="s">
        <v>43</v>
      </c>
      <c r="B15" s="43" t="s">
        <v>106</v>
      </c>
      <c r="C15" s="16"/>
      <c r="D15" s="16"/>
      <c r="E15" s="9"/>
      <c r="F15" s="20">
        <v>99500</v>
      </c>
      <c r="G15" s="17"/>
      <c r="H15" s="10">
        <f t="shared" si="0"/>
        <v>99500</v>
      </c>
      <c r="I15" s="21"/>
    </row>
    <row r="16" spans="1:13" s="12" customFormat="1" ht="13.5" customHeight="1" x14ac:dyDescent="0.25">
      <c r="A16" s="22" t="s">
        <v>29</v>
      </c>
      <c r="B16" s="43" t="s">
        <v>107</v>
      </c>
      <c r="C16" s="18">
        <v>78966</v>
      </c>
      <c r="D16" s="15"/>
      <c r="E16" s="10">
        <v>168800</v>
      </c>
      <c r="F16" s="10"/>
      <c r="G16" s="11"/>
      <c r="H16" s="10">
        <f t="shared" si="0"/>
        <v>247766</v>
      </c>
      <c r="I16" s="21"/>
    </row>
    <row r="17" spans="1:9" s="12" customFormat="1" ht="13.5" customHeight="1" x14ac:dyDescent="0.25">
      <c r="A17" s="22" t="s">
        <v>9</v>
      </c>
      <c r="B17" s="43" t="s">
        <v>108</v>
      </c>
      <c r="C17" s="18">
        <v>35747</v>
      </c>
      <c r="D17" s="18">
        <v>100000</v>
      </c>
      <c r="E17" s="10">
        <v>168800</v>
      </c>
      <c r="F17" s="10"/>
      <c r="G17" s="11"/>
      <c r="H17" s="10">
        <f t="shared" si="0"/>
        <v>304547</v>
      </c>
      <c r="I17" s="21"/>
    </row>
    <row r="18" spans="1:9" s="12" customFormat="1" ht="13.5" customHeight="1" x14ac:dyDescent="0.25">
      <c r="A18" s="22" t="s">
        <v>10</v>
      </c>
      <c r="B18" s="43" t="s">
        <v>109</v>
      </c>
      <c r="C18" s="18">
        <v>7000</v>
      </c>
      <c r="D18" s="18">
        <v>8613</v>
      </c>
      <c r="E18" s="10"/>
      <c r="F18" s="10"/>
      <c r="G18" s="11">
        <v>66000</v>
      </c>
      <c r="H18" s="10">
        <f t="shared" si="0"/>
        <v>81613</v>
      </c>
      <c r="I18" s="21"/>
    </row>
    <row r="19" spans="1:9" s="12" customFormat="1" ht="13.5" customHeight="1" x14ac:dyDescent="0.25">
      <c r="A19" s="17" t="s">
        <v>44</v>
      </c>
      <c r="B19" s="43" t="s">
        <v>110</v>
      </c>
      <c r="C19" s="16"/>
      <c r="D19" s="16"/>
      <c r="E19" s="9"/>
      <c r="F19" s="9"/>
      <c r="G19" s="11">
        <v>66000</v>
      </c>
      <c r="H19" s="10">
        <f t="shared" si="0"/>
        <v>66000</v>
      </c>
      <c r="I19" s="19"/>
    </row>
    <row r="20" spans="1:9" s="12" customFormat="1" ht="13.5" customHeight="1" x14ac:dyDescent="0.25">
      <c r="A20" s="22" t="s">
        <v>11</v>
      </c>
      <c r="B20" s="43" t="s">
        <v>111</v>
      </c>
      <c r="C20" s="40"/>
      <c r="D20" s="18">
        <v>3811</v>
      </c>
      <c r="E20" s="10"/>
      <c r="F20" s="10">
        <v>99500</v>
      </c>
      <c r="G20" s="11"/>
      <c r="H20" s="10">
        <f t="shared" si="0"/>
        <v>103311</v>
      </c>
      <c r="I20" s="19"/>
    </row>
    <row r="21" spans="1:9" s="12" customFormat="1" ht="13.5" customHeight="1" x14ac:dyDescent="0.25">
      <c r="A21" s="22" t="s">
        <v>12</v>
      </c>
      <c r="B21" s="43" t="s">
        <v>112</v>
      </c>
      <c r="C21" s="40"/>
      <c r="D21" s="18">
        <v>7489</v>
      </c>
      <c r="E21" s="10"/>
      <c r="F21" s="10">
        <v>99500</v>
      </c>
      <c r="G21" s="11"/>
      <c r="H21" s="10">
        <f t="shared" si="0"/>
        <v>106989</v>
      </c>
      <c r="I21" s="23"/>
    </row>
    <row r="22" spans="1:9" s="12" customFormat="1" ht="13.5" customHeight="1" x14ac:dyDescent="0.25">
      <c r="A22" s="22" t="s">
        <v>30</v>
      </c>
      <c r="B22" s="43" t="s">
        <v>113</v>
      </c>
      <c r="C22" s="18">
        <v>143951</v>
      </c>
      <c r="D22" s="15"/>
      <c r="E22" s="10">
        <v>168800</v>
      </c>
      <c r="F22" s="10"/>
      <c r="G22" s="11"/>
      <c r="H22" s="10">
        <f t="shared" si="0"/>
        <v>312751</v>
      </c>
      <c r="I22" s="21"/>
    </row>
    <row r="23" spans="1:9" s="12" customFormat="1" ht="13.5" customHeight="1" x14ac:dyDescent="0.25">
      <c r="A23" s="17" t="s">
        <v>45</v>
      </c>
      <c r="B23" s="43" t="s">
        <v>114</v>
      </c>
      <c r="C23" s="16"/>
      <c r="D23" s="21"/>
      <c r="E23" s="9"/>
      <c r="F23" s="10">
        <v>99500</v>
      </c>
      <c r="G23" s="17"/>
      <c r="H23" s="10">
        <f t="shared" si="0"/>
        <v>99500</v>
      </c>
    </row>
    <row r="24" spans="1:9" s="12" customFormat="1" ht="13.5" customHeight="1" x14ac:dyDescent="0.25">
      <c r="A24" s="17" t="s">
        <v>46</v>
      </c>
      <c r="B24" s="43" t="s">
        <v>115</v>
      </c>
      <c r="C24" s="16"/>
      <c r="D24" s="9"/>
      <c r="E24" s="9"/>
      <c r="F24" s="10">
        <v>99500</v>
      </c>
      <c r="G24" s="17"/>
      <c r="H24" s="10">
        <f t="shared" si="0"/>
        <v>99500</v>
      </c>
    </row>
    <row r="25" spans="1:9" s="12" customFormat="1" ht="13.5" customHeight="1" x14ac:dyDescent="0.25">
      <c r="A25" s="39" t="s">
        <v>13</v>
      </c>
      <c r="B25" s="43" t="s">
        <v>116</v>
      </c>
      <c r="C25" s="40"/>
      <c r="D25" s="13">
        <v>59939</v>
      </c>
      <c r="E25" s="10"/>
      <c r="F25" s="10">
        <v>99500</v>
      </c>
      <c r="G25" s="11"/>
      <c r="H25" s="10">
        <f t="shared" si="0"/>
        <v>159439</v>
      </c>
    </row>
    <row r="26" spans="1:9" s="12" customFormat="1" ht="13.5" customHeight="1" x14ac:dyDescent="0.25">
      <c r="A26" s="22" t="s">
        <v>31</v>
      </c>
      <c r="B26" s="43" t="s">
        <v>117</v>
      </c>
      <c r="C26" s="18">
        <v>15098</v>
      </c>
      <c r="D26" s="10"/>
      <c r="E26" s="10"/>
      <c r="F26" s="10">
        <v>99500</v>
      </c>
      <c r="G26" s="11"/>
      <c r="H26" s="10">
        <f t="shared" si="0"/>
        <v>114598</v>
      </c>
    </row>
    <row r="27" spans="1:9" s="12" customFormat="1" ht="13.5" customHeight="1" x14ac:dyDescent="0.25">
      <c r="A27" s="17" t="s">
        <v>47</v>
      </c>
      <c r="B27" s="43" t="s">
        <v>118</v>
      </c>
      <c r="C27" s="16"/>
      <c r="D27" s="9"/>
      <c r="E27" s="9"/>
      <c r="F27" s="10">
        <v>99500</v>
      </c>
      <c r="G27" s="17"/>
      <c r="H27" s="10">
        <f t="shared" si="0"/>
        <v>99500</v>
      </c>
    </row>
    <row r="28" spans="1:9" s="12" customFormat="1" ht="13.5" customHeight="1" x14ac:dyDescent="0.25">
      <c r="A28" s="17" t="s">
        <v>48</v>
      </c>
      <c r="B28" s="43" t="s">
        <v>119</v>
      </c>
      <c r="C28" s="16"/>
      <c r="D28" s="9"/>
      <c r="E28" s="10">
        <v>168800</v>
      </c>
      <c r="F28" s="9"/>
      <c r="G28" s="17"/>
      <c r="H28" s="10">
        <f t="shared" si="0"/>
        <v>168800</v>
      </c>
    </row>
    <row r="29" spans="1:9" s="12" customFormat="1" ht="13.5" customHeight="1" x14ac:dyDescent="0.25">
      <c r="A29" s="17" t="s">
        <v>49</v>
      </c>
      <c r="B29" s="43" t="s">
        <v>120</v>
      </c>
      <c r="C29" s="16"/>
      <c r="D29" s="9"/>
      <c r="E29" s="9"/>
      <c r="F29" s="10">
        <v>99500</v>
      </c>
      <c r="G29" s="17"/>
      <c r="H29" s="10">
        <f t="shared" si="0"/>
        <v>99500</v>
      </c>
    </row>
    <row r="30" spans="1:9" s="12" customFormat="1" ht="13.5" customHeight="1" x14ac:dyDescent="0.25">
      <c r="A30" s="17" t="s">
        <v>50</v>
      </c>
      <c r="B30" s="43" t="s">
        <v>121</v>
      </c>
      <c r="C30" s="16"/>
      <c r="D30" s="9"/>
      <c r="E30" s="9"/>
      <c r="F30" s="10">
        <v>99500</v>
      </c>
      <c r="G30" s="17"/>
      <c r="H30" s="10">
        <f t="shared" si="0"/>
        <v>99500</v>
      </c>
    </row>
    <row r="31" spans="1:9" s="12" customFormat="1" ht="13.5" customHeight="1" x14ac:dyDescent="0.25">
      <c r="A31" s="17" t="s">
        <v>51</v>
      </c>
      <c r="B31" s="43" t="s">
        <v>122</v>
      </c>
      <c r="C31" s="16"/>
      <c r="D31" s="9"/>
      <c r="E31" s="9"/>
      <c r="F31" s="10">
        <v>99500</v>
      </c>
      <c r="G31" s="17"/>
      <c r="H31" s="10">
        <f t="shared" si="0"/>
        <v>99500</v>
      </c>
    </row>
    <row r="32" spans="1:9" s="12" customFormat="1" ht="13.5" customHeight="1" x14ac:dyDescent="0.25">
      <c r="A32" s="17" t="s">
        <v>52</v>
      </c>
      <c r="B32" s="45" t="s">
        <v>123</v>
      </c>
      <c r="C32" s="16"/>
      <c r="D32" s="9"/>
      <c r="E32" s="9"/>
      <c r="F32" s="10"/>
      <c r="G32" s="11">
        <v>66000</v>
      </c>
      <c r="H32" s="35">
        <v>165500</v>
      </c>
    </row>
    <row r="33" spans="1:8" s="12" customFormat="1" ht="13.5" customHeight="1" x14ac:dyDescent="0.25">
      <c r="A33" s="17" t="s">
        <v>53</v>
      </c>
      <c r="B33" s="46"/>
      <c r="C33" s="16"/>
      <c r="D33" s="9"/>
      <c r="E33" s="9"/>
      <c r="F33" s="10">
        <v>99500</v>
      </c>
      <c r="G33" s="17"/>
      <c r="H33" s="36"/>
    </row>
    <row r="34" spans="1:8" s="12" customFormat="1" ht="13.5" customHeight="1" x14ac:dyDescent="0.25">
      <c r="A34" s="22" t="s">
        <v>14</v>
      </c>
      <c r="B34" s="43" t="s">
        <v>124</v>
      </c>
      <c r="C34" s="18">
        <v>1042</v>
      </c>
      <c r="D34" s="13">
        <v>40000</v>
      </c>
      <c r="E34" s="10"/>
      <c r="F34" s="20">
        <v>99500</v>
      </c>
      <c r="G34" s="11"/>
      <c r="H34" s="10">
        <f t="shared" si="0"/>
        <v>140542</v>
      </c>
    </row>
    <row r="35" spans="1:8" s="12" customFormat="1" ht="13.5" customHeight="1" x14ac:dyDescent="0.25">
      <c r="A35" s="22" t="s">
        <v>15</v>
      </c>
      <c r="B35" s="43" t="s">
        <v>125</v>
      </c>
      <c r="C35" s="18">
        <v>70914</v>
      </c>
      <c r="D35" s="13">
        <v>30000</v>
      </c>
      <c r="E35" s="10"/>
      <c r="F35" s="10">
        <v>99500</v>
      </c>
      <c r="G35" s="11"/>
      <c r="H35" s="10">
        <f t="shared" si="0"/>
        <v>200414</v>
      </c>
    </row>
    <row r="36" spans="1:8" s="12" customFormat="1" ht="13.5" customHeight="1" x14ac:dyDescent="0.25">
      <c r="A36" s="17" t="s">
        <v>54</v>
      </c>
      <c r="B36" s="43" t="s">
        <v>126</v>
      </c>
      <c r="C36" s="18">
        <v>26780</v>
      </c>
      <c r="D36" s="9"/>
      <c r="E36" s="21"/>
      <c r="F36" s="10"/>
      <c r="G36" s="11">
        <v>66000</v>
      </c>
      <c r="H36" s="10">
        <f t="shared" si="0"/>
        <v>92780</v>
      </c>
    </row>
    <row r="37" spans="1:8" s="12" customFormat="1" ht="13.5" customHeight="1" x14ac:dyDescent="0.25">
      <c r="A37" s="17" t="s">
        <v>55</v>
      </c>
      <c r="B37" s="43" t="s">
        <v>127</v>
      </c>
      <c r="C37" s="16"/>
      <c r="D37" s="9"/>
      <c r="E37" s="21"/>
      <c r="F37" s="10">
        <v>99500</v>
      </c>
      <c r="G37" s="17"/>
      <c r="H37" s="10">
        <f t="shared" si="0"/>
        <v>99500</v>
      </c>
    </row>
    <row r="38" spans="1:8" s="12" customFormat="1" ht="13.5" customHeight="1" x14ac:dyDescent="0.25">
      <c r="A38" s="39" t="s">
        <v>16</v>
      </c>
      <c r="B38" s="43" t="s">
        <v>128</v>
      </c>
      <c r="C38" s="40"/>
      <c r="D38" s="13">
        <v>17016</v>
      </c>
      <c r="E38" s="10"/>
      <c r="F38" s="10"/>
      <c r="G38" s="11">
        <v>66000</v>
      </c>
      <c r="H38" s="10">
        <f t="shared" si="0"/>
        <v>83016</v>
      </c>
    </row>
    <row r="39" spans="1:8" s="12" customFormat="1" ht="13.5" customHeight="1" x14ac:dyDescent="0.25">
      <c r="A39" s="22" t="s">
        <v>17</v>
      </c>
      <c r="B39" s="43">
        <v>46744967</v>
      </c>
      <c r="C39" s="18">
        <v>100000</v>
      </c>
      <c r="D39" s="13">
        <v>34500</v>
      </c>
      <c r="E39" s="10"/>
      <c r="F39" s="10"/>
      <c r="G39" s="11">
        <v>66000</v>
      </c>
      <c r="H39" s="10">
        <f t="shared" si="0"/>
        <v>200500</v>
      </c>
    </row>
    <row r="40" spans="1:8" s="12" customFormat="1" ht="13.5" customHeight="1" x14ac:dyDescent="0.25">
      <c r="A40" s="22" t="s">
        <v>32</v>
      </c>
      <c r="B40" s="43" t="s">
        <v>129</v>
      </c>
      <c r="C40" s="18">
        <v>11007</v>
      </c>
      <c r="D40" s="10"/>
      <c r="E40" s="10"/>
      <c r="F40" s="10">
        <v>99500</v>
      </c>
      <c r="G40" s="11"/>
      <c r="H40" s="10">
        <f t="shared" si="0"/>
        <v>110507</v>
      </c>
    </row>
    <row r="41" spans="1:8" s="12" customFormat="1" ht="13.5" customHeight="1" x14ac:dyDescent="0.25">
      <c r="A41" s="17" t="s">
        <v>56</v>
      </c>
      <c r="B41" s="43" t="s">
        <v>130</v>
      </c>
      <c r="C41" s="16"/>
      <c r="D41" s="9"/>
      <c r="E41" s="9"/>
      <c r="F41" s="10"/>
      <c r="G41" s="11">
        <v>66000</v>
      </c>
      <c r="H41" s="10">
        <f t="shared" si="0"/>
        <v>66000</v>
      </c>
    </row>
    <row r="42" spans="1:8" s="12" customFormat="1" ht="13.5" customHeight="1" x14ac:dyDescent="0.25">
      <c r="A42" s="17" t="s">
        <v>57</v>
      </c>
      <c r="B42" s="44" t="s">
        <v>131</v>
      </c>
      <c r="C42" s="16"/>
      <c r="D42" s="9"/>
      <c r="E42" s="9"/>
      <c r="F42" s="10">
        <v>99500</v>
      </c>
      <c r="G42" s="17"/>
      <c r="H42" s="35">
        <f>F42+G43+F44+F45+F46+F47+F48+F49</f>
        <v>762500</v>
      </c>
    </row>
    <row r="43" spans="1:8" s="12" customFormat="1" ht="13.5" customHeight="1" x14ac:dyDescent="0.25">
      <c r="A43" s="17" t="s">
        <v>58</v>
      </c>
      <c r="B43" s="37"/>
      <c r="C43" s="16"/>
      <c r="D43" s="9"/>
      <c r="E43" s="9"/>
      <c r="F43" s="10"/>
      <c r="G43" s="11">
        <v>66000</v>
      </c>
      <c r="H43" s="37"/>
    </row>
    <row r="44" spans="1:8" s="12" customFormat="1" ht="13.5" customHeight="1" x14ac:dyDescent="0.25">
      <c r="A44" s="17" t="s">
        <v>59</v>
      </c>
      <c r="B44" s="37"/>
      <c r="C44" s="16"/>
      <c r="D44" s="9"/>
      <c r="E44" s="9"/>
      <c r="F44" s="10">
        <v>99500</v>
      </c>
      <c r="G44" s="17"/>
      <c r="H44" s="37"/>
    </row>
    <row r="45" spans="1:8" s="12" customFormat="1" ht="13.5" customHeight="1" x14ac:dyDescent="0.25">
      <c r="A45" s="17" t="s">
        <v>60</v>
      </c>
      <c r="B45" s="37"/>
      <c r="C45" s="16"/>
      <c r="D45" s="9"/>
      <c r="E45" s="9"/>
      <c r="F45" s="10">
        <v>99500</v>
      </c>
      <c r="G45" s="17"/>
      <c r="H45" s="37"/>
    </row>
    <row r="46" spans="1:8" s="12" customFormat="1" ht="13.5" customHeight="1" x14ac:dyDescent="0.25">
      <c r="A46" s="17" t="s">
        <v>61</v>
      </c>
      <c r="B46" s="37"/>
      <c r="C46" s="16"/>
      <c r="D46" s="9"/>
      <c r="E46" s="9"/>
      <c r="F46" s="10">
        <v>99500</v>
      </c>
      <c r="G46" s="17"/>
      <c r="H46" s="37"/>
    </row>
    <row r="47" spans="1:8" s="12" customFormat="1" ht="13.5" customHeight="1" x14ac:dyDescent="0.25">
      <c r="A47" s="17" t="s">
        <v>62</v>
      </c>
      <c r="B47" s="37"/>
      <c r="C47" s="16"/>
      <c r="D47" s="9"/>
      <c r="E47" s="9"/>
      <c r="F47" s="10">
        <v>99500</v>
      </c>
      <c r="G47" s="17"/>
      <c r="H47" s="37"/>
    </row>
    <row r="48" spans="1:8" s="12" customFormat="1" ht="13.5" customHeight="1" x14ac:dyDescent="0.25">
      <c r="A48" s="17" t="s">
        <v>63</v>
      </c>
      <c r="B48" s="37"/>
      <c r="C48" s="16"/>
      <c r="D48" s="9"/>
      <c r="E48" s="9"/>
      <c r="F48" s="10">
        <v>99500</v>
      </c>
      <c r="G48" s="17"/>
      <c r="H48" s="37"/>
    </row>
    <row r="49" spans="1:12" s="12" customFormat="1" ht="13.5" customHeight="1" x14ac:dyDescent="0.25">
      <c r="A49" s="17" t="s">
        <v>92</v>
      </c>
      <c r="B49" s="36"/>
      <c r="C49" s="16"/>
      <c r="D49" s="9"/>
      <c r="E49" s="9"/>
      <c r="F49" s="10">
        <v>99500</v>
      </c>
      <c r="G49" s="17"/>
      <c r="H49" s="36"/>
    </row>
    <row r="50" spans="1:12" s="12" customFormat="1" ht="13.5" customHeight="1" x14ac:dyDescent="0.25">
      <c r="A50" s="17" t="s">
        <v>64</v>
      </c>
      <c r="B50" s="43" t="s">
        <v>132</v>
      </c>
      <c r="C50" s="16"/>
      <c r="D50" s="9"/>
      <c r="E50" s="9"/>
      <c r="F50" s="10">
        <v>99500</v>
      </c>
      <c r="G50" s="17"/>
      <c r="H50" s="10">
        <f t="shared" si="0"/>
        <v>99500</v>
      </c>
    </row>
    <row r="51" spans="1:12" s="12" customFormat="1" ht="13.5" customHeight="1" x14ac:dyDescent="0.25">
      <c r="A51" s="39" t="s">
        <v>33</v>
      </c>
      <c r="B51" s="43" t="s">
        <v>133</v>
      </c>
      <c r="C51" s="18">
        <v>24889</v>
      </c>
      <c r="D51" s="10"/>
      <c r="E51" s="10">
        <v>168800</v>
      </c>
      <c r="F51" s="10"/>
      <c r="G51" s="11"/>
      <c r="H51" s="10">
        <f t="shared" si="0"/>
        <v>193689</v>
      </c>
    </row>
    <row r="52" spans="1:12" s="12" customFormat="1" ht="13.5" customHeight="1" x14ac:dyDescent="0.25">
      <c r="A52" s="38" t="s">
        <v>5</v>
      </c>
      <c r="B52" s="43" t="s">
        <v>134</v>
      </c>
      <c r="C52" s="16"/>
      <c r="D52" s="10">
        <v>38500</v>
      </c>
      <c r="E52" s="10"/>
      <c r="F52" s="10">
        <v>99500</v>
      </c>
      <c r="G52" s="11"/>
      <c r="H52" s="10">
        <f t="shared" si="0"/>
        <v>138000</v>
      </c>
    </row>
    <row r="53" spans="1:12" s="12" customFormat="1" ht="13.5" customHeight="1" x14ac:dyDescent="0.25">
      <c r="A53" s="17" t="s">
        <v>65</v>
      </c>
      <c r="B53" s="43" t="s">
        <v>135</v>
      </c>
      <c r="C53" s="16"/>
      <c r="D53" s="9"/>
      <c r="E53" s="10">
        <v>168800</v>
      </c>
      <c r="F53" s="10"/>
      <c r="G53" s="17"/>
      <c r="H53" s="10">
        <f t="shared" si="0"/>
        <v>168800</v>
      </c>
    </row>
    <row r="54" spans="1:12" s="12" customFormat="1" ht="13.5" customHeight="1" x14ac:dyDescent="0.25">
      <c r="A54" s="17" t="s">
        <v>66</v>
      </c>
      <c r="B54" s="43" t="s">
        <v>136</v>
      </c>
      <c r="C54" s="16"/>
      <c r="D54" s="9"/>
      <c r="E54" s="9"/>
      <c r="F54" s="10"/>
      <c r="G54" s="11">
        <v>66000</v>
      </c>
      <c r="H54" s="10">
        <f t="shared" si="0"/>
        <v>66000</v>
      </c>
    </row>
    <row r="55" spans="1:12" s="12" customFormat="1" ht="13.5" customHeight="1" x14ac:dyDescent="0.25">
      <c r="A55" s="17" t="s">
        <v>68</v>
      </c>
      <c r="B55" s="43" t="s">
        <v>137</v>
      </c>
      <c r="C55" s="18">
        <v>17779</v>
      </c>
      <c r="D55" s="9"/>
      <c r="E55" s="9"/>
      <c r="F55" s="10"/>
      <c r="G55" s="11">
        <v>66000</v>
      </c>
      <c r="H55" s="10">
        <f t="shared" si="0"/>
        <v>83779</v>
      </c>
    </row>
    <row r="56" spans="1:12" s="12" customFormat="1" ht="13.5" customHeight="1" x14ac:dyDescent="0.25">
      <c r="A56" s="17" t="s">
        <v>67</v>
      </c>
      <c r="B56" s="43" t="s">
        <v>138</v>
      </c>
      <c r="C56" s="16"/>
      <c r="D56" s="9"/>
      <c r="E56" s="9"/>
      <c r="F56" s="10">
        <v>99500</v>
      </c>
      <c r="G56" s="17"/>
      <c r="H56" s="10">
        <f t="shared" si="0"/>
        <v>99500</v>
      </c>
    </row>
    <row r="57" spans="1:12" s="12" customFormat="1" ht="13.5" customHeight="1" x14ac:dyDescent="0.25">
      <c r="A57" s="22" t="s">
        <v>18</v>
      </c>
      <c r="B57" s="43" t="s">
        <v>139</v>
      </c>
      <c r="C57" s="40"/>
      <c r="D57" s="13">
        <v>1732</v>
      </c>
      <c r="E57" s="10"/>
      <c r="F57" s="10">
        <v>99500</v>
      </c>
      <c r="G57" s="11"/>
      <c r="H57" s="10">
        <f t="shared" si="0"/>
        <v>101232</v>
      </c>
    </row>
    <row r="58" spans="1:12" s="12" customFormat="1" ht="13.5" customHeight="1" x14ac:dyDescent="0.25">
      <c r="A58" s="17" t="s">
        <v>69</v>
      </c>
      <c r="B58" s="43" t="s">
        <v>140</v>
      </c>
      <c r="C58" s="16"/>
      <c r="D58" s="9"/>
      <c r="E58" s="10">
        <v>168800</v>
      </c>
      <c r="F58" s="10"/>
      <c r="G58" s="17"/>
      <c r="H58" s="10">
        <f t="shared" si="0"/>
        <v>168800</v>
      </c>
    </row>
    <row r="59" spans="1:12" s="12" customFormat="1" ht="13.5" customHeight="1" x14ac:dyDescent="0.25">
      <c r="A59" s="17" t="s">
        <v>70</v>
      </c>
      <c r="B59" s="43" t="s">
        <v>141</v>
      </c>
      <c r="C59" s="16"/>
      <c r="D59" s="9"/>
      <c r="E59" s="9"/>
      <c r="F59" s="10"/>
      <c r="G59" s="11">
        <v>66000</v>
      </c>
      <c r="H59" s="10">
        <f t="shared" si="0"/>
        <v>66000</v>
      </c>
    </row>
    <row r="60" spans="1:12" s="12" customFormat="1" ht="13.5" customHeight="1" x14ac:dyDescent="0.25">
      <c r="A60" s="39" t="s">
        <v>34</v>
      </c>
      <c r="B60" s="43" t="s">
        <v>142</v>
      </c>
      <c r="C60" s="18">
        <v>2600</v>
      </c>
      <c r="D60" s="10"/>
      <c r="E60" s="10"/>
      <c r="F60" s="10">
        <v>99500</v>
      </c>
      <c r="G60" s="11"/>
      <c r="H60" s="10">
        <f t="shared" si="0"/>
        <v>102100</v>
      </c>
    </row>
    <row r="61" spans="1:12" s="12" customFormat="1" ht="13.5" customHeight="1" x14ac:dyDescent="0.25">
      <c r="A61" s="17" t="s">
        <v>71</v>
      </c>
      <c r="B61" s="43" t="s">
        <v>143</v>
      </c>
      <c r="C61" s="16"/>
      <c r="D61" s="9"/>
      <c r="E61" s="9"/>
      <c r="F61" s="10"/>
      <c r="G61" s="11">
        <v>66000</v>
      </c>
      <c r="H61" s="10">
        <f t="shared" si="0"/>
        <v>66000</v>
      </c>
    </row>
    <row r="62" spans="1:12" s="12" customFormat="1" ht="13.5" customHeight="1" x14ac:dyDescent="0.25">
      <c r="A62" s="39" t="s">
        <v>19</v>
      </c>
      <c r="B62" s="44" t="s">
        <v>144</v>
      </c>
      <c r="C62" s="40"/>
      <c r="D62" s="13">
        <v>3758</v>
      </c>
      <c r="E62" s="10"/>
      <c r="F62" s="9"/>
      <c r="G62" s="11">
        <v>66000</v>
      </c>
      <c r="H62" s="35">
        <f>D62+G62+F63</f>
        <v>169258</v>
      </c>
    </row>
    <row r="63" spans="1:12" s="12" customFormat="1" ht="13.5" customHeight="1" x14ac:dyDescent="0.25">
      <c r="A63" s="39" t="s">
        <v>72</v>
      </c>
      <c r="B63" s="36"/>
      <c r="C63" s="40"/>
      <c r="D63" s="13"/>
      <c r="E63" s="10"/>
      <c r="F63" s="10">
        <v>99500</v>
      </c>
      <c r="G63" s="17"/>
      <c r="H63" s="36"/>
    </row>
    <row r="64" spans="1:12" s="12" customFormat="1" ht="13.5" customHeight="1" x14ac:dyDescent="0.25">
      <c r="A64" s="17" t="s">
        <v>73</v>
      </c>
      <c r="B64" s="43" t="s">
        <v>145</v>
      </c>
      <c r="C64" s="16"/>
      <c r="D64" s="9"/>
      <c r="E64" s="9"/>
      <c r="F64" s="10">
        <v>99500</v>
      </c>
      <c r="G64" s="17"/>
      <c r="H64" s="10">
        <f t="shared" si="0"/>
        <v>99500</v>
      </c>
      <c r="I64" s="20"/>
      <c r="J64" s="20"/>
      <c r="K64" s="20"/>
      <c r="L64" s="21"/>
    </row>
    <row r="65" spans="1:8" s="12" customFormat="1" ht="13.5" customHeight="1" x14ac:dyDescent="0.25">
      <c r="A65" s="39" t="s">
        <v>20</v>
      </c>
      <c r="B65" s="43" t="s">
        <v>146</v>
      </c>
      <c r="C65" s="40"/>
      <c r="D65" s="13">
        <v>53629</v>
      </c>
      <c r="E65" s="10"/>
      <c r="F65" s="10"/>
      <c r="G65" s="11">
        <v>66000</v>
      </c>
      <c r="H65" s="10">
        <f t="shared" si="0"/>
        <v>119629</v>
      </c>
    </row>
    <row r="66" spans="1:8" s="12" customFormat="1" ht="13.5" customHeight="1" x14ac:dyDescent="0.25">
      <c r="A66" s="17" t="s">
        <v>74</v>
      </c>
      <c r="B66" s="43" t="s">
        <v>147</v>
      </c>
      <c r="C66" s="16"/>
      <c r="D66" s="9"/>
      <c r="E66" s="9"/>
      <c r="F66" s="10">
        <v>99500</v>
      </c>
      <c r="G66" s="17"/>
      <c r="H66" s="10">
        <f t="shared" si="0"/>
        <v>99500</v>
      </c>
    </row>
    <row r="67" spans="1:8" s="12" customFormat="1" ht="13.5" customHeight="1" x14ac:dyDescent="0.25">
      <c r="A67" s="39" t="s">
        <v>21</v>
      </c>
      <c r="B67" s="43" t="s">
        <v>148</v>
      </c>
      <c r="C67" s="40"/>
      <c r="D67" s="13">
        <v>6458</v>
      </c>
      <c r="E67" s="10"/>
      <c r="F67" s="10"/>
      <c r="G67" s="11">
        <v>66000</v>
      </c>
      <c r="H67" s="10">
        <f t="shared" si="0"/>
        <v>72458</v>
      </c>
    </row>
    <row r="68" spans="1:8" s="12" customFormat="1" ht="13.5" customHeight="1" x14ac:dyDescent="0.25">
      <c r="A68" s="22" t="s">
        <v>22</v>
      </c>
      <c r="B68" s="43" t="s">
        <v>149</v>
      </c>
      <c r="C68" s="18">
        <v>2320</v>
      </c>
      <c r="D68" s="13">
        <v>20000</v>
      </c>
      <c r="E68" s="10"/>
      <c r="F68" s="10">
        <v>99500</v>
      </c>
      <c r="G68" s="11"/>
      <c r="H68" s="10">
        <f t="shared" si="0"/>
        <v>121820</v>
      </c>
    </row>
    <row r="69" spans="1:8" s="12" customFormat="1" ht="13.5" customHeight="1" x14ac:dyDescent="0.25">
      <c r="A69" s="17" t="s">
        <v>75</v>
      </c>
      <c r="B69" s="43" t="s">
        <v>150</v>
      </c>
      <c r="C69" s="16"/>
      <c r="D69" s="9"/>
      <c r="E69" s="9"/>
      <c r="F69" s="10">
        <v>99500</v>
      </c>
      <c r="G69" s="17"/>
      <c r="H69" s="10">
        <f t="shared" si="0"/>
        <v>99500</v>
      </c>
    </row>
    <row r="70" spans="1:8" s="12" customFormat="1" ht="13.5" customHeight="1" x14ac:dyDescent="0.25">
      <c r="A70" s="17" t="s">
        <v>76</v>
      </c>
      <c r="B70" s="43" t="s">
        <v>151</v>
      </c>
      <c r="C70" s="16"/>
      <c r="D70" s="9"/>
      <c r="E70" s="9"/>
      <c r="F70" s="10">
        <v>99500</v>
      </c>
      <c r="G70" s="17"/>
      <c r="H70" s="10">
        <f t="shared" ref="H70:H89" si="1">SUM(C70:G70)</f>
        <v>99500</v>
      </c>
    </row>
    <row r="71" spans="1:8" s="12" customFormat="1" ht="13.5" customHeight="1" x14ac:dyDescent="0.25">
      <c r="A71" s="17" t="s">
        <v>77</v>
      </c>
      <c r="B71" s="43" t="s">
        <v>152</v>
      </c>
      <c r="C71" s="16"/>
      <c r="D71" s="9"/>
      <c r="E71" s="9"/>
      <c r="F71" s="10">
        <v>99500</v>
      </c>
      <c r="G71" s="17"/>
      <c r="H71" s="10">
        <f t="shared" si="1"/>
        <v>99500</v>
      </c>
    </row>
    <row r="72" spans="1:8" s="12" customFormat="1" ht="13.5" customHeight="1" x14ac:dyDescent="0.25">
      <c r="A72" s="22" t="s">
        <v>23</v>
      </c>
      <c r="B72" s="43" t="s">
        <v>153</v>
      </c>
      <c r="C72" s="18">
        <v>40000</v>
      </c>
      <c r="D72" s="13">
        <v>130104</v>
      </c>
      <c r="E72" s="10"/>
      <c r="F72" s="10">
        <v>99500</v>
      </c>
      <c r="G72" s="11"/>
      <c r="H72" s="10">
        <f t="shared" si="1"/>
        <v>269604</v>
      </c>
    </row>
    <row r="73" spans="1:8" s="12" customFormat="1" ht="13.5" customHeight="1" x14ac:dyDescent="0.25">
      <c r="A73" s="17" t="s">
        <v>78</v>
      </c>
      <c r="B73" s="43" t="s">
        <v>154</v>
      </c>
      <c r="C73" s="16"/>
      <c r="D73" s="9"/>
      <c r="E73" s="9"/>
      <c r="F73" s="10"/>
      <c r="G73" s="11">
        <v>66000</v>
      </c>
      <c r="H73" s="10">
        <f t="shared" si="1"/>
        <v>66000</v>
      </c>
    </row>
    <row r="74" spans="1:8" s="12" customFormat="1" ht="13.5" customHeight="1" x14ac:dyDescent="0.25">
      <c r="A74" s="17" t="s">
        <v>79</v>
      </c>
      <c r="B74" s="43" t="s">
        <v>155</v>
      </c>
      <c r="C74" s="16"/>
      <c r="D74" s="9"/>
      <c r="E74" s="9"/>
      <c r="F74" s="10">
        <v>99500</v>
      </c>
      <c r="G74" s="17"/>
      <c r="H74" s="10">
        <f t="shared" si="1"/>
        <v>99500</v>
      </c>
    </row>
    <row r="75" spans="1:8" s="12" customFormat="1" ht="13.5" customHeight="1" x14ac:dyDescent="0.25">
      <c r="A75" s="17" t="s">
        <v>80</v>
      </c>
      <c r="B75" s="43" t="s">
        <v>156</v>
      </c>
      <c r="C75" s="16"/>
      <c r="D75" s="9"/>
      <c r="E75" s="9"/>
      <c r="F75" s="10">
        <v>99500</v>
      </c>
      <c r="G75" s="17"/>
      <c r="H75" s="10">
        <f t="shared" si="1"/>
        <v>99500</v>
      </c>
    </row>
    <row r="76" spans="1:8" s="12" customFormat="1" ht="13.5" customHeight="1" x14ac:dyDescent="0.25">
      <c r="A76" s="39" t="s">
        <v>24</v>
      </c>
      <c r="B76" s="43" t="s">
        <v>157</v>
      </c>
      <c r="C76" s="18">
        <v>2000</v>
      </c>
      <c r="D76" s="13">
        <v>29189</v>
      </c>
      <c r="E76" s="10"/>
      <c r="F76" s="10">
        <v>99500</v>
      </c>
      <c r="G76" s="11"/>
      <c r="H76" s="10">
        <f t="shared" si="1"/>
        <v>130689</v>
      </c>
    </row>
    <row r="77" spans="1:8" s="12" customFormat="1" ht="13.5" customHeight="1" x14ac:dyDescent="0.25">
      <c r="A77" s="17" t="s">
        <v>81</v>
      </c>
      <c r="B77" s="43" t="s">
        <v>158</v>
      </c>
      <c r="C77" s="16"/>
      <c r="D77" s="9"/>
      <c r="E77" s="9"/>
      <c r="F77" s="10">
        <v>99500</v>
      </c>
      <c r="G77" s="17"/>
      <c r="H77" s="10">
        <f t="shared" si="1"/>
        <v>99500</v>
      </c>
    </row>
    <row r="78" spans="1:8" s="12" customFormat="1" ht="13.5" customHeight="1" x14ac:dyDescent="0.25">
      <c r="A78" s="17" t="s">
        <v>82</v>
      </c>
      <c r="B78" s="43" t="s">
        <v>159</v>
      </c>
      <c r="C78" s="16"/>
      <c r="D78" s="9"/>
      <c r="E78" s="9"/>
      <c r="F78" s="10"/>
      <c r="G78" s="11">
        <v>66000</v>
      </c>
      <c r="H78" s="10">
        <f t="shared" si="1"/>
        <v>66000</v>
      </c>
    </row>
    <row r="79" spans="1:8" s="12" customFormat="1" ht="13.5" customHeight="1" x14ac:dyDescent="0.25">
      <c r="A79" s="17" t="s">
        <v>83</v>
      </c>
      <c r="B79" s="43" t="s">
        <v>160</v>
      </c>
      <c r="C79" s="16"/>
      <c r="D79" s="9"/>
      <c r="E79" s="9"/>
      <c r="F79" s="10">
        <v>99500</v>
      </c>
      <c r="G79" s="17"/>
      <c r="H79" s="10">
        <f t="shared" si="1"/>
        <v>99500</v>
      </c>
    </row>
    <row r="80" spans="1:8" s="12" customFormat="1" ht="13.5" customHeight="1" x14ac:dyDescent="0.25">
      <c r="A80" s="17" t="s">
        <v>84</v>
      </c>
      <c r="B80" s="43" t="s">
        <v>161</v>
      </c>
      <c r="C80" s="16"/>
      <c r="D80" s="9"/>
      <c r="E80" s="9"/>
      <c r="F80" s="10"/>
      <c r="G80" s="11">
        <v>66000</v>
      </c>
      <c r="H80" s="10">
        <f t="shared" si="1"/>
        <v>66000</v>
      </c>
    </row>
    <row r="81" spans="1:8" s="12" customFormat="1" ht="13.5" customHeight="1" x14ac:dyDescent="0.25">
      <c r="A81" s="17" t="s">
        <v>85</v>
      </c>
      <c r="B81" s="43" t="s">
        <v>162</v>
      </c>
      <c r="C81" s="16"/>
      <c r="D81" s="9"/>
      <c r="E81" s="9"/>
      <c r="F81" s="10">
        <v>99500</v>
      </c>
      <c r="G81" s="17"/>
      <c r="H81" s="10">
        <f t="shared" si="1"/>
        <v>99500</v>
      </c>
    </row>
    <row r="82" spans="1:8" s="12" customFormat="1" ht="13.5" customHeight="1" x14ac:dyDescent="0.25">
      <c r="A82" s="22" t="s">
        <v>35</v>
      </c>
      <c r="B82" s="43" t="s">
        <v>163</v>
      </c>
      <c r="C82" s="18">
        <v>833682</v>
      </c>
      <c r="D82" s="10"/>
      <c r="E82" s="10"/>
      <c r="F82" s="10">
        <v>99500</v>
      </c>
      <c r="G82" s="11"/>
      <c r="H82" s="10">
        <f t="shared" si="1"/>
        <v>933182</v>
      </c>
    </row>
    <row r="83" spans="1:8" s="12" customFormat="1" ht="13.5" customHeight="1" x14ac:dyDescent="0.25">
      <c r="A83" s="39" t="s">
        <v>25</v>
      </c>
      <c r="B83" s="43" t="s">
        <v>164</v>
      </c>
      <c r="C83" s="18">
        <v>2000</v>
      </c>
      <c r="D83" s="13">
        <v>14659</v>
      </c>
      <c r="E83" s="10"/>
      <c r="F83" s="10"/>
      <c r="G83" s="11">
        <v>66000</v>
      </c>
      <c r="H83" s="10">
        <f t="shared" si="1"/>
        <v>82659</v>
      </c>
    </row>
    <row r="84" spans="1:8" s="12" customFormat="1" ht="13.5" customHeight="1" x14ac:dyDescent="0.25">
      <c r="A84" s="17" t="s">
        <v>86</v>
      </c>
      <c r="B84" s="43" t="s">
        <v>165</v>
      </c>
      <c r="C84" s="16"/>
      <c r="D84" s="9"/>
      <c r="E84" s="9"/>
      <c r="F84" s="10">
        <v>99500</v>
      </c>
      <c r="G84" s="17"/>
      <c r="H84" s="10">
        <f t="shared" si="1"/>
        <v>99500</v>
      </c>
    </row>
    <row r="85" spans="1:8" s="12" customFormat="1" ht="13.5" customHeight="1" x14ac:dyDescent="0.25">
      <c r="A85" s="17" t="s">
        <v>87</v>
      </c>
      <c r="B85" s="43" t="s">
        <v>166</v>
      </c>
      <c r="C85" s="16"/>
      <c r="D85" s="9"/>
      <c r="E85" s="9"/>
      <c r="F85" s="10">
        <v>99500</v>
      </c>
      <c r="G85" s="17"/>
      <c r="H85" s="10">
        <f t="shared" si="1"/>
        <v>99500</v>
      </c>
    </row>
    <row r="86" spans="1:8" s="12" customFormat="1" ht="13.5" customHeight="1" x14ac:dyDescent="0.25">
      <c r="A86" s="17" t="s">
        <v>88</v>
      </c>
      <c r="B86" s="43" t="s">
        <v>167</v>
      </c>
      <c r="C86" s="16"/>
      <c r="D86" s="9"/>
      <c r="E86" s="9"/>
      <c r="F86" s="10">
        <v>99500</v>
      </c>
      <c r="G86" s="17"/>
      <c r="H86" s="10">
        <f t="shared" si="1"/>
        <v>99500</v>
      </c>
    </row>
    <row r="87" spans="1:8" s="12" customFormat="1" ht="13.5" customHeight="1" x14ac:dyDescent="0.25">
      <c r="A87" s="17" t="s">
        <v>89</v>
      </c>
      <c r="B87" s="43" t="s">
        <v>168</v>
      </c>
      <c r="C87" s="16"/>
      <c r="D87" s="9"/>
      <c r="E87" s="9"/>
      <c r="F87" s="10"/>
      <c r="G87" s="11">
        <v>66000</v>
      </c>
      <c r="H87" s="10">
        <f t="shared" si="1"/>
        <v>66000</v>
      </c>
    </row>
    <row r="88" spans="1:8" s="12" customFormat="1" ht="13.5" customHeight="1" x14ac:dyDescent="0.25">
      <c r="A88" s="39" t="s">
        <v>26</v>
      </c>
      <c r="B88" s="43" t="s">
        <v>169</v>
      </c>
      <c r="C88" s="40"/>
      <c r="D88" s="13">
        <v>75641</v>
      </c>
      <c r="E88" s="10"/>
      <c r="F88" s="10">
        <v>99500</v>
      </c>
      <c r="G88" s="11"/>
      <c r="H88" s="10">
        <f t="shared" si="1"/>
        <v>175141</v>
      </c>
    </row>
    <row r="89" spans="1:8" s="12" customFormat="1" ht="13.5" customHeight="1" x14ac:dyDescent="0.25">
      <c r="A89" s="17" t="s">
        <v>90</v>
      </c>
      <c r="B89" s="43" t="s">
        <v>170</v>
      </c>
      <c r="C89" s="16"/>
      <c r="D89" s="9"/>
      <c r="E89" s="9"/>
      <c r="F89" s="10">
        <v>99500</v>
      </c>
      <c r="G89" s="17"/>
      <c r="H89" s="10">
        <f t="shared" si="1"/>
        <v>99500</v>
      </c>
    </row>
    <row r="90" spans="1:8" s="12" customFormat="1" ht="13.5" customHeight="1" x14ac:dyDescent="0.25">
      <c r="A90" s="24" t="s">
        <v>94</v>
      </c>
      <c r="B90" s="42"/>
      <c r="C90" s="26">
        <f>SUM(C4:C89)</f>
        <v>1484407</v>
      </c>
      <c r="D90" s="27">
        <f>SUM(D4:D89)</f>
        <v>703090</v>
      </c>
      <c r="E90" s="28">
        <f>SUM(E4:E89)</f>
        <v>1519200</v>
      </c>
      <c r="F90" s="28">
        <f>SUM(F4:F89)</f>
        <v>5074500</v>
      </c>
      <c r="G90" s="28">
        <f>SUM(G4:G89)</f>
        <v>1716000</v>
      </c>
    </row>
    <row r="91" spans="1:8" s="12" customFormat="1" ht="13.5" customHeight="1" x14ac:dyDescent="0.25">
      <c r="A91" s="29"/>
      <c r="B91" s="29"/>
      <c r="C91" s="29"/>
      <c r="D91" s="29"/>
      <c r="E91" s="29"/>
      <c r="F91" s="29"/>
      <c r="G91" s="26">
        <f>E90+F90+G90</f>
        <v>8309700</v>
      </c>
    </row>
    <row r="92" spans="1:8" s="12" customFormat="1" ht="13.5" customHeight="1" x14ac:dyDescent="0.25">
      <c r="A92" s="29"/>
      <c r="B92" s="29"/>
      <c r="C92" s="29"/>
      <c r="D92" s="29"/>
      <c r="E92" s="29"/>
      <c r="F92" s="29"/>
      <c r="G92" s="29"/>
    </row>
    <row r="93" spans="1:8" s="12" customFormat="1" ht="13.5" customHeight="1" x14ac:dyDescent="0.25">
      <c r="A93" s="30" t="s">
        <v>91</v>
      </c>
      <c r="B93" s="31"/>
      <c r="C93" s="31"/>
      <c r="D93" s="31"/>
      <c r="E93" s="31"/>
      <c r="F93" s="25"/>
      <c r="G93" s="32">
        <f>C90+D90+G91</f>
        <v>10497197</v>
      </c>
      <c r="H93" s="33">
        <f>SUM(H4:H92)</f>
        <v>10497197</v>
      </c>
    </row>
  </sheetData>
  <sortState ref="A4:G98">
    <sortCondition ref="A4"/>
  </sortState>
  <mergeCells count="8">
    <mergeCell ref="H10:H11"/>
    <mergeCell ref="H42:H49"/>
    <mergeCell ref="H62:H63"/>
    <mergeCell ref="H32:H33"/>
    <mergeCell ref="B10:B11"/>
    <mergeCell ref="B32:B33"/>
    <mergeCell ref="B42:B49"/>
    <mergeCell ref="B62:B63"/>
  </mergeCells>
  <phoneticPr fontId="0" type="noConversion"/>
  <pageMargins left="0.39370078740157483" right="0.19685039370078741" top="0.78740157480314965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Hanuška</dc:creator>
  <cp:lastModifiedBy>Molnar Frantisek</cp:lastModifiedBy>
  <cp:lastPrinted>2013-09-16T08:08:57Z</cp:lastPrinted>
  <dcterms:created xsi:type="dcterms:W3CDTF">2013-07-22T15:58:28Z</dcterms:created>
  <dcterms:modified xsi:type="dcterms:W3CDTF">2013-09-16T08:09:04Z</dcterms:modified>
</cp:coreProperties>
</file>