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6" activeTab="0"/>
  </bookViews>
  <sheets>
    <sheet name="příloha č.1" sheetId="1" r:id="rId1"/>
  </sheets>
  <definedNames/>
  <calcPr fullCalcOnLoad="1"/>
</workbook>
</file>

<file path=xl/sharedStrings.xml><?xml version="1.0" encoding="utf-8"?>
<sst xmlns="http://schemas.openxmlformats.org/spreadsheetml/2006/main" count="1596" uniqueCount="356">
  <si>
    <t>příloha č.1</t>
  </si>
  <si>
    <t>Změna rozpočtu - rozpočtové opatření č. 264/13</t>
  </si>
  <si>
    <t>odbor školství, mládeže, tělovýchovy a sportu</t>
  </si>
  <si>
    <t>926 04 - Dotační fond LK</t>
  </si>
  <si>
    <t>tis.Kč</t>
  </si>
  <si>
    <t>uk.</t>
  </si>
  <si>
    <t>č.a.</t>
  </si>
  <si>
    <t>§</t>
  </si>
  <si>
    <t>pol.</t>
  </si>
  <si>
    <t>D O T A Č N Í  F O N D   L K</t>
  </si>
  <si>
    <t>SR 2013</t>
  </si>
  <si>
    <t>UR I 2013</t>
  </si>
  <si>
    <t>ZR-RO č. 107/13</t>
  </si>
  <si>
    <t>UR  2013</t>
  </si>
  <si>
    <t>ZR-RO č. 264/13</t>
  </si>
  <si>
    <t>SU</t>
  </si>
  <si>
    <t>x</t>
  </si>
  <si>
    <t>Běžné a kapitálové výdaje resortu celkem</t>
  </si>
  <si>
    <t>264/13</t>
  </si>
  <si>
    <t>Program 3.</t>
  </si>
  <si>
    <t>Program resortu zdravotnictví, tělovýchovy a sportu</t>
  </si>
  <si>
    <t>Podprogram 3.4.</t>
  </si>
  <si>
    <t>3.4. Údržba, provoz a nájem sportovních zařízení</t>
  </si>
  <si>
    <t>0000</t>
  </si>
  <si>
    <t>nerozepsaná rezerva Podprogramu 3.4.</t>
  </si>
  <si>
    <t>nespecifikované rezervy</t>
  </si>
  <si>
    <t>3040001</t>
  </si>
  <si>
    <t>TJ SOKOL JENIŠOVICE - Údržba a provoz hřišť, šaten, umýváren a haly</t>
  </si>
  <si>
    <t>neinvestiční transfery občanským sdružením</t>
  </si>
  <si>
    <t>3040002</t>
  </si>
  <si>
    <t>Hokejový klub Lomnice nad Popelkou -  Zimní stadion Lomnice - centrum ledního hokeje Okresu Semily</t>
  </si>
  <si>
    <t>3040003</t>
  </si>
  <si>
    <t>5017</t>
  </si>
  <si>
    <t>Obec Čistá u Horek -  Tvoříme podmínky pro sport a zábavu v Čisté</t>
  </si>
  <si>
    <t>neinvestiční transfery obcím</t>
  </si>
  <si>
    <t>3040004</t>
  </si>
  <si>
    <t>5024</t>
  </si>
  <si>
    <t>Obec Jesenný - Oprava střechy sokolovny v Jesenném - II. etapa</t>
  </si>
  <si>
    <t>3040005</t>
  </si>
  <si>
    <t>Sportovní klub Semily - Údržba a zajištění provozu stadionu a šaten SK Semily</t>
  </si>
  <si>
    <t>3040006</t>
  </si>
  <si>
    <t>FC Lomnice nad Popelkou - Nákup energií, údržba travnaté plochy hřiště</t>
  </si>
  <si>
    <t>3040007</t>
  </si>
  <si>
    <t>TJ. SOKOL Rovensko pod Troskami - Nákup travní sekačky a úhrada nákladů za energie</t>
  </si>
  <si>
    <t>investiční transfery občanským sdružením</t>
  </si>
  <si>
    <t>3040008</t>
  </si>
  <si>
    <t>Tělocvičná jednota Sokol Lomnice nad Popelkou - Úhrada spotřeby plynu v sokolovně</t>
  </si>
  <si>
    <t>3040009</t>
  </si>
  <si>
    <t>Tělocvičná jednota SOKOL Český Dub - Provoz a údržba sokolovny Český Dub</t>
  </si>
  <si>
    <t>3040010</t>
  </si>
  <si>
    <t>Sportovní plavecký klub Liberec - Pravidelná celoroční činnost SPKLi</t>
  </si>
  <si>
    <t>3040011</t>
  </si>
  <si>
    <t>Tělovýchovná jednota Turnov, o.s. - Údržba a provoz tělovýchovných zařízení TJ Turnov</t>
  </si>
  <si>
    <t>3040012</t>
  </si>
  <si>
    <t>Hokejový klub Česká Lípa - Lední hokej v českolipském regionu</t>
  </si>
  <si>
    <t>3040013</t>
  </si>
  <si>
    <t>Draci FBC Liberec - Nájem sportovních zařízení FBC Liberec 2013</t>
  </si>
  <si>
    <t>3040014</t>
  </si>
  <si>
    <t>Ski klub Jablonec n. Nisou, o.s. - Stadion Břízky - Kolečko, údržba a provoz</t>
  </si>
  <si>
    <t>TJ Bižuterie, o.s., Jablonec n/N - Víceúčelový sportovní objekt Pražská 4200/20 - provoz a údržba</t>
  </si>
  <si>
    <t>Tělocvičná jednota SOKOL Jablonec n. Nisou - Provoz jablonecké sokolovny</t>
  </si>
  <si>
    <t>TJ Spartak ČKD Žandov - Pravidelná činnost sportovních oddílů pracujících s dětmi a mládeží - podpora pronájmu tělovýchovného zařízení v regionu</t>
  </si>
  <si>
    <t>Tělovýchovná jednota Sokol Horní Police - Údržba, provoz a nájem v HáPéčkách</t>
  </si>
  <si>
    <t>5713</t>
  </si>
  <si>
    <t>Sportovní centrum Semily - Regenerace travnatého fotbalového hříště</t>
  </si>
  <si>
    <t>Tělovýchovná jednota Vysoké nad Jizerou -  Nákup energií sokolovna TJ Vysoké nad Jizerou</t>
  </si>
  <si>
    <t>KLUB ČESKÝCH TURISTŮ ODBOR SEMILY - Náklady elektrické energie a LTO - teplo v objektu turistického zařízení</t>
  </si>
  <si>
    <t>Patriots Liberec - Pronájmy tělocvičny, oprava oplocení kolem hřišť a nákup antuky</t>
  </si>
  <si>
    <t>Tělocvičná jednota Sokol Radimovice - Údržba a nájem sportoviště TJ Sokol Radimovice</t>
  </si>
  <si>
    <t>Yacht Club Doksy - Provoz a údržba Tréninkového centra mládeže</t>
  </si>
  <si>
    <t xml:space="preserve">Sportovní středisko - plavecký klub Česká Lípa - Nájem plaveckého bazénu </t>
  </si>
  <si>
    <t>A-STYL, o.s., Liberec - Podpora nájmu A-STYL Centra Liberec</t>
  </si>
  <si>
    <t>Gymnastika Liberec - Gymlib - Chceme cvičit a není to zadarmo 2013</t>
  </si>
  <si>
    <t>JK Slunečná, o.s., Hrádek n/N - Zvýšená bezpečnost na jízdárně - oprava ohrazení a pořízení laviček pro publikum</t>
  </si>
  <si>
    <t>AFK Nové Město pod Smrkem - Nákup energií fotbalového klubu</t>
  </si>
  <si>
    <t>Sportovní klub LIBEREC HANDBALL - Nájem sportovních zařízení pro činnost dětí a mládeže</t>
  </si>
  <si>
    <t>2006</t>
  </si>
  <si>
    <t>Město Hrádek nad Nisou - Oprava překážek ve skate parku v Hrádku nad Nisou</t>
  </si>
  <si>
    <t>TJ Spartak Chrastava - Nákup tepla a ohřev TUV</t>
  </si>
  <si>
    <t>Jezdecká společnost Vysoká - Údržba a opravy sportovního zařízení a zázemí</t>
  </si>
  <si>
    <t>FK Stráž pod Ralskem - Úhrada nákladů na energie a materiál spojený s údržbou a provozem hřiště FK Stráž pod Ralskem</t>
  </si>
  <si>
    <t>Tělovýchovná jednota SOKOL Železný Brod - Oprava podlahy, vybavení šaten a střídaček sportovišť TJ Sokol Železný Brod</t>
  </si>
  <si>
    <t>Sportovní klub ToRiK Doksy - Nájem sportovních zařízení, doplnění antuky a oprava dětského hřiště</t>
  </si>
  <si>
    <t>Basketbalový klub Kondoři Liberec  - BK Kondoři Liberec mládež - Pronájem tréninkových prostor</t>
  </si>
  <si>
    <t>Sportovní klub stolního tenisu Liberec - Údržba, provoz a nájem sportovních hal</t>
  </si>
  <si>
    <t>Tělocvičná jednota Sokol Semily - Zajištění provozu sportovního zařízení</t>
  </si>
  <si>
    <t>Tělovýchovná jednota Sokol, Rochlice - Provoz budovy tělocvičny</t>
  </si>
  <si>
    <t>Trampolíny Liberec, o.s. - Finanční podpora na zajištění sportoviště</t>
  </si>
  <si>
    <t>FBC Lomnice nad Popelkou - Bez haly se více nerozrosteme</t>
  </si>
  <si>
    <t>3004</t>
  </si>
  <si>
    <t>Město Smržovka - Regenerace umělého trávníku sportovního multifunkčního hřiště</t>
  </si>
  <si>
    <t>Sport Aerobic Liberec o.s. - Udržení provozu sportovního střediska mládeže Sport Aerobicu Liberec 2013</t>
  </si>
  <si>
    <t>Enliven Centre, o.s., Česká Lípa - "Rok v pohybu 2013"</t>
  </si>
  <si>
    <t>HC Frýdlant - Dotace na nákup energií pro zimní stadion ve Frýdlantě</t>
  </si>
  <si>
    <t>3443</t>
  </si>
  <si>
    <t>Masarykova základní škola Zásada, okres Jablonec na Nisou  - I na vesnici chceme sportovat</t>
  </si>
  <si>
    <t>3422</t>
  </si>
  <si>
    <t>ZŠ a MŠ Josefův Důl, okres Jablonec nad Nisou, p.o. - Bezpečná tělocvična školy</t>
  </si>
  <si>
    <t>investiční transfery obcím</t>
  </si>
  <si>
    <t>Orel jednota  Turnov - Údržba a provoz orlovny v Turnově</t>
  </si>
  <si>
    <t xml:space="preserve">Tělovýchovná jednota SLAVIA Liberec - Podpora pronájmu bazénu pro oddíl plavání </t>
  </si>
  <si>
    <t>Tělocvičná jednota Sokol Liberec 3 - Františkov - Nájem tělocvičen v ZŠ Švermova ul.  a SOŠ a Gymnáziu Na Bojišti pro TJ Sokol Františkov</t>
  </si>
  <si>
    <t>Liberecká sportovní a tělovýchovná organizace, o.s. - Úhrada nájemného Okresní organizace ČSTV (LBO-STO) v Liberci</t>
  </si>
  <si>
    <t>KRAJSKÁ ORGANIZACE ČSTV LIBERECKÉHO KRAJE - Úhrada nájemného KO ČSTV LK</t>
  </si>
  <si>
    <t xml:space="preserve">TJ KUNRATICKÁ - Zlepšení fyzické kondice dětí a dospělých </t>
  </si>
  <si>
    <t>4049</t>
  </si>
  <si>
    <t>Obec Stružnice - Pořízení sekaček pro údržbu hřiště</t>
  </si>
  <si>
    <t>Tělocvičná jednota Sokol Poniklá - Oprava a údržba areálu volejbalového hřiště "Na Vršku"</t>
  </si>
  <si>
    <t>Janovská o.p.s. - Janov nad Nisou - podpora provozu sportovního zařízení</t>
  </si>
  <si>
    <t>neinvestiční transfery obecně prospěšným společnostem</t>
  </si>
  <si>
    <t>Vem Camará Capoeira Liberec o.s. - Nájmy v tělocvičně, kde probíhají pravidelné kruzy Capoeiry</t>
  </si>
  <si>
    <t>Podprogram 3.5.</t>
  </si>
  <si>
    <t>3.5. Pravidelná činnost sportovních a tělovýchovných organizací</t>
  </si>
  <si>
    <t>nerozepsaná rezerva Podprogramu 3.5.</t>
  </si>
  <si>
    <t>T.J. Velké Hamry - Činnost mládeže a dospělých v TJ Velké Hamry</t>
  </si>
  <si>
    <t>1. Novoborský šachový klub o.s. - Celoroční činnost 1. Novoborského šachového klubu</t>
  </si>
  <si>
    <t>TJ SOKOL ŽBS Železný Brod - Celoroční činnost sedmi oddílů TJ Sokol Železný Brod</t>
  </si>
  <si>
    <t>Sportovní středisko - plavecký klub Česká Lípa - Pravidelná sportovní činnost plaveckého klubu Česká Lípa</t>
  </si>
  <si>
    <t>Sportovní klub LIBEREC HANDBALL - Doprava dětí a mládeže na mistrovské a přípravné turnaje a zápasy</t>
  </si>
  <si>
    <t>Sportovní klub LIBEREC HANDBALL - Zajištění rozhodčích a trenérů pro mládež Liberec Handball</t>
  </si>
  <si>
    <t>ILMA, Turnov  - Podpora pravidelné sportovní činnosti TaPŠ ILMA</t>
  </si>
  <si>
    <t>Ski klub Jablonec n. Nisou, o.s. - Ski klub Jablonec n.N. - sportovní činnost družstev mládeže</t>
  </si>
  <si>
    <t>Liberecký tenisový klub - Pravidelná sportovní činnost mládeže</t>
  </si>
  <si>
    <t xml:space="preserve">Tělovýchovná jednota Turnov, o.s. - Okresní náborové turnaje Minivolejbalu v barvách </t>
  </si>
  <si>
    <t>FC Lomnice nad Popelkou - Náklady na trenéry a cestovné mládeže, nákup sportovního vybavení pro mládež, náklady na rozhodčí</t>
  </si>
  <si>
    <t>Hokejový klub Lomnice nad Popelkou -  Lomnický hokej mládeži</t>
  </si>
  <si>
    <t>Enliven Centre, o.s., Česká Lípa - Můj sport - moje zdraví</t>
  </si>
  <si>
    <t>Tělovýchovná jednota Sokol Rynoltice o.s. - Provozní náklady a pořízení materiálů pro fotbalový klub TJ SOKOL Rynoltice</t>
  </si>
  <si>
    <t>FBC Lomnice n. P. - Dres - základ úspěchu</t>
  </si>
  <si>
    <t>FC Nový Bor, o.s. - Doprava dětí k utkáním</t>
  </si>
  <si>
    <t>TJ Desná - Atletika Desná</t>
  </si>
  <si>
    <t>Sportovní klub MS AUTO, o.s., Česká Lípa - Sportovní klub MS AUTO - podpora činnosti v roce 2013</t>
  </si>
  <si>
    <t>Sportovní klub Ještěd - Pravidelná činnost Sportovního klubu Ještěd</t>
  </si>
  <si>
    <t>Slavia Liberec orienteering - Podpora pravidelné činnosti sportovního klubu Slavia Liberec orienteering</t>
  </si>
  <si>
    <t>ČLTK BIŽUTERIE Jablonec nad Nisou - Zajištění pravidelné činnosti členů ČLTK Bižuterie Jablonec n. N.</t>
  </si>
  <si>
    <t>Regionální sportovní klub mládeže Tanvaldsko - Doprava žáků a dorostu RSKM Tanvaldsko na utkání v krajských fotbalových soutěžích</t>
  </si>
  <si>
    <t>TJ SOKOL JENIŠOVICE - Činnost a vybavení oddílů TJ Sokol Jenišovice</t>
  </si>
  <si>
    <t xml:space="preserve">Tělovýchovná jednota SLAVIA Liberec - Podpora volejbalového oddílu </t>
  </si>
  <si>
    <t>Tělovýchovná jednota Spartak Rokytnice nad Jizerou, o.s. - Podpoříte mladé nadějné sportovce?</t>
  </si>
  <si>
    <t>Šerm Liberec, o.s. - Turnaje mládeže ve sportovním šermu</t>
  </si>
  <si>
    <t>Tělovýchovná jednota DUKLA Liberec, občanské sdružení - Trenérské a technické zajištění</t>
  </si>
  <si>
    <t>Junák - svaz skautů a skautek ČR, středisko "Štika" Turnov - Táborový inventář turnovských skautů</t>
  </si>
  <si>
    <t>Plavecký klub Stráž pod Ralskem - Plavecké pomůcky a vybavení pro všechny</t>
  </si>
  <si>
    <t>Tělovýchovná jednota Bílí Tygři Liberec - Výchova mladých hokejových nadějí</t>
  </si>
  <si>
    <t xml:space="preserve">JK Slunečná, o.s., Hrádek n/N - Vybavení pro dětský jezdecký oddíl </t>
  </si>
  <si>
    <t>Tělovýchovná jednota Vysoké nad Jizerou -  Cestovné a náklady na rozhodčí u oddílu volejbalu ve Vysokém nad Jizerou</t>
  </si>
  <si>
    <t>JK Slunečná, o.s., Hrádek n/N - Skokový materiál pro dětský jezdecký oddíl</t>
  </si>
  <si>
    <t>Klub rybolovné techniky a lovu ryb udicí Horní Police Dravci od Ploučnice - Nákup náčiní pro trénování rybolovné techniky</t>
  </si>
  <si>
    <t>T.J HC Jablonec nad Nisou - Činnost mládežnických týmů TJ HC Jablonec nad Nisou v roce 2013</t>
  </si>
  <si>
    <t xml:space="preserve">Tělovýchovná jednota SOKOL Železný Brod - Celoroční činnost družstev mládeže TJ Sokol Železný Brod </t>
  </si>
  <si>
    <t xml:space="preserve">Patriots Liberec - Podpora trenérů a rozhodčích, cestovné na zápasy a turnaje </t>
  </si>
  <si>
    <t>FK Jiskra Mšeno-Jablonec n.N. - Cestovné na utkání</t>
  </si>
  <si>
    <t xml:space="preserve">Vem Camará Capoeira Liberec o.s. - Podpora pravidelné činnosti pro práci s dětmi </t>
  </si>
  <si>
    <t>Trampolíny Liberec, o.s. - Podpora zajištění odborného vedení sportující mládeže</t>
  </si>
  <si>
    <t>Patriots Liberec - Vybavení pro klub a ochranné pomůcky pro hráče</t>
  </si>
  <si>
    <t>Sportovní rekreační kluby Jablonec nad Nisou - Dovybavení sportovního náčiní pro cvičení dětí, mládeže a dospělých</t>
  </si>
  <si>
    <t>Tělovýchovná jednota Sokol Horní Police - Pravidelná činnost HáPéček</t>
  </si>
  <si>
    <t>Podprogram 3.6.</t>
  </si>
  <si>
    <t>3.6. Sport handicapovaných</t>
  </si>
  <si>
    <t>nerozepsaná rezerva Podprogramu 3.6.</t>
  </si>
  <si>
    <t>Život bez bariér, o.s. - Sport pro všechny</t>
  </si>
  <si>
    <t>Tělovýchovná jednota KARDIO o.s. Liberec - Celoroční činnost plaveckého oddílu</t>
  </si>
  <si>
    <t>Český svaz mentálně postižených sportovců, o.s. - MČR v plavání osob s mentálním postižením</t>
  </si>
  <si>
    <t>1460</t>
  </si>
  <si>
    <t>Základní škola a Mateřská škola při nemocnici, Liberec, Husova 375/10, p.o. - Pojď s námi na goalball</t>
  </si>
  <si>
    <t>neinvestiční příspěvky zřízeným příspěvkovým organizacím</t>
  </si>
  <si>
    <t>Naděje Libereckého kraje v alpském lyžování - Podpora a příprava neslyšící lyžařky v alpském lyžování</t>
  </si>
  <si>
    <t>Sportovní klub stolního tenisu Liberec - Účast na ME 2013 hendikepovaných ve stolním tenisu v Itálii a dalších mezinárodních turnajů</t>
  </si>
  <si>
    <t>Tělovýchovná jednota KARDIO o.s. Jablonec nad Nisou - Rozvoj tělovýchovných činností na rehabilitaci postižených kardiovaskulárními chorobami a nemocemi pohybového ústrojí</t>
  </si>
  <si>
    <t>Podprogram 3.7.</t>
  </si>
  <si>
    <t>3.7. Vzdělávání ve sportu</t>
  </si>
  <si>
    <t>nerozepsaná rezerva Podprogramu 3.7.</t>
  </si>
  <si>
    <t>Sportovní klub LIBEREC HANDBALL - Zvýšení kvalifikace trenérů Liberec Handball</t>
  </si>
  <si>
    <t>SPORT RELAX, Česká Lípa - Školení a doškolení trenérů karate Libereckého kraje</t>
  </si>
  <si>
    <t>Tělovýchovná jednota SOKOL Železný Brod - Odborná příprava trenérů TJ Sokol Železný Brod</t>
  </si>
  <si>
    <t xml:space="preserve">JK Slunečná, o.s., Hrádek nad Nisou - Zdokonalování a školení pracovníků v jezdecké sportu </t>
  </si>
  <si>
    <t>Draci FBC Liberec, o.s. - Vzdělávání trenérů FBC Liberec 2013</t>
  </si>
  <si>
    <t>1. FLORBALOVÝ KLUB JABLONEC N.N. -Vyškolení trenérů</t>
  </si>
  <si>
    <t>Sport Aerobic Liberec o.s. - Účast na mezinárodních školení rozhodčích FIG</t>
  </si>
  <si>
    <t>Trampolíny Liberec, o.s. - Proškolení rozhodčích na nový olympijský cyklus</t>
  </si>
  <si>
    <t>Skiareál Podralsko o.s., Mimoň - Základní kurz instruktora lyžování</t>
  </si>
  <si>
    <t xml:space="preserve">Enliven Centre, Česká Lípa, o.s. - Odborností k lepším výsledkům trenérů Enliven Centre, o.s. </t>
  </si>
  <si>
    <t>6026</t>
  </si>
  <si>
    <t>Euroškola Česká Lípa střední odborná škola s.r.o. - "Dál výš, bezpečněji"</t>
  </si>
  <si>
    <t>neinvestiční transfery nefin.podnik.subjektům - p.o.</t>
  </si>
  <si>
    <t>Tělovýchovná jednota Elektro-Praga, o.s., Jablonec nad Nisou - Házenkářští trenéři mládeže</t>
  </si>
  <si>
    <t>Sokolská župa Ještědská, Liberec - Školení cvičitelů III. Třídy z jednot Sokolské župy Ještědské</t>
  </si>
  <si>
    <t>Podprogram 3.8.</t>
  </si>
  <si>
    <t xml:space="preserve">3.8. Sportovní akce </t>
  </si>
  <si>
    <t>nerozepsaná rezerva Podprogramu 3.8.</t>
  </si>
  <si>
    <t>Tělovýchovná jednota Sokol Bradlecká Lhota - 2HRADY - sportovně kulturní akce - Český pohár v běhu do vrchu</t>
  </si>
  <si>
    <t>Podještědský F.C. Český Dub - Fotbalový kemp Luďka Zelenky</t>
  </si>
  <si>
    <t>Outdoor Challenge Liberec, o.s. - Triatlon Hrádek nad Nisou 2013</t>
  </si>
  <si>
    <t>Obec Čistá u Horek -  Sportujeme - přidej se i ty!</t>
  </si>
  <si>
    <t>4011</t>
  </si>
  <si>
    <t>Město Žandov - Lesní běh - Žandovská desítka</t>
  </si>
  <si>
    <t>Janovských 11 a 19 km, o.s., Janov n/N - Janovských 11 a 19 km, běh a turistický pochod</t>
  </si>
  <si>
    <t>Jizerská, o.p.s. Bedřichov - Bedřichovský NIGHT LIGTH MARATHON 2013</t>
  </si>
  <si>
    <t>Sportovní klub LIBEREC HANDBALL - Mezinárodní házenkářský turnaj MegaMini Liberec 2013</t>
  </si>
  <si>
    <t>Liberecký tenisový klub - Pořádání mezinárodního turnaje mužů, Svijany Open 2013, ATP Challenger</t>
  </si>
  <si>
    <t>Enliven Centre, o.s. Česká Lípa -Mistrovství České republiky Speciál - B2Balance Tour 2013</t>
  </si>
  <si>
    <t>LYŽAŘSKÝ SPORTOVNÍ KLUB LOMNICE NAD POPELKOU - Malá cena města Lomnice nad Popelkou</t>
  </si>
  <si>
    <t>Sportovní klub LIBEREC HANDBALL - Liberecké školní ligy miniházené</t>
  </si>
  <si>
    <t>4449</t>
  </si>
  <si>
    <t>Základní škola a Mateřská škola Jestřebí, p.o. - Den s florbalem aneb Sladký den s panem Slaným</t>
  </si>
  <si>
    <t>A-STYL, o.s., Liberec - Běh nás baví! 2013</t>
  </si>
  <si>
    <t>Ski Polevsko - Seriál závodů běžeckého lyžování Polevsko</t>
  </si>
  <si>
    <t>4606</t>
  </si>
  <si>
    <t>Panda Sport, p.o., Stráž pod Ralskem - Adrenalinový den 2013</t>
  </si>
  <si>
    <t>TJ. Velké Hamry - Sport a škola - buď novým Lafatou, Štajnerem - náborová akce</t>
  </si>
  <si>
    <t>Slavia Liberec orienteering - Císařovy šance - Oblastní žebříček v orientačním běhu</t>
  </si>
  <si>
    <t>Gymnastika Liberec - Gymlib - Pohár olympijských nadějí - OHC LIBEREC 2013</t>
  </si>
  <si>
    <t>Česká triatlonová asociace, Praha 6 - Terénní triatlonové závody v Libereckém kraji v roce 2013</t>
  </si>
  <si>
    <t>TJ SOKOL ŽBS Železný Brod - Česko se hýbe v Železném Brodě</t>
  </si>
  <si>
    <t>AUTOKLUB ČESKÁ LÍPA v AČR, Sosnová - Mistrovství Světa Supermoto 2013</t>
  </si>
  <si>
    <t>Junák - svaz skautů a skautek ČR, středisko "Štika" Turnov - Krajské klání skautů</t>
  </si>
  <si>
    <t>Klub českých turistů Tělovýchovná jednota Tatran Jablonec nad Nisou - Petit Prix 2013</t>
  </si>
  <si>
    <t>Patriots Liberec - Superpohár v T-BALLU Turnaj pro děti do 10 let</t>
  </si>
  <si>
    <t>Beach Volley Vratislavice n. N. o.s. - Amatérský beachvolejbal - přebor libereckého kraje amatérů</t>
  </si>
  <si>
    <t>Sportovní klub OK Jiskra Nový Bor - 5denní mezinárodní závody v orientačním běhu BOHEMIA ORIENTEERING 2013</t>
  </si>
  <si>
    <t>Panda Sport, p.o., Stráž pod Ralskem - Panda Champions Cup 2013</t>
  </si>
  <si>
    <t>Sportovní klub OK Jiskra Nový Bor - Přebor Libereckého kraje v orientačním běhu na klasické trati 2013</t>
  </si>
  <si>
    <t xml:space="preserve">Jana Boučková, Železný Brod - Open soutěž II. a III.VT ve sportovním aeroklubu fitness a hip pop </t>
  </si>
  <si>
    <t>neinvestiční transfery nefin.podnik.subjektům - f.o.</t>
  </si>
  <si>
    <t>MLÁDEŽNICKÝ FOTBALOVÝ KLUB PODJEŠTĚDÍ, Český Dub - Turnaje Zelencup Junior</t>
  </si>
  <si>
    <t>Sportovní klub stolního tenisu Liberec - Velká cena města Liberce</t>
  </si>
  <si>
    <t>AFEU o.s. Liberec - Zelencup.cz-fotbal nás spojuje 2013</t>
  </si>
  <si>
    <t>Sportovní oddíl Goodway o.s., Liberec - 12. ročník Bike Babí léto</t>
  </si>
  <si>
    <t>Sportovní klub Ještěd, Liberec - Dětský maškarní karneval na lyžích</t>
  </si>
  <si>
    <t xml:space="preserve">Šerm Liberec, o.s. - Ještědský pohár 2013 - mezinárodní turnaj v šermu - 62. ročník </t>
  </si>
  <si>
    <t>Vem Camará Capoeira Liberec o.s. - 7. Mistrovství ČR dospělí Vem Camará Capoeira</t>
  </si>
  <si>
    <t>SPORT RELAX, Česká Lípa - Otevřené mistrovství ČR FSKA v Karate</t>
  </si>
  <si>
    <t>Slavia Liberec orienteering - Mistrovství světa v MTBO - příprava akce</t>
  </si>
  <si>
    <t>2494</t>
  </si>
  <si>
    <t>Základní škola Nové Město pod Smrkem, p.o. - Školní olympiáda</t>
  </si>
  <si>
    <t>Sportovně střelecký klub Ruprechtice - Liberec - Liberecká malorážková liga 2013</t>
  </si>
  <si>
    <t>TJ Spartak ČKD Žandov - Žandovský pohár - Turnaje v kopané</t>
  </si>
  <si>
    <t>Sportovní klub Ještěd, Liberec - Uspořádání 2. ročníku "Friendly cup" mezinárodní závod v severské kombinaci</t>
  </si>
  <si>
    <t>Sportovní městečko, o.s., Česká Lípa - Fotbalové prázdniny 2013</t>
  </si>
  <si>
    <t>Mgr. Ilona Šulcová, Turnov - World Latino Dance Festival Babylon 2013</t>
  </si>
  <si>
    <t xml:space="preserve">Sportovní klub Semily - Mládežnické turnaje SK Semily </t>
  </si>
  <si>
    <t>TJ Desná - PŘES DESENSKÉ KOPCE</t>
  </si>
  <si>
    <t>Spin Fit Liberec - SpinFit Dětský MTB cup Libereckého kraje 2013</t>
  </si>
  <si>
    <t>LIBERECKÝ KRAJSKÝ FOTBALOVÝ SVAZ, Liberec - KREJČA CUP 2013</t>
  </si>
  <si>
    <t>Tělovýchovná jednota Lokomotiva Česká Lípa, o.s. - Zimní fotbalové halové turnaje Lokomotiva Česká Lípa</t>
  </si>
  <si>
    <t>Trampolíny Liberec, o.s. - Mistrovství ČR ve skocích na trampolíně a závod ČP ve skocích na trampolíně</t>
  </si>
  <si>
    <t>Vem Camará Capoeira Liberec o.s. - 13. let Capoeiry v Liberci</t>
  </si>
  <si>
    <t>Sport Aerobic Liberec o.s. - 12. ročník soutěže Mikulášský pohár v aerobiku pro děti</t>
  </si>
  <si>
    <t>Rada dětí a mládeže Libereckého kraje, o.s. - Kill The Floor III</t>
  </si>
  <si>
    <t>JK Slunečná, o.s., Hrádek nad Nisou - Václavický jezdecký pohár</t>
  </si>
  <si>
    <t>Orel župa sv. Zdislavy, Lomnice nad Popelkou - Župní akce Orla župy sv. Zdislavy</t>
  </si>
  <si>
    <t xml:space="preserve">Bicom fight centrum Liberec o.s. - Night of warriors IV </t>
  </si>
  <si>
    <t xml:space="preserve">Bicom fight centrum Liberec o.s. - Night of warriors III </t>
  </si>
  <si>
    <t>Gymnastika Liberec - Gymlib - Mistrovství republiky žen 2013</t>
  </si>
  <si>
    <t>5702</t>
  </si>
  <si>
    <t xml:space="preserve">Středisko pro volný čas dětí a mládeže, Turnov, okres Semily - Mezinárodní sedmiboj - Odznak všestrannosti olympijských vítězů </t>
  </si>
  <si>
    <r>
      <t>KLUB ČESKÝCH TURIST</t>
    </r>
    <r>
      <rPr>
        <b/>
        <sz val="9"/>
        <rFont val="Arial"/>
        <family val="2"/>
      </rPr>
      <t>Ů ODBOR SEMILY - Turistický pochod "Račí stezkou"</t>
    </r>
  </si>
  <si>
    <t>TJ VK Dukla Liberec - Volejbal pro všechny - turnaj barevného mini volejbalu</t>
  </si>
  <si>
    <t>Tělovýchovně sportovní club Turnov, o.s. - Letní sportovní tábor dětí Oleskoty 2013</t>
  </si>
  <si>
    <t>1. FLORBALOVÝ KLUB JABLONEC N.N. -Florbalový turnaj pro nejmenší</t>
  </si>
  <si>
    <t xml:space="preserve">Sportovní klub stolního tenisu Liberec - Stolní tenis - sport pro všechny </t>
  </si>
  <si>
    <t>TJ SEBA Tanvald - Pohár běžce Tanvaldu</t>
  </si>
  <si>
    <t>Česká triatlonová asociace, Praha 6 - Triatlonové a kvadriatlonové závody v Libereckém kraji v roce 2013</t>
  </si>
  <si>
    <t>Tělovýchovná jednota Lokomotiva Liberec I, občanské sdružení - Velká cena Liberce v basketbale U15, U19 a U20</t>
  </si>
  <si>
    <t>TJ FK ŽBS Železný Brod - Zimní turnaje mládeže</t>
  </si>
  <si>
    <t>Tělovýchovná jednota SLAVIA Liberec - Velká cena Liberce ve volejbale</t>
  </si>
  <si>
    <t>2492</t>
  </si>
  <si>
    <t>Základní škola T.G.Masaryka, Hrádek nad Nisou, Komenského 478, okres Liberec - Orientační běh a noční výsadek</t>
  </si>
  <si>
    <t>Podprogram 3.9.</t>
  </si>
  <si>
    <t>3.9. Školní sport a tělovýchova</t>
  </si>
  <si>
    <t>nerozepsaná rezerva Podprogramu 3.9.</t>
  </si>
  <si>
    <t>Základní škola a Mateřská škola Jestřebí, p.o. - Hop a skok - v tělocvičně s nářadím do dokonalosti se vyladím</t>
  </si>
  <si>
    <t>5402</t>
  </si>
  <si>
    <t>Základní škola Benecko, okres Semily - Ovládáme své tělo</t>
  </si>
  <si>
    <t>1461</t>
  </si>
  <si>
    <t>Základní škola praktická a Základní škola speciální, Jablonné v Podještědí, Komenského 453, p.o. - Inovace výuky tělesné výchovy žáků se zdravotním postižením</t>
  </si>
  <si>
    <t>2460</t>
  </si>
  <si>
    <t>Základní škola Chrastava, nám. 1. máje 228, okres Liberec, p.o. - Tělesná výchova aktivně</t>
  </si>
  <si>
    <t>5441</t>
  </si>
  <si>
    <t>Základní škola Rovensko pod Troskami - Nákup sportovních pomůcek do hodin školní TV</t>
  </si>
  <si>
    <t>2463</t>
  </si>
  <si>
    <t>Základní škola Kobyly, okres Liberec - p.o. - KOBYLY V POHYBU</t>
  </si>
  <si>
    <t>5422</t>
  </si>
  <si>
    <t>Základní škola T.G.Masaryka, Lomnice nad Popelkou, okres Semily - Všeobecná sportovní příprava</t>
  </si>
  <si>
    <t>4447</t>
  </si>
  <si>
    <t>Základní škola Horní Police, okres Česká Lípa, p.o. - Tělocvičné nářadí radost z pohybu učiní!</t>
  </si>
  <si>
    <t>4440</t>
  </si>
  <si>
    <t>Základní škola, Česká Lípa, Partyzánská 1053, p.o. - Školní zahrada - naše přírodní tělocvična</t>
  </si>
  <si>
    <t>1406</t>
  </si>
  <si>
    <t>Gymnázium, Frýdlant, Mládeže 884, p.o. - O přestávce se za stolem nesedí!</t>
  </si>
  <si>
    <t>Základní škola a Mateřská škola při nemocnici, Liberec, Husova 10, p.o. - Ve zdravém těle zdravý duch</t>
  </si>
  <si>
    <t>4466</t>
  </si>
  <si>
    <t>Základní škola a Mateřská škola Žandov, okres Česká Lípa, p.o. - Veselý kabinet</t>
  </si>
  <si>
    <t>1414</t>
  </si>
  <si>
    <t>Obchodní akademie a Jazyková škola s právem státní jazykové zkoušky, Liberec, Šamánkova 500/8, p.o. - Nové sportovní pomůcky do tělocvičny</t>
  </si>
  <si>
    <t>Základní škola a Mateřská škola Josefův Důl, okres Jablonec nad Nisou, p.o. - Baskeťáci, aneb hrajeme rádi basketbal</t>
  </si>
  <si>
    <t>Euroškola Česká Lípa střední odborná škola s.r.o. - Hýbejme se na Euroškole II</t>
  </si>
  <si>
    <t>neinvestiční transfery nefin.podnik.subjetům - p.o.</t>
  </si>
  <si>
    <t>3436</t>
  </si>
  <si>
    <t>Základní škola Smržovka, okres Jablonec nad Nisou - p.o. - Lyže pro život (Hanč a Vrbata na Smržovce)</t>
  </si>
  <si>
    <t>1430</t>
  </si>
  <si>
    <t>Střední zdravotnická škola, Turnov, 28. října 1390, p.o. - Moderní pomůcky pro zdravou tělesnou výchovu</t>
  </si>
  <si>
    <t>1411</t>
  </si>
  <si>
    <t>Gymnázium a Střední odborná škola pedagogická, Liberec, Jeronýmova 425/27, p.o. - Centrum sportu</t>
  </si>
  <si>
    <t>3404</t>
  </si>
  <si>
    <t>Základní škola a Mateřská škola Desná, okres Jablonec nad Nisou, p.o. - Podporujeme moderní prvky ve výuce TV</t>
  </si>
  <si>
    <t>5481</t>
  </si>
  <si>
    <t>Základní škola Turnov-Mašov, U školy 56, okres Semily - Dětská atletika</t>
  </si>
  <si>
    <t>5438</t>
  </si>
  <si>
    <t>Základní škola Přepeře, okres Semily, p.o. - Kdo sportuje, nezlobí</t>
  </si>
  <si>
    <t>4442</t>
  </si>
  <si>
    <t>Základní škola, Česká Lípa, Pátova 406, p.o. - Nákup florbalového vybavení pro žáky Základní školy, Česká Lípa, Pátova 406</t>
  </si>
  <si>
    <t>4455</t>
  </si>
  <si>
    <t>Základní škola Dr. Miroslava Tyrše, Česká Lípa, Mánesova 1526, p.o. - Nákup nových sportovních pomůcek a tělocvičného nářadí</t>
  </si>
  <si>
    <t>4462</t>
  </si>
  <si>
    <t>Základní škola Stružnice, okres Česká Lípa, p.o. - KIN-BALL sportujeme vždy a všude</t>
  </si>
  <si>
    <t>4436</t>
  </si>
  <si>
    <t>Základní škola Česká Lípa, Školní 2520, p.o. - Běžecký výcvik na LVK</t>
  </si>
  <si>
    <t>5408</t>
  </si>
  <si>
    <t>Základní škola Dr.h.c.J.Masaryka, Harrachov - Modernizace školního vybavení</t>
  </si>
  <si>
    <t>1456</t>
  </si>
  <si>
    <t>Základní škola a Mateřská škola pro tělesně postižené, Liberec, Lužická 920, p.o. - Sportujeme pro zdraví</t>
  </si>
  <si>
    <t>2472</t>
  </si>
  <si>
    <t>Základní škola Liberec, U Soudu 369/8, p.o. - Obnova míčového vybavení na ZŠ Liberec, U soudu</t>
  </si>
  <si>
    <t>5457</t>
  </si>
  <si>
    <t>Základní škola Turnov, Žižkova 518, okres Semily - Nákup nových doskokových žíněnek</t>
  </si>
  <si>
    <t>1401</t>
  </si>
  <si>
    <t>Gymnázium, Česká Lípa, Žitavská 2969, p.o - Ve zdravém těle zdravý duch</t>
  </si>
  <si>
    <t>2310</t>
  </si>
  <si>
    <t>Základní škola praktická a Základní škola speciální, Liberec, Orlí 140/7, p.o. - Outdoorové tělovýchovné aktivity</t>
  </si>
  <si>
    <t>1418</t>
  </si>
  <si>
    <t>Střední průmyslová škola, Česká Lípa, Havlíčkova 426, p.o. - Sportovní vybavení pro žáky SPŠ Česká Lípa</t>
  </si>
  <si>
    <t>2497</t>
  </si>
  <si>
    <t>Základní škola a Mateřská škola, Raspenava, okres Liberec, p.o. - Rozšíření vybavení školního venkovního hřiště</t>
  </si>
  <si>
    <t>1424</t>
  </si>
  <si>
    <t>Vyšší odborná škola sklářská a Střední škola, Nový Bor, Wolkerova 316, p.o. - Míčové hry</t>
  </si>
  <si>
    <t>Podprogram 3.10.</t>
  </si>
  <si>
    <t>3.10. Sportovní reprezentace kraje</t>
  </si>
  <si>
    <t>nerozepsaná rezerva Podprogramu 3.10.</t>
  </si>
  <si>
    <t>MOTOSPORT BOZKOV, okr. Semily - Reprezentace LK na ISDE v Itálii (Sardinie) - Motosport Bozkov</t>
  </si>
  <si>
    <t>Sportovní klub BPR, Pěnčín, okr. Liberec - Příprava na MČR</t>
  </si>
  <si>
    <t>Taneční skupina Paul-Dance Jilemnice - Účast na Mistrovství světa latino tanců v 2013 v Grazu</t>
  </si>
  <si>
    <t>1. Novoborský šachový klub o.s., Nový Bor - Novob.šachová akademie při reprez.kraje v soutěžích jednotlivců 2013</t>
  </si>
  <si>
    <t>1. Novoborský šachový klub o.s., Nový Bor - Šachová družstva NŠA na MČR 2013</t>
  </si>
  <si>
    <t xml:space="preserve">Vysokoškolský sportovní klub Slavia TU Liberec, o.s. - Účast na MS WSKU karate v Turecku </t>
  </si>
  <si>
    <t>Vysokoškolský sportovní klub Slavia TU Liberec, o.s. - Účast na MČR v karate</t>
  </si>
  <si>
    <t>Tělovýchovná jednota Bílí Tygři Liberec - MLÁDEŽNICKÉ MČR MLADŠÍHO DOROSTU V LEDNÍM HOKEJI</t>
  </si>
  <si>
    <t>TJ Bižuterie, o.s., Jablonec n/N - Podpora D.Drozdíkové v nadreg.soutěž.v alpském lyžování</t>
  </si>
  <si>
    <t>Sport Aerobic Liberec, o.s. - Reprezentace mládeže v gymnastickém aerobiku</t>
  </si>
  <si>
    <t>Český svaz mentálně postižených sportovců, o.s., Praha  - MS INAS v plavání (sportovci s ment.postižením)</t>
  </si>
  <si>
    <t>Klub cyklistů KOOPERATIVA Sportovního  gymnázia Jablonec n.N.-Mistrovství ČR v silniční cyklistice</t>
  </si>
  <si>
    <t>Klub cyklistů KOOPERATIVA Sportovního  gymnázia Jablonec n.N.-Světový pohár v cyklokrosu</t>
  </si>
  <si>
    <t>Liberecký tenisový klub, Liberec - Reprezentace žáků na MČR v tenise v roce 2013</t>
  </si>
  <si>
    <t>AUTOKLUB JABLONEC N.N. v AČR - Seriál Mistrovství ČR a Evropy (Enduro)</t>
  </si>
  <si>
    <t>SK KARATE-SHOTOKAN LIBEREC - Podpora závodní skupiny dětí na MČR dětí a mládeže v karate</t>
  </si>
  <si>
    <t>Sportovní klub JEŠTĚD, Liberec - MČR žactva v alpském lyžování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</si>
</sst>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54">
      <alignment/>
      <protection/>
    </xf>
    <xf numFmtId="1" fontId="0" fillId="0" borderId="0" xfId="54" applyNumberFormat="1">
      <alignment/>
      <protection/>
    </xf>
    <xf numFmtId="0" fontId="0" fillId="0" borderId="0" xfId="50" applyAlignment="1">
      <alignment/>
      <protection/>
    </xf>
    <xf numFmtId="0" fontId="20" fillId="0" borderId="0" xfId="50" applyFont="1" applyAlignment="1">
      <alignment/>
      <protection/>
    </xf>
    <xf numFmtId="0" fontId="0" fillId="0" borderId="0" xfId="50" applyFill="1" applyAlignment="1">
      <alignment/>
      <protection/>
    </xf>
    <xf numFmtId="0" fontId="20" fillId="0" borderId="0" xfId="50" applyFont="1" applyFill="1" applyAlignment="1">
      <alignment/>
      <protection/>
    </xf>
    <xf numFmtId="0" fontId="20" fillId="0" borderId="0" xfId="54" applyFont="1" applyAlignment="1">
      <alignment horizontal="right"/>
      <protection/>
    </xf>
    <xf numFmtId="0" fontId="21" fillId="0" borderId="0" xfId="54" applyFont="1">
      <alignment/>
      <protection/>
    </xf>
    <xf numFmtId="0" fontId="0" fillId="0" borderId="0" xfId="50">
      <alignment/>
      <protection/>
    </xf>
    <xf numFmtId="0" fontId="0" fillId="0" borderId="0" xfId="54" applyFill="1">
      <alignment/>
      <protection/>
    </xf>
    <xf numFmtId="0" fontId="23" fillId="0" borderId="0" xfId="52" applyFont="1" applyAlignment="1">
      <alignment horizontal="center"/>
      <protection/>
    </xf>
    <xf numFmtId="0" fontId="22" fillId="0" borderId="0" xfId="52">
      <alignment/>
      <protection/>
    </xf>
    <xf numFmtId="1" fontId="22" fillId="0" borderId="0" xfId="52" applyNumberFormat="1">
      <alignment/>
      <protection/>
    </xf>
    <xf numFmtId="0" fontId="0" fillId="0" borderId="0" xfId="49" applyFill="1">
      <alignment/>
      <protection/>
    </xf>
    <xf numFmtId="0" fontId="0" fillId="0" borderId="0" xfId="49">
      <alignment/>
      <protection/>
    </xf>
    <xf numFmtId="0" fontId="0" fillId="0" borderId="0" xfId="53">
      <alignment/>
      <protection/>
    </xf>
    <xf numFmtId="0" fontId="21" fillId="0" borderId="0" xfId="53" applyFont="1">
      <alignment/>
      <protection/>
    </xf>
    <xf numFmtId="0" fontId="24" fillId="0" borderId="0" xfId="49" applyFont="1" applyFill="1" applyAlignment="1">
      <alignment horizontal="center"/>
      <protection/>
    </xf>
    <xf numFmtId="0" fontId="24" fillId="0" borderId="0" xfId="48" applyFont="1" applyAlignment="1">
      <alignment horizontal="center"/>
      <protection/>
    </xf>
    <xf numFmtId="0" fontId="21" fillId="0" borderId="0" xfId="49" applyFont="1" applyAlignment="1">
      <alignment horizontal="center"/>
      <protection/>
    </xf>
    <xf numFmtId="0" fontId="20" fillId="0" borderId="0" xfId="53" applyFont="1">
      <alignment/>
      <protection/>
    </xf>
    <xf numFmtId="0" fontId="25" fillId="0" borderId="0" xfId="53" applyFont="1" applyFill="1" applyAlignment="1">
      <alignment horizontal="center"/>
      <protection/>
    </xf>
    <xf numFmtId="1" fontId="25" fillId="0" borderId="0" xfId="53" applyNumberFormat="1" applyFont="1" applyFill="1" applyAlignment="1">
      <alignment horizontal="center"/>
      <protection/>
    </xf>
    <xf numFmtId="4" fontId="25" fillId="0" borderId="0" xfId="53" applyNumberFormat="1" applyFont="1" applyFill="1" applyAlignment="1">
      <alignment horizontal="center"/>
      <protection/>
    </xf>
    <xf numFmtId="0" fontId="21" fillId="0" borderId="0" xfId="53" applyFont="1" applyFill="1" applyAlignment="1">
      <alignment horizontal="center"/>
      <protection/>
    </xf>
    <xf numFmtId="0" fontId="21" fillId="0" borderId="0" xfId="53" applyFont="1" applyFill="1">
      <alignment/>
      <protection/>
    </xf>
    <xf numFmtId="0" fontId="0" fillId="0" borderId="0" xfId="53" applyFill="1">
      <alignment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4" xfId="53" applyFont="1" applyFill="1" applyBorder="1" applyAlignment="1">
      <alignment horizontal="center" vertical="center" wrapText="1"/>
      <protection/>
    </xf>
    <xf numFmtId="0" fontId="21" fillId="0" borderId="15" xfId="48" applyFont="1" applyFill="1" applyBorder="1" applyAlignment="1">
      <alignment horizontal="center" vertical="center" wrapText="1"/>
      <protection/>
    </xf>
    <xf numFmtId="0" fontId="21" fillId="33" borderId="15" xfId="51" applyFont="1" applyFill="1" applyBorder="1" applyAlignment="1">
      <alignment horizontal="center" vertical="center" wrapText="1"/>
      <protection/>
    </xf>
    <xf numFmtId="0" fontId="21" fillId="0" borderId="16" xfId="48" applyFont="1" applyFill="1" applyBorder="1" applyAlignment="1">
      <alignment horizontal="center" vertical="center" wrapText="1"/>
      <protection/>
    </xf>
    <xf numFmtId="0" fontId="21" fillId="10" borderId="13" xfId="51" applyFont="1" applyFill="1" applyBorder="1" applyAlignment="1">
      <alignment horizontal="center" vertical="center" wrapText="1"/>
      <protection/>
    </xf>
    <xf numFmtId="0" fontId="21" fillId="0" borderId="17" xfId="48" applyFont="1" applyFill="1" applyBorder="1" applyAlignment="1">
      <alignment horizontal="center" vertical="center" wrapText="1"/>
      <protection/>
    </xf>
    <xf numFmtId="0" fontId="21" fillId="0" borderId="0" xfId="53" applyFont="1" applyFill="1" applyAlignment="1">
      <alignment vertical="center" wrapText="1"/>
      <protection/>
    </xf>
    <xf numFmtId="0" fontId="0" fillId="0" borderId="0" xfId="53" applyFill="1" applyAlignment="1">
      <alignment vertical="center" wrapText="1"/>
      <protection/>
    </xf>
    <xf numFmtId="0" fontId="26" fillId="0" borderId="18" xfId="53" applyFont="1" applyFill="1" applyBorder="1" applyAlignment="1">
      <alignment horizontal="center"/>
      <protection/>
    </xf>
    <xf numFmtId="0" fontId="26" fillId="0" borderId="11" xfId="53" applyFont="1" applyFill="1" applyBorder="1" applyAlignment="1">
      <alignment horizontal="center"/>
      <protection/>
    </xf>
    <xf numFmtId="0" fontId="26" fillId="0" borderId="12" xfId="53" applyFont="1" applyFill="1" applyBorder="1" applyAlignment="1">
      <alignment horizontal="center"/>
      <protection/>
    </xf>
    <xf numFmtId="0" fontId="26" fillId="0" borderId="15" xfId="53" applyFont="1" applyFill="1" applyBorder="1" applyAlignment="1">
      <alignment horizontal="center"/>
      <protection/>
    </xf>
    <xf numFmtId="0" fontId="26" fillId="0" borderId="11" xfId="53" applyFont="1" applyFill="1" applyBorder="1" applyAlignment="1">
      <alignment horizontal="center"/>
      <protection/>
    </xf>
    <xf numFmtId="0" fontId="26" fillId="0" borderId="15" xfId="53" applyFont="1" applyFill="1" applyBorder="1" applyAlignment="1">
      <alignment horizontal="left"/>
      <protection/>
    </xf>
    <xf numFmtId="4" fontId="26" fillId="0" borderId="12" xfId="53" applyNumberFormat="1" applyFont="1" applyFill="1" applyBorder="1" applyAlignment="1">
      <alignment/>
      <protection/>
    </xf>
    <xf numFmtId="4" fontId="26" fillId="0" borderId="19" xfId="53" applyNumberFormat="1" applyFont="1" applyFill="1" applyBorder="1" applyAlignment="1">
      <alignment/>
      <protection/>
    </xf>
    <xf numFmtId="4" fontId="26" fillId="0" borderId="15" xfId="53" applyNumberFormat="1" applyFont="1" applyFill="1" applyBorder="1" applyAlignment="1">
      <alignment/>
      <protection/>
    </xf>
    <xf numFmtId="4" fontId="26" fillId="0" borderId="20" xfId="53" applyNumberFormat="1" applyFont="1" applyFill="1" applyBorder="1" applyAlignment="1">
      <alignment/>
      <protection/>
    </xf>
    <xf numFmtId="4" fontId="0" fillId="0" borderId="0" xfId="53" applyNumberFormat="1" applyFill="1">
      <alignment/>
      <protection/>
    </xf>
    <xf numFmtId="0" fontId="26" fillId="10" borderId="10" xfId="53" applyFont="1" applyFill="1" applyBorder="1" applyAlignment="1">
      <alignment horizontal="center"/>
      <protection/>
    </xf>
    <xf numFmtId="0" fontId="26" fillId="10" borderId="11" xfId="53" applyFont="1" applyFill="1" applyBorder="1" applyAlignment="1">
      <alignment horizontal="center" wrapText="1"/>
      <protection/>
    </xf>
    <xf numFmtId="0" fontId="27" fillId="10" borderId="12" xfId="0" applyFont="1" applyFill="1" applyBorder="1" applyAlignment="1">
      <alignment horizontal="center" wrapText="1"/>
    </xf>
    <xf numFmtId="0" fontId="26" fillId="10" borderId="13" xfId="53" applyFont="1" applyFill="1" applyBorder="1" applyAlignment="1">
      <alignment horizontal="center"/>
      <protection/>
    </xf>
    <xf numFmtId="0" fontId="26" fillId="10" borderId="14" xfId="53" applyFont="1" applyFill="1" applyBorder="1" applyAlignment="1">
      <alignment horizontal="center"/>
      <protection/>
    </xf>
    <xf numFmtId="0" fontId="26" fillId="10" borderId="13" xfId="53" applyFont="1" applyFill="1" applyBorder="1" applyAlignment="1">
      <alignment horizontal="left" wrapText="1"/>
      <protection/>
    </xf>
    <xf numFmtId="4" fontId="26" fillId="10" borderId="21" xfId="53" applyNumberFormat="1" applyFont="1" applyFill="1" applyBorder="1" applyAlignment="1">
      <alignment/>
      <protection/>
    </xf>
    <xf numFmtId="4" fontId="26" fillId="10" borderId="19" xfId="53" applyNumberFormat="1" applyFont="1" applyFill="1" applyBorder="1" applyAlignment="1">
      <alignment/>
      <protection/>
    </xf>
    <xf numFmtId="4" fontId="26" fillId="10" borderId="15" xfId="53" applyNumberFormat="1" applyFont="1" applyFill="1" applyBorder="1" applyAlignment="1">
      <alignment/>
      <protection/>
    </xf>
    <xf numFmtId="4" fontId="26" fillId="10" borderId="20" xfId="53" applyNumberFormat="1" applyFont="1" applyFill="1" applyBorder="1" applyAlignment="1">
      <alignment/>
      <protection/>
    </xf>
    <xf numFmtId="0" fontId="26" fillId="34" borderId="22" xfId="53" applyFont="1" applyFill="1" applyBorder="1" applyAlignment="1">
      <alignment horizontal="center"/>
      <protection/>
    </xf>
    <xf numFmtId="1" fontId="26" fillId="34" borderId="11" xfId="53" applyNumberFormat="1" applyFont="1" applyFill="1" applyBorder="1" applyAlignment="1">
      <alignment horizontal="center" wrapText="1"/>
      <protection/>
    </xf>
    <xf numFmtId="0" fontId="0" fillId="34" borderId="12" xfId="0" applyFill="1" applyBorder="1" applyAlignment="1">
      <alignment horizontal="center" wrapText="1"/>
    </xf>
    <xf numFmtId="0" fontId="26" fillId="34" borderId="23" xfId="53" applyFont="1" applyFill="1" applyBorder="1" applyAlignment="1">
      <alignment horizontal="center"/>
      <protection/>
    </xf>
    <xf numFmtId="0" fontId="26" fillId="34" borderId="24" xfId="53" applyFont="1" applyFill="1" applyBorder="1" applyAlignment="1">
      <alignment horizontal="center"/>
      <protection/>
    </xf>
    <xf numFmtId="0" fontId="26" fillId="34" borderId="23" xfId="53" applyFont="1" applyFill="1" applyBorder="1" applyAlignment="1">
      <alignment vertical="center" wrapText="1"/>
      <protection/>
    </xf>
    <xf numFmtId="4" fontId="26" fillId="34" borderId="25" xfId="35" applyNumberFormat="1" applyFont="1" applyFill="1" applyBorder="1" applyAlignment="1">
      <alignment horizontal="right"/>
    </xf>
    <xf numFmtId="4" fontId="26" fillId="34" borderId="26" xfId="35" applyNumberFormat="1" applyFont="1" applyFill="1" applyBorder="1" applyAlignment="1">
      <alignment horizontal="right"/>
    </xf>
    <xf numFmtId="4" fontId="26" fillId="35" borderId="15" xfId="53" applyNumberFormat="1" applyFont="1" applyFill="1" applyBorder="1" applyAlignment="1">
      <alignment/>
      <protection/>
    </xf>
    <xf numFmtId="4" fontId="26" fillId="35" borderId="20" xfId="53" applyNumberFormat="1" applyFont="1" applyFill="1" applyBorder="1" applyAlignment="1">
      <alignment/>
      <protection/>
    </xf>
    <xf numFmtId="4" fontId="26" fillId="0" borderId="0" xfId="53" applyNumberFormat="1" applyFont="1" applyFill="1">
      <alignment/>
      <protection/>
    </xf>
    <xf numFmtId="0" fontId="26" fillId="0" borderId="10" xfId="53" applyFont="1" applyFill="1" applyBorder="1" applyAlignment="1">
      <alignment horizontal="center"/>
      <protection/>
    </xf>
    <xf numFmtId="0" fontId="26" fillId="0" borderId="14" xfId="53" applyFont="1" applyFill="1" applyBorder="1" applyAlignment="1">
      <alignment horizontal="center"/>
      <protection/>
    </xf>
    <xf numFmtId="49" fontId="26" fillId="0" borderId="21" xfId="53" applyNumberFormat="1" applyFont="1" applyFill="1" applyBorder="1" applyAlignment="1">
      <alignment horizontal="center"/>
      <protection/>
    </xf>
    <xf numFmtId="0" fontId="26" fillId="0" borderId="13" xfId="53" applyFont="1" applyFill="1" applyBorder="1" applyAlignment="1">
      <alignment horizontal="center"/>
      <protection/>
    </xf>
    <xf numFmtId="0" fontId="26" fillId="0" borderId="13" xfId="53" applyFont="1" applyFill="1" applyBorder="1" applyAlignment="1">
      <alignment horizontal="left" wrapText="1"/>
      <protection/>
    </xf>
    <xf numFmtId="4" fontId="26" fillId="0" borderId="23" xfId="35" applyNumberFormat="1" applyFont="1" applyFill="1" applyBorder="1" applyAlignment="1">
      <alignment horizontal="right"/>
    </xf>
    <xf numFmtId="4" fontId="26" fillId="0" borderId="25" xfId="35" applyNumberFormat="1" applyFont="1" applyFill="1" applyBorder="1" applyAlignment="1">
      <alignment horizontal="right"/>
    </xf>
    <xf numFmtId="4" fontId="26" fillId="0" borderId="26" xfId="35" applyNumberFormat="1" applyFont="1" applyFill="1" applyBorder="1" applyAlignment="1">
      <alignment horizontal="right"/>
    </xf>
    <xf numFmtId="4" fontId="28" fillId="0" borderId="27" xfId="53" applyNumberFormat="1" applyFont="1" applyBorder="1" applyAlignment="1">
      <alignment/>
      <protection/>
    </xf>
    <xf numFmtId="4" fontId="28" fillId="0" borderId="28" xfId="53" applyNumberFormat="1" applyFont="1" applyFill="1" applyBorder="1" applyAlignment="1">
      <alignment/>
      <protection/>
    </xf>
    <xf numFmtId="0" fontId="26" fillId="0" borderId="29" xfId="53" applyFont="1" applyFill="1" applyBorder="1" applyAlignment="1">
      <alignment horizontal="center"/>
      <protection/>
    </xf>
    <xf numFmtId="0" fontId="26" fillId="0" borderId="30" xfId="53" applyFont="1" applyFill="1" applyBorder="1" applyAlignment="1">
      <alignment horizontal="center"/>
      <protection/>
    </xf>
    <xf numFmtId="49" fontId="26" fillId="0" borderId="31" xfId="53" applyNumberFormat="1" applyFont="1" applyFill="1" applyBorder="1" applyAlignment="1">
      <alignment horizontal="center"/>
      <protection/>
    </xf>
    <xf numFmtId="0" fontId="28" fillId="0" borderId="32" xfId="53" applyFont="1" applyFill="1" applyBorder="1" applyAlignment="1">
      <alignment horizontal="center"/>
      <protection/>
    </xf>
    <xf numFmtId="0" fontId="28" fillId="0" borderId="30" xfId="53" applyFont="1" applyFill="1" applyBorder="1" applyAlignment="1">
      <alignment horizontal="center"/>
      <protection/>
    </xf>
    <xf numFmtId="0" fontId="28" fillId="0" borderId="32" xfId="53" applyFont="1" applyFill="1" applyBorder="1" applyAlignment="1">
      <alignment horizontal="left"/>
      <protection/>
    </xf>
    <xf numFmtId="4" fontId="28" fillId="0" borderId="33" xfId="35" applyNumberFormat="1" applyFont="1" applyFill="1" applyBorder="1" applyAlignment="1">
      <alignment horizontal="right"/>
    </xf>
    <xf numFmtId="4" fontId="28" fillId="0" borderId="34" xfId="35" applyNumberFormat="1" applyFont="1" applyFill="1" applyBorder="1" applyAlignment="1">
      <alignment horizontal="right"/>
    </xf>
    <xf numFmtId="4" fontId="28" fillId="0" borderId="35" xfId="53" applyNumberFormat="1" applyFont="1" applyBorder="1" applyAlignment="1">
      <alignment/>
      <protection/>
    </xf>
    <xf numFmtId="4" fontId="28" fillId="0" borderId="36" xfId="53" applyNumberFormat="1" applyFont="1" applyFill="1" applyBorder="1" applyAlignment="1">
      <alignment/>
      <protection/>
    </xf>
    <xf numFmtId="0" fontId="26" fillId="0" borderId="37" xfId="53" applyFont="1" applyBorder="1">
      <alignment/>
      <protection/>
    </xf>
    <xf numFmtId="1" fontId="26" fillId="0" borderId="14" xfId="53" applyNumberFormat="1" applyFont="1" applyFill="1" applyBorder="1" applyAlignment="1">
      <alignment horizontal="center"/>
      <protection/>
    </xf>
    <xf numFmtId="0" fontId="26" fillId="0" borderId="25" xfId="53" applyFont="1" applyBorder="1" applyAlignment="1">
      <alignment horizontal="center"/>
      <protection/>
    </xf>
    <xf numFmtId="0" fontId="26" fillId="0" borderId="23" xfId="53" applyFont="1" applyBorder="1" applyAlignment="1">
      <alignment horizontal="center"/>
      <protection/>
    </xf>
    <xf numFmtId="0" fontId="26" fillId="0" borderId="23" xfId="53" applyFont="1" applyBorder="1" applyAlignment="1">
      <alignment wrapText="1"/>
      <protection/>
    </xf>
    <xf numFmtId="4" fontId="26" fillId="0" borderId="23" xfId="53" applyNumberFormat="1" applyFont="1" applyBorder="1">
      <alignment/>
      <protection/>
    </xf>
    <xf numFmtId="4" fontId="26" fillId="0" borderId="23" xfId="53" applyNumberFormat="1" applyFont="1" applyFill="1" applyBorder="1">
      <alignment/>
      <protection/>
    </xf>
    <xf numFmtId="4" fontId="26" fillId="0" borderId="24" xfId="53" applyNumberFormat="1" applyFont="1" applyBorder="1">
      <alignment/>
      <protection/>
    </xf>
    <xf numFmtId="0" fontId="26" fillId="0" borderId="0" xfId="53" applyFont="1">
      <alignment/>
      <protection/>
    </xf>
    <xf numFmtId="0" fontId="28" fillId="0" borderId="38" xfId="53" applyFont="1" applyBorder="1">
      <alignment/>
      <protection/>
    </xf>
    <xf numFmtId="1" fontId="28" fillId="0" borderId="30" xfId="53" applyNumberFormat="1" applyFont="1" applyFill="1" applyBorder="1" applyAlignment="1">
      <alignment horizontal="center"/>
      <protection/>
    </xf>
    <xf numFmtId="49" fontId="28" fillId="0" borderId="31" xfId="53" applyNumberFormat="1" applyFont="1" applyFill="1" applyBorder="1" applyAlignment="1">
      <alignment horizontal="center"/>
      <protection/>
    </xf>
    <xf numFmtId="0" fontId="28" fillId="0" borderId="31" xfId="53" applyFont="1" applyBorder="1">
      <alignment/>
      <protection/>
    </xf>
    <xf numFmtId="0" fontId="28" fillId="0" borderId="32" xfId="53" applyFont="1" applyBorder="1">
      <alignment/>
      <protection/>
    </xf>
    <xf numFmtId="0" fontId="28" fillId="0" borderId="32" xfId="53" applyFont="1" applyBorder="1" applyAlignment="1">
      <alignment wrapText="1"/>
      <protection/>
    </xf>
    <xf numFmtId="4" fontId="28" fillId="0" borderId="32" xfId="53" applyNumberFormat="1" applyFont="1" applyBorder="1">
      <alignment/>
      <protection/>
    </xf>
    <xf numFmtId="4" fontId="28" fillId="0" borderId="32" xfId="53" applyNumberFormat="1" applyFont="1" applyFill="1" applyBorder="1">
      <alignment/>
      <protection/>
    </xf>
    <xf numFmtId="4" fontId="28" fillId="0" borderId="30" xfId="53" applyNumberFormat="1" applyFont="1" applyBorder="1">
      <alignment/>
      <protection/>
    </xf>
    <xf numFmtId="0" fontId="0" fillId="0" borderId="0" xfId="53" applyFont="1">
      <alignment/>
      <protection/>
    </xf>
    <xf numFmtId="4" fontId="28" fillId="0" borderId="39" xfId="53" applyNumberFormat="1" applyFont="1" applyBorder="1" applyAlignment="1">
      <alignment/>
      <protection/>
    </xf>
    <xf numFmtId="4" fontId="28" fillId="0" borderId="40" xfId="53" applyNumberFormat="1" applyFont="1" applyFill="1" applyBorder="1" applyAlignment="1">
      <alignment/>
      <protection/>
    </xf>
    <xf numFmtId="4" fontId="26" fillId="0" borderId="0" xfId="53" applyNumberFormat="1" applyFont="1">
      <alignment/>
      <protection/>
    </xf>
    <xf numFmtId="4" fontId="26" fillId="0" borderId="23" xfId="35" applyNumberFormat="1" applyFont="1" applyFill="1" applyBorder="1" applyAlignment="1">
      <alignment horizontal="right" vertical="center"/>
    </xf>
    <xf numFmtId="4" fontId="26" fillId="0" borderId="25" xfId="35" applyNumberFormat="1" applyFont="1" applyFill="1" applyBorder="1" applyAlignment="1">
      <alignment horizontal="right" vertical="center"/>
    </xf>
    <xf numFmtId="4" fontId="26" fillId="0" borderId="26" xfId="35" applyNumberFormat="1" applyFont="1" applyFill="1" applyBorder="1" applyAlignment="1">
      <alignment horizontal="right" vertical="center"/>
    </xf>
    <xf numFmtId="4" fontId="28" fillId="0" borderId="33" xfId="35" applyNumberFormat="1" applyFont="1" applyFill="1" applyBorder="1" applyAlignment="1">
      <alignment horizontal="right" vertical="center"/>
    </xf>
    <xf numFmtId="4" fontId="28" fillId="0" borderId="34" xfId="35" applyNumberFormat="1" applyFont="1" applyFill="1" applyBorder="1" applyAlignment="1">
      <alignment horizontal="right" vertical="center"/>
    </xf>
    <xf numFmtId="4" fontId="26" fillId="34" borderId="25" xfId="35" applyNumberFormat="1" applyFont="1" applyFill="1" applyBorder="1" applyAlignment="1">
      <alignment horizontal="right" vertical="center"/>
    </xf>
    <xf numFmtId="4" fontId="26" fillId="34" borderId="26" xfId="35" applyNumberFormat="1" applyFont="1" applyFill="1" applyBorder="1" applyAlignment="1">
      <alignment horizontal="right" vertical="center"/>
    </xf>
    <xf numFmtId="4" fontId="28" fillId="0" borderId="32" xfId="53" applyNumberFormat="1" applyFont="1" applyBorder="1" applyAlignment="1">
      <alignment/>
      <protection/>
    </xf>
    <xf numFmtId="4" fontId="28" fillId="0" borderId="41" xfId="53" applyNumberFormat="1" applyFont="1" applyFill="1" applyBorder="1" applyAlignment="1">
      <alignment/>
      <protection/>
    </xf>
    <xf numFmtId="0" fontId="26" fillId="34" borderId="10" xfId="53" applyFont="1" applyFill="1" applyBorder="1" applyAlignment="1">
      <alignment horizontal="center"/>
      <protection/>
    </xf>
    <xf numFmtId="1" fontId="26" fillId="34" borderId="14" xfId="53" applyNumberFormat="1" applyFont="1" applyFill="1" applyBorder="1" applyAlignment="1">
      <alignment horizontal="center" wrapText="1"/>
      <protection/>
    </xf>
    <xf numFmtId="0" fontId="0" fillId="34" borderId="21" xfId="0" applyFill="1" applyBorder="1" applyAlignment="1">
      <alignment horizontal="center" wrapText="1"/>
    </xf>
    <xf numFmtId="0" fontId="26" fillId="34" borderId="13" xfId="53" applyFont="1" applyFill="1" applyBorder="1" applyAlignment="1">
      <alignment horizontal="center"/>
      <protection/>
    </xf>
    <xf numFmtId="0" fontId="26" fillId="34" borderId="14" xfId="53" applyFont="1" applyFill="1" applyBorder="1" applyAlignment="1">
      <alignment horizontal="center"/>
      <protection/>
    </xf>
    <xf numFmtId="0" fontId="26" fillId="34" borderId="13" xfId="53" applyFont="1" applyFill="1" applyBorder="1" applyAlignment="1">
      <alignment vertical="center" wrapText="1"/>
      <protection/>
    </xf>
    <xf numFmtId="4" fontId="26" fillId="34" borderId="21" xfId="35" applyNumberFormat="1" applyFont="1" applyFill="1" applyBorder="1" applyAlignment="1">
      <alignment horizontal="right"/>
    </xf>
    <xf numFmtId="4" fontId="26" fillId="34" borderId="42" xfId="35" applyNumberFormat="1" applyFont="1" applyFill="1" applyBorder="1" applyAlignment="1">
      <alignment horizontal="right"/>
    </xf>
    <xf numFmtId="4" fontId="26" fillId="0" borderId="13" xfId="35" applyNumberFormat="1" applyFont="1" applyFill="1" applyBorder="1" applyAlignment="1">
      <alignment horizontal="right"/>
    </xf>
    <xf numFmtId="4" fontId="26" fillId="0" borderId="13" xfId="53" applyNumberFormat="1" applyFont="1" applyFill="1" applyBorder="1" applyAlignment="1">
      <alignment/>
      <protection/>
    </xf>
    <xf numFmtId="4" fontId="26" fillId="0" borderId="14" xfId="35" applyNumberFormat="1" applyFont="1" applyFill="1" applyBorder="1" applyAlignment="1">
      <alignment horizontal="right"/>
    </xf>
    <xf numFmtId="4" fontId="26" fillId="0" borderId="43" xfId="53" applyNumberFormat="1" applyFont="1" applyBorder="1">
      <alignment/>
      <protection/>
    </xf>
    <xf numFmtId="4" fontId="28" fillId="0" borderId="32" xfId="53" applyNumberFormat="1" applyFont="1" applyFill="1" applyBorder="1" applyAlignment="1">
      <alignment/>
      <protection/>
    </xf>
    <xf numFmtId="4" fontId="28" fillId="0" borderId="30" xfId="35" applyNumberFormat="1" applyFont="1" applyFill="1" applyBorder="1" applyAlignment="1">
      <alignment horizontal="right"/>
    </xf>
    <xf numFmtId="4" fontId="28" fillId="0" borderId="41" xfId="53" applyNumberFormat="1" applyFont="1" applyBorder="1">
      <alignment/>
      <protection/>
    </xf>
    <xf numFmtId="0" fontId="26" fillId="0" borderId="10" xfId="53" applyFont="1" applyFill="1" applyBorder="1" applyAlignment="1">
      <alignment horizontal="center"/>
      <protection/>
    </xf>
    <xf numFmtId="0" fontId="26" fillId="0" borderId="14" xfId="53" applyFont="1" applyFill="1" applyBorder="1" applyAlignment="1">
      <alignment horizontal="center"/>
      <protection/>
    </xf>
    <xf numFmtId="0" fontId="26" fillId="0" borderId="13" xfId="53" applyFont="1" applyFill="1" applyBorder="1" applyAlignment="1">
      <alignment horizontal="center"/>
      <protection/>
    </xf>
    <xf numFmtId="0" fontId="26" fillId="0" borderId="13" xfId="53" applyFont="1" applyFill="1" applyBorder="1" applyAlignment="1">
      <alignment horizontal="left" wrapText="1"/>
      <protection/>
    </xf>
    <xf numFmtId="1" fontId="0" fillId="0" borderId="0" xfId="53" applyNumberFormat="1" applyAlignment="1">
      <alignment/>
      <protection/>
    </xf>
    <xf numFmtId="0" fontId="0" fillId="0" borderId="0" xfId="53" applyAlignment="1">
      <alignment/>
      <protection/>
    </xf>
    <xf numFmtId="4" fontId="0" fillId="0" borderId="0" xfId="53" applyNumberFormat="1">
      <alignment/>
      <protection/>
    </xf>
    <xf numFmtId="4" fontId="28" fillId="0" borderId="0" xfId="53" applyNumberFormat="1" applyFont="1">
      <alignment/>
      <protection/>
    </xf>
    <xf numFmtId="14" fontId="20" fillId="0" borderId="0" xfId="53" applyNumberFormat="1" applyFont="1">
      <alignment/>
      <protection/>
    </xf>
    <xf numFmtId="1" fontId="0" fillId="0" borderId="0" xfId="53" applyNumberFormat="1">
      <alignment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11" xfId="48"/>
    <cellStyle name="normální 2 2" xfId="49"/>
    <cellStyle name="Normální 3 2" xfId="50"/>
    <cellStyle name="normální_04 - OSMTVS" xfId="51"/>
    <cellStyle name="normální_2. Rozpočet 2007 - tabulky" xfId="52"/>
    <cellStyle name="normální_Rozpis výdajů 03 bez PO 2" xfId="53"/>
    <cellStyle name="normální_Rozpis výdajů 03 bez PO 3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9"/>
  <sheetViews>
    <sheetView tabSelected="1" zoomScalePageLayoutView="0" workbookViewId="0" topLeftCell="A12">
      <selection activeCell="R12" sqref="R12:S12"/>
    </sheetView>
  </sheetViews>
  <sheetFormatPr defaultColWidth="9.140625" defaultRowHeight="12.75"/>
  <cols>
    <col min="1" max="1" width="3.140625" style="16" customWidth="1"/>
    <col min="2" max="2" width="9.00390625" style="147" customWidth="1"/>
    <col min="3" max="3" width="5.140625" style="16" customWidth="1"/>
    <col min="4" max="4" width="5.28125" style="16" customWidth="1"/>
    <col min="5" max="5" width="5.421875" style="16" customWidth="1"/>
    <col min="6" max="6" width="38.8515625" style="16" customWidth="1"/>
    <col min="7" max="7" width="9.28125" style="144" customWidth="1"/>
    <col min="8" max="8" width="8.7109375" style="144" hidden="1" customWidth="1"/>
    <col min="9" max="9" width="9.28125" style="27" hidden="1" customWidth="1"/>
    <col min="10" max="10" width="8.8515625" style="16" customWidth="1"/>
    <col min="11" max="12" width="9.140625" style="16" customWidth="1"/>
    <col min="13" max="13" width="9.140625" style="17" customWidth="1"/>
    <col min="14" max="14" width="9.8515625" style="16" bestFit="1" customWidth="1"/>
    <col min="15" max="16384" width="9.140625" style="16" customWidth="1"/>
  </cols>
  <sheetData>
    <row r="1" spans="2:13" s="1" customFormat="1" ht="12.75">
      <c r="B1" s="2"/>
      <c r="F1" s="3"/>
      <c r="H1" s="4"/>
      <c r="I1" s="5"/>
      <c r="J1" s="6"/>
      <c r="L1" s="7" t="s">
        <v>0</v>
      </c>
      <c r="M1" s="8"/>
    </row>
    <row r="2" spans="2:13" s="1" customFormat="1" ht="12.75">
      <c r="B2" s="2"/>
      <c r="F2" s="9"/>
      <c r="I2" s="10"/>
      <c r="M2" s="8"/>
    </row>
    <row r="3" spans="1:13" s="1" customFormat="1" ht="17.2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M3" s="8"/>
    </row>
    <row r="4" spans="1:10" ht="12.75">
      <c r="A4" s="12"/>
      <c r="B4" s="13"/>
      <c r="C4" s="12"/>
      <c r="D4" s="12"/>
      <c r="E4" s="12"/>
      <c r="F4" s="12"/>
      <c r="G4" s="12"/>
      <c r="H4" s="12"/>
      <c r="I4" s="14"/>
      <c r="J4" s="15"/>
    </row>
    <row r="5" spans="1:10" ht="15">
      <c r="A5" s="18" t="s">
        <v>2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12.75">
      <c r="A6" s="12"/>
      <c r="B6" s="13"/>
      <c r="C6" s="12"/>
      <c r="D6" s="12"/>
      <c r="E6" s="12"/>
      <c r="F6" s="12"/>
      <c r="G6" s="12"/>
      <c r="H6" s="12"/>
      <c r="I6" s="14"/>
      <c r="J6" s="15"/>
    </row>
    <row r="7" spans="1:10" ht="15">
      <c r="A7" s="19" t="s">
        <v>3</v>
      </c>
      <c r="B7" s="19"/>
      <c r="C7" s="19"/>
      <c r="D7" s="19"/>
      <c r="E7" s="19"/>
      <c r="F7" s="19"/>
      <c r="G7" s="19"/>
      <c r="H7" s="19"/>
      <c r="I7" s="19"/>
      <c r="J7" s="19"/>
    </row>
    <row r="8" spans="1:12" ht="12.75" customHeight="1">
      <c r="A8" s="12"/>
      <c r="B8" s="13"/>
      <c r="C8" s="12"/>
      <c r="D8" s="12"/>
      <c r="G8" s="15"/>
      <c r="H8" s="15"/>
      <c r="I8" s="14"/>
      <c r="J8" s="20"/>
      <c r="L8" s="21"/>
    </row>
    <row r="9" spans="1:13" s="27" customFormat="1" ht="13.5" thickBot="1">
      <c r="A9" s="22"/>
      <c r="B9" s="23"/>
      <c r="C9" s="22"/>
      <c r="D9" s="22"/>
      <c r="E9" s="22"/>
      <c r="F9" s="22"/>
      <c r="G9" s="24"/>
      <c r="H9" s="24"/>
      <c r="I9" s="25"/>
      <c r="J9" s="25"/>
      <c r="K9" s="25"/>
      <c r="L9" s="25" t="s">
        <v>4</v>
      </c>
      <c r="M9" s="26"/>
    </row>
    <row r="10" spans="1:13" s="39" customFormat="1" ht="21" thickBot="1">
      <c r="A10" s="28" t="s">
        <v>5</v>
      </c>
      <c r="B10" s="29" t="s">
        <v>6</v>
      </c>
      <c r="C10" s="30"/>
      <c r="D10" s="31" t="s">
        <v>7</v>
      </c>
      <c r="E10" s="32" t="s">
        <v>8</v>
      </c>
      <c r="F10" s="31" t="s">
        <v>9</v>
      </c>
      <c r="G10" s="33" t="s">
        <v>10</v>
      </c>
      <c r="H10" s="33" t="s">
        <v>11</v>
      </c>
      <c r="I10" s="34" t="s">
        <v>12</v>
      </c>
      <c r="J10" s="35" t="s">
        <v>13</v>
      </c>
      <c r="K10" s="36" t="s">
        <v>14</v>
      </c>
      <c r="L10" s="37" t="s">
        <v>13</v>
      </c>
      <c r="M10" s="38"/>
    </row>
    <row r="11" spans="1:14" s="27" customFormat="1" ht="13.5" thickBot="1">
      <c r="A11" s="40" t="s">
        <v>15</v>
      </c>
      <c r="B11" s="41" t="s">
        <v>16</v>
      </c>
      <c r="C11" s="42"/>
      <c r="D11" s="43" t="s">
        <v>16</v>
      </c>
      <c r="E11" s="44" t="s">
        <v>16</v>
      </c>
      <c r="F11" s="45" t="s">
        <v>17</v>
      </c>
      <c r="G11" s="46">
        <v>0</v>
      </c>
      <c r="H11" s="46">
        <v>0</v>
      </c>
      <c r="I11" s="46">
        <f>+I12</f>
        <v>5000</v>
      </c>
      <c r="J11" s="47">
        <f>+H11+I11</f>
        <v>5000</v>
      </c>
      <c r="K11" s="48">
        <f>+K12</f>
        <v>0</v>
      </c>
      <c r="L11" s="49">
        <f>+K11</f>
        <v>0</v>
      </c>
      <c r="M11" s="21" t="s">
        <v>18</v>
      </c>
      <c r="N11" s="50"/>
    </row>
    <row r="12" spans="1:13" s="27" customFormat="1" ht="24" thickBot="1">
      <c r="A12" s="51" t="s">
        <v>15</v>
      </c>
      <c r="B12" s="52" t="s">
        <v>19</v>
      </c>
      <c r="C12" s="53"/>
      <c r="D12" s="54" t="s">
        <v>16</v>
      </c>
      <c r="E12" s="55" t="s">
        <v>16</v>
      </c>
      <c r="F12" s="56" t="s">
        <v>20</v>
      </c>
      <c r="G12" s="57">
        <v>0</v>
      </c>
      <c r="H12" s="57">
        <v>0</v>
      </c>
      <c r="I12" s="57">
        <f>+I13+I132+I221+I238+I267+I412+I483</f>
        <v>5000</v>
      </c>
      <c r="J12" s="58">
        <f>+H12+I12</f>
        <v>5000</v>
      </c>
      <c r="K12" s="59">
        <f>+K13+K132+K221+K238+K267+K412+K483</f>
        <v>0</v>
      </c>
      <c r="L12" s="60">
        <f>+J12+K12</f>
        <v>5000</v>
      </c>
      <c r="M12" s="21" t="s">
        <v>18</v>
      </c>
    </row>
    <row r="13" spans="1:13" s="27" customFormat="1" ht="24" customHeight="1" thickBot="1">
      <c r="A13" s="61" t="s">
        <v>15</v>
      </c>
      <c r="B13" s="62" t="s">
        <v>21</v>
      </c>
      <c r="C13" s="63"/>
      <c r="D13" s="64" t="s">
        <v>16</v>
      </c>
      <c r="E13" s="65" t="s">
        <v>16</v>
      </c>
      <c r="F13" s="66" t="s">
        <v>22</v>
      </c>
      <c r="G13" s="67">
        <v>0</v>
      </c>
      <c r="H13" s="67">
        <v>0</v>
      </c>
      <c r="I13" s="67">
        <f>SUM(I14:I131)/2</f>
        <v>2000</v>
      </c>
      <c r="J13" s="68">
        <f>H13+I13</f>
        <v>2000</v>
      </c>
      <c r="K13" s="69">
        <v>0</v>
      </c>
      <c r="L13" s="70">
        <f>+J13+K13</f>
        <v>2000</v>
      </c>
      <c r="M13" s="71"/>
    </row>
    <row r="14" spans="1:13" s="27" customFormat="1" ht="24" customHeight="1" hidden="1">
      <c r="A14" s="72" t="s">
        <v>15</v>
      </c>
      <c r="B14" s="73">
        <v>3040000</v>
      </c>
      <c r="C14" s="74" t="s">
        <v>23</v>
      </c>
      <c r="D14" s="75" t="s">
        <v>16</v>
      </c>
      <c r="E14" s="73" t="s">
        <v>16</v>
      </c>
      <c r="F14" s="76" t="s">
        <v>24</v>
      </c>
      <c r="G14" s="77">
        <v>0</v>
      </c>
      <c r="H14" s="78">
        <v>0</v>
      </c>
      <c r="I14" s="78">
        <f>+I15</f>
        <v>119</v>
      </c>
      <c r="J14" s="79">
        <f>H14+I14</f>
        <v>119</v>
      </c>
      <c r="K14" s="80">
        <v>0</v>
      </c>
      <c r="L14" s="81">
        <f>+J14+K14</f>
        <v>119</v>
      </c>
      <c r="M14" s="71"/>
    </row>
    <row r="15" spans="1:13" s="27" customFormat="1" ht="24" customHeight="1" hidden="1">
      <c r="A15" s="82"/>
      <c r="B15" s="83"/>
      <c r="C15" s="84"/>
      <c r="D15" s="85">
        <v>3419</v>
      </c>
      <c r="E15" s="86">
        <v>5901</v>
      </c>
      <c r="F15" s="87" t="s">
        <v>25</v>
      </c>
      <c r="G15" s="88">
        <v>0</v>
      </c>
      <c r="H15" s="88">
        <v>0</v>
      </c>
      <c r="I15" s="88">
        <v>119</v>
      </c>
      <c r="J15" s="89">
        <f>H15+I15</f>
        <v>119</v>
      </c>
      <c r="K15" s="90">
        <v>0</v>
      </c>
      <c r="L15" s="91">
        <f aca="true" t="shared" si="0" ref="L15:L78">+J15+K15</f>
        <v>119</v>
      </c>
      <c r="M15" s="71"/>
    </row>
    <row r="16" spans="1:13" ht="30" customHeight="1" hidden="1">
      <c r="A16" s="92" t="s">
        <v>15</v>
      </c>
      <c r="B16" s="93" t="s">
        <v>26</v>
      </c>
      <c r="C16" s="74" t="s">
        <v>23</v>
      </c>
      <c r="D16" s="94" t="s">
        <v>16</v>
      </c>
      <c r="E16" s="95" t="s">
        <v>16</v>
      </c>
      <c r="F16" s="96" t="s">
        <v>27</v>
      </c>
      <c r="G16" s="97">
        <f>+G17</f>
        <v>0</v>
      </c>
      <c r="H16" s="97">
        <f>+H17</f>
        <v>0</v>
      </c>
      <c r="I16" s="98">
        <f>+I17</f>
        <v>20</v>
      </c>
      <c r="J16" s="99">
        <f>+H16+I16</f>
        <v>20</v>
      </c>
      <c r="K16" s="90">
        <v>0</v>
      </c>
      <c r="L16" s="91">
        <f t="shared" si="0"/>
        <v>20</v>
      </c>
      <c r="M16" s="100"/>
    </row>
    <row r="17" spans="1:13" ht="13.5" hidden="1" thickBot="1">
      <c r="A17" s="101"/>
      <c r="B17" s="102"/>
      <c r="C17" s="103"/>
      <c r="D17" s="104">
        <v>3419</v>
      </c>
      <c r="E17" s="105">
        <v>5222</v>
      </c>
      <c r="F17" s="106" t="s">
        <v>28</v>
      </c>
      <c r="G17" s="107">
        <v>0</v>
      </c>
      <c r="H17" s="107">
        <v>0</v>
      </c>
      <c r="I17" s="108">
        <v>20</v>
      </c>
      <c r="J17" s="109">
        <f>+H17+I17</f>
        <v>20</v>
      </c>
      <c r="K17" s="90">
        <v>0</v>
      </c>
      <c r="L17" s="91">
        <f t="shared" si="0"/>
        <v>20</v>
      </c>
      <c r="M17" s="100"/>
    </row>
    <row r="18" spans="1:13" ht="36" hidden="1" thickBot="1">
      <c r="A18" s="92" t="s">
        <v>15</v>
      </c>
      <c r="B18" s="93" t="s">
        <v>29</v>
      </c>
      <c r="C18" s="74" t="s">
        <v>23</v>
      </c>
      <c r="D18" s="94" t="s">
        <v>16</v>
      </c>
      <c r="E18" s="95" t="s">
        <v>16</v>
      </c>
      <c r="F18" s="96" t="s">
        <v>30</v>
      </c>
      <c r="G18" s="97">
        <f>+G19</f>
        <v>0</v>
      </c>
      <c r="H18" s="97">
        <f>+H19</f>
        <v>0</v>
      </c>
      <c r="I18" s="98">
        <f>+I19</f>
        <v>50</v>
      </c>
      <c r="J18" s="99">
        <f>+H18+I18</f>
        <v>50</v>
      </c>
      <c r="K18" s="90">
        <v>0</v>
      </c>
      <c r="L18" s="91">
        <f t="shared" si="0"/>
        <v>50</v>
      </c>
      <c r="M18" s="100"/>
    </row>
    <row r="19" spans="1:13" ht="13.5" hidden="1" thickBot="1">
      <c r="A19" s="101"/>
      <c r="B19" s="102"/>
      <c r="C19" s="103"/>
      <c r="D19" s="104">
        <v>3419</v>
      </c>
      <c r="E19" s="105">
        <v>5222</v>
      </c>
      <c r="F19" s="106" t="s">
        <v>28</v>
      </c>
      <c r="G19" s="107">
        <v>0</v>
      </c>
      <c r="H19" s="107">
        <v>0</v>
      </c>
      <c r="I19" s="108">
        <v>50</v>
      </c>
      <c r="J19" s="109">
        <f>+H19+I19</f>
        <v>50</v>
      </c>
      <c r="K19" s="90">
        <v>0</v>
      </c>
      <c r="L19" s="91">
        <f t="shared" si="0"/>
        <v>50</v>
      </c>
      <c r="M19" s="100"/>
    </row>
    <row r="20" spans="1:13" ht="30" customHeight="1" hidden="1">
      <c r="A20" s="92" t="s">
        <v>15</v>
      </c>
      <c r="B20" s="93" t="s">
        <v>31</v>
      </c>
      <c r="C20" s="74" t="s">
        <v>32</v>
      </c>
      <c r="D20" s="94" t="s">
        <v>16</v>
      </c>
      <c r="E20" s="95" t="s">
        <v>16</v>
      </c>
      <c r="F20" s="96" t="s">
        <v>33</v>
      </c>
      <c r="G20" s="97">
        <f>+G21</f>
        <v>0</v>
      </c>
      <c r="H20" s="97">
        <f>+H21</f>
        <v>0</v>
      </c>
      <c r="I20" s="98">
        <f>+I21</f>
        <v>25</v>
      </c>
      <c r="J20" s="99">
        <f aca="true" t="shared" si="1" ref="J20:J83">+H20+I20</f>
        <v>25</v>
      </c>
      <c r="K20" s="90">
        <v>0</v>
      </c>
      <c r="L20" s="91">
        <f t="shared" si="0"/>
        <v>25</v>
      </c>
      <c r="M20" s="100"/>
    </row>
    <row r="21" spans="1:13" ht="13.5" hidden="1" thickBot="1">
      <c r="A21" s="101"/>
      <c r="B21" s="102"/>
      <c r="C21" s="103"/>
      <c r="D21" s="104">
        <v>3419</v>
      </c>
      <c r="E21" s="105">
        <v>5321</v>
      </c>
      <c r="F21" s="106" t="s">
        <v>34</v>
      </c>
      <c r="G21" s="107">
        <v>0</v>
      </c>
      <c r="H21" s="107">
        <v>0</v>
      </c>
      <c r="I21" s="108">
        <v>25</v>
      </c>
      <c r="J21" s="109">
        <f t="shared" si="1"/>
        <v>25</v>
      </c>
      <c r="K21" s="90">
        <v>0</v>
      </c>
      <c r="L21" s="91">
        <f t="shared" si="0"/>
        <v>25</v>
      </c>
      <c r="M21" s="100"/>
    </row>
    <row r="22" spans="1:13" ht="24" hidden="1" thickBot="1">
      <c r="A22" s="92" t="s">
        <v>15</v>
      </c>
      <c r="B22" s="93" t="s">
        <v>35</v>
      </c>
      <c r="C22" s="74" t="s">
        <v>36</v>
      </c>
      <c r="D22" s="94" t="s">
        <v>16</v>
      </c>
      <c r="E22" s="95" t="s">
        <v>16</v>
      </c>
      <c r="F22" s="96" t="s">
        <v>37</v>
      </c>
      <c r="G22" s="97">
        <f>+G23</f>
        <v>0</v>
      </c>
      <c r="H22" s="97">
        <f>+H23</f>
        <v>0</v>
      </c>
      <c r="I22" s="98">
        <f>+I23</f>
        <v>37</v>
      </c>
      <c r="J22" s="99">
        <f t="shared" si="1"/>
        <v>37</v>
      </c>
      <c r="K22" s="90">
        <v>0</v>
      </c>
      <c r="L22" s="91">
        <f t="shared" si="0"/>
        <v>37</v>
      </c>
      <c r="M22" s="100"/>
    </row>
    <row r="23" spans="1:13" ht="13.5" hidden="1" thickBot="1">
      <c r="A23" s="101"/>
      <c r="B23" s="102"/>
      <c r="C23" s="103"/>
      <c r="D23" s="104">
        <v>3419</v>
      </c>
      <c r="E23" s="105">
        <v>5321</v>
      </c>
      <c r="F23" s="106" t="s">
        <v>34</v>
      </c>
      <c r="G23" s="107">
        <v>0</v>
      </c>
      <c r="H23" s="107">
        <v>0</v>
      </c>
      <c r="I23" s="108">
        <v>37</v>
      </c>
      <c r="J23" s="109">
        <f t="shared" si="1"/>
        <v>37</v>
      </c>
      <c r="K23" s="90">
        <v>0</v>
      </c>
      <c r="L23" s="91">
        <f t="shared" si="0"/>
        <v>37</v>
      </c>
      <c r="M23" s="100"/>
    </row>
    <row r="24" spans="1:13" ht="24" hidden="1" thickBot="1">
      <c r="A24" s="92" t="s">
        <v>15</v>
      </c>
      <c r="B24" s="93" t="s">
        <v>38</v>
      </c>
      <c r="C24" s="74" t="s">
        <v>23</v>
      </c>
      <c r="D24" s="94" t="s">
        <v>16</v>
      </c>
      <c r="E24" s="95" t="s">
        <v>16</v>
      </c>
      <c r="F24" s="96" t="s">
        <v>39</v>
      </c>
      <c r="G24" s="97">
        <f>+G25</f>
        <v>0</v>
      </c>
      <c r="H24" s="97">
        <f>+H25</f>
        <v>0</v>
      </c>
      <c r="I24" s="98">
        <f>+I25</f>
        <v>12</v>
      </c>
      <c r="J24" s="99">
        <f t="shared" si="1"/>
        <v>12</v>
      </c>
      <c r="K24" s="90">
        <v>0</v>
      </c>
      <c r="L24" s="91">
        <f t="shared" si="0"/>
        <v>12</v>
      </c>
      <c r="M24" s="100"/>
    </row>
    <row r="25" spans="1:13" ht="13.5" hidden="1" thickBot="1">
      <c r="A25" s="101"/>
      <c r="B25" s="102"/>
      <c r="C25" s="103"/>
      <c r="D25" s="104">
        <v>3419</v>
      </c>
      <c r="E25" s="105">
        <v>5222</v>
      </c>
      <c r="F25" s="106" t="s">
        <v>28</v>
      </c>
      <c r="G25" s="107">
        <v>0</v>
      </c>
      <c r="H25" s="107">
        <v>0</v>
      </c>
      <c r="I25" s="108">
        <v>12</v>
      </c>
      <c r="J25" s="109">
        <f t="shared" si="1"/>
        <v>12</v>
      </c>
      <c r="K25" s="90">
        <v>0</v>
      </c>
      <c r="L25" s="91">
        <f t="shared" si="0"/>
        <v>12</v>
      </c>
      <c r="M25" s="100"/>
    </row>
    <row r="26" spans="1:13" ht="24" hidden="1" thickBot="1">
      <c r="A26" s="92" t="s">
        <v>15</v>
      </c>
      <c r="B26" s="93" t="s">
        <v>40</v>
      </c>
      <c r="C26" s="74" t="s">
        <v>23</v>
      </c>
      <c r="D26" s="94" t="s">
        <v>16</v>
      </c>
      <c r="E26" s="95" t="s">
        <v>16</v>
      </c>
      <c r="F26" s="96" t="s">
        <v>41</v>
      </c>
      <c r="G26" s="97">
        <f>+G27</f>
        <v>0</v>
      </c>
      <c r="H26" s="97">
        <f>+H27</f>
        <v>0</v>
      </c>
      <c r="I26" s="98">
        <f>+I27</f>
        <v>50</v>
      </c>
      <c r="J26" s="99">
        <f t="shared" si="1"/>
        <v>50</v>
      </c>
      <c r="K26" s="90">
        <v>0</v>
      </c>
      <c r="L26" s="91">
        <f t="shared" si="0"/>
        <v>50</v>
      </c>
      <c r="M26" s="100"/>
    </row>
    <row r="27" spans="1:13" ht="13.5" hidden="1" thickBot="1">
      <c r="A27" s="101"/>
      <c r="B27" s="102"/>
      <c r="C27" s="103"/>
      <c r="D27" s="104">
        <v>3419</v>
      </c>
      <c r="E27" s="105">
        <v>5222</v>
      </c>
      <c r="F27" s="106" t="s">
        <v>28</v>
      </c>
      <c r="G27" s="107">
        <v>0</v>
      </c>
      <c r="H27" s="107">
        <v>0</v>
      </c>
      <c r="I27" s="108">
        <v>50</v>
      </c>
      <c r="J27" s="109">
        <f t="shared" si="1"/>
        <v>50</v>
      </c>
      <c r="K27" s="90">
        <v>0</v>
      </c>
      <c r="L27" s="91">
        <f t="shared" si="0"/>
        <v>50</v>
      </c>
      <c r="M27" s="100"/>
    </row>
    <row r="28" spans="1:13" ht="24" hidden="1" thickBot="1">
      <c r="A28" s="92" t="s">
        <v>15</v>
      </c>
      <c r="B28" s="93" t="s">
        <v>42</v>
      </c>
      <c r="C28" s="74" t="s">
        <v>23</v>
      </c>
      <c r="D28" s="94" t="s">
        <v>16</v>
      </c>
      <c r="E28" s="95" t="s">
        <v>16</v>
      </c>
      <c r="F28" s="96" t="s">
        <v>43</v>
      </c>
      <c r="G28" s="97">
        <f>+G29</f>
        <v>0</v>
      </c>
      <c r="H28" s="97">
        <f>+H29</f>
        <v>0</v>
      </c>
      <c r="I28" s="98">
        <f>+I29</f>
        <v>41</v>
      </c>
      <c r="J28" s="99">
        <f t="shared" si="1"/>
        <v>41</v>
      </c>
      <c r="K28" s="90">
        <v>0</v>
      </c>
      <c r="L28" s="91">
        <f t="shared" si="0"/>
        <v>41</v>
      </c>
      <c r="M28" s="100"/>
    </row>
    <row r="29" spans="1:13" ht="13.5" hidden="1" thickBot="1">
      <c r="A29" s="101"/>
      <c r="B29" s="102"/>
      <c r="C29" s="103"/>
      <c r="D29" s="104">
        <v>3419</v>
      </c>
      <c r="E29" s="105">
        <v>6322</v>
      </c>
      <c r="F29" s="106" t="s">
        <v>44</v>
      </c>
      <c r="G29" s="107">
        <v>0</v>
      </c>
      <c r="H29" s="107">
        <v>0</v>
      </c>
      <c r="I29" s="108">
        <v>41</v>
      </c>
      <c r="J29" s="109">
        <f t="shared" si="1"/>
        <v>41</v>
      </c>
      <c r="K29" s="90">
        <v>0</v>
      </c>
      <c r="L29" s="91">
        <f t="shared" si="0"/>
        <v>41</v>
      </c>
      <c r="M29" s="100"/>
    </row>
    <row r="30" spans="1:13" ht="24" hidden="1" thickBot="1">
      <c r="A30" s="92" t="s">
        <v>15</v>
      </c>
      <c r="B30" s="93" t="s">
        <v>45</v>
      </c>
      <c r="C30" s="74" t="s">
        <v>23</v>
      </c>
      <c r="D30" s="94" t="s">
        <v>16</v>
      </c>
      <c r="E30" s="95" t="s">
        <v>16</v>
      </c>
      <c r="F30" s="96" t="s">
        <v>46</v>
      </c>
      <c r="G30" s="97">
        <f>+G31</f>
        <v>0</v>
      </c>
      <c r="H30" s="97">
        <f>+H31</f>
        <v>0</v>
      </c>
      <c r="I30" s="98">
        <f>+I31</f>
        <v>50</v>
      </c>
      <c r="J30" s="99">
        <f t="shared" si="1"/>
        <v>50</v>
      </c>
      <c r="K30" s="90">
        <v>0</v>
      </c>
      <c r="L30" s="91">
        <f t="shared" si="0"/>
        <v>50</v>
      </c>
      <c r="M30" s="100"/>
    </row>
    <row r="31" spans="1:13" ht="13.5" hidden="1" thickBot="1">
      <c r="A31" s="101"/>
      <c r="B31" s="102"/>
      <c r="C31" s="103"/>
      <c r="D31" s="104">
        <v>3419</v>
      </c>
      <c r="E31" s="105">
        <v>5222</v>
      </c>
      <c r="F31" s="106" t="s">
        <v>28</v>
      </c>
      <c r="G31" s="107">
        <v>0</v>
      </c>
      <c r="H31" s="107">
        <v>0</v>
      </c>
      <c r="I31" s="108">
        <v>50</v>
      </c>
      <c r="J31" s="109">
        <f t="shared" si="1"/>
        <v>50</v>
      </c>
      <c r="K31" s="90">
        <v>0</v>
      </c>
      <c r="L31" s="91">
        <f t="shared" si="0"/>
        <v>50</v>
      </c>
      <c r="M31" s="100"/>
    </row>
    <row r="32" spans="1:13" ht="30.75" customHeight="1" hidden="1">
      <c r="A32" s="92" t="s">
        <v>15</v>
      </c>
      <c r="B32" s="93" t="s">
        <v>47</v>
      </c>
      <c r="C32" s="74" t="s">
        <v>23</v>
      </c>
      <c r="D32" s="94" t="s">
        <v>16</v>
      </c>
      <c r="E32" s="95" t="s">
        <v>16</v>
      </c>
      <c r="F32" s="96" t="s">
        <v>48</v>
      </c>
      <c r="G32" s="97">
        <f>+G33</f>
        <v>0</v>
      </c>
      <c r="H32" s="97">
        <f>+H33</f>
        <v>0</v>
      </c>
      <c r="I32" s="98">
        <f>+I33</f>
        <v>50</v>
      </c>
      <c r="J32" s="99">
        <f t="shared" si="1"/>
        <v>50</v>
      </c>
      <c r="K32" s="90">
        <v>0</v>
      </c>
      <c r="L32" s="91">
        <f t="shared" si="0"/>
        <v>50</v>
      </c>
      <c r="M32" s="100"/>
    </row>
    <row r="33" spans="1:13" ht="13.5" hidden="1" thickBot="1">
      <c r="A33" s="101"/>
      <c r="B33" s="102"/>
      <c r="C33" s="103"/>
      <c r="D33" s="104">
        <v>3419</v>
      </c>
      <c r="E33" s="105">
        <v>5222</v>
      </c>
      <c r="F33" s="106" t="s">
        <v>28</v>
      </c>
      <c r="G33" s="107">
        <v>0</v>
      </c>
      <c r="H33" s="107">
        <v>0</v>
      </c>
      <c r="I33" s="108">
        <v>50</v>
      </c>
      <c r="J33" s="109">
        <f t="shared" si="1"/>
        <v>50</v>
      </c>
      <c r="K33" s="90">
        <v>0</v>
      </c>
      <c r="L33" s="91">
        <f t="shared" si="0"/>
        <v>50</v>
      </c>
      <c r="M33" s="100"/>
    </row>
    <row r="34" spans="1:13" ht="24" hidden="1" thickBot="1">
      <c r="A34" s="92" t="s">
        <v>15</v>
      </c>
      <c r="B34" s="93" t="s">
        <v>49</v>
      </c>
      <c r="C34" s="74" t="s">
        <v>23</v>
      </c>
      <c r="D34" s="94" t="s">
        <v>16</v>
      </c>
      <c r="E34" s="95" t="s">
        <v>16</v>
      </c>
      <c r="F34" s="96" t="s">
        <v>50</v>
      </c>
      <c r="G34" s="97">
        <f>+G35</f>
        <v>0</v>
      </c>
      <c r="H34" s="97">
        <f>+H35</f>
        <v>0</v>
      </c>
      <c r="I34" s="98">
        <f>+I35</f>
        <v>25</v>
      </c>
      <c r="J34" s="99">
        <f t="shared" si="1"/>
        <v>25</v>
      </c>
      <c r="K34" s="90">
        <v>0</v>
      </c>
      <c r="L34" s="91">
        <f t="shared" si="0"/>
        <v>25</v>
      </c>
      <c r="M34" s="100"/>
    </row>
    <row r="35" spans="1:13" ht="13.5" hidden="1" thickBot="1">
      <c r="A35" s="101"/>
      <c r="B35" s="102"/>
      <c r="C35" s="103"/>
      <c r="D35" s="104">
        <v>3419</v>
      </c>
      <c r="E35" s="105">
        <v>5222</v>
      </c>
      <c r="F35" s="106" t="s">
        <v>28</v>
      </c>
      <c r="G35" s="107">
        <v>0</v>
      </c>
      <c r="H35" s="107">
        <v>0</v>
      </c>
      <c r="I35" s="108">
        <v>25</v>
      </c>
      <c r="J35" s="109">
        <f t="shared" si="1"/>
        <v>25</v>
      </c>
      <c r="K35" s="90">
        <v>0</v>
      </c>
      <c r="L35" s="91">
        <f t="shared" si="0"/>
        <v>25</v>
      </c>
      <c r="M35" s="100"/>
    </row>
    <row r="36" spans="1:13" ht="30" customHeight="1" hidden="1">
      <c r="A36" s="92" t="s">
        <v>15</v>
      </c>
      <c r="B36" s="93" t="s">
        <v>51</v>
      </c>
      <c r="C36" s="74" t="s">
        <v>23</v>
      </c>
      <c r="D36" s="94" t="s">
        <v>16</v>
      </c>
      <c r="E36" s="95" t="s">
        <v>16</v>
      </c>
      <c r="F36" s="96" t="s">
        <v>52</v>
      </c>
      <c r="G36" s="97">
        <f>+G37</f>
        <v>0</v>
      </c>
      <c r="H36" s="97">
        <f>+H37</f>
        <v>0</v>
      </c>
      <c r="I36" s="98">
        <f>+I37</f>
        <v>50</v>
      </c>
      <c r="J36" s="99">
        <f t="shared" si="1"/>
        <v>50</v>
      </c>
      <c r="K36" s="90">
        <v>0</v>
      </c>
      <c r="L36" s="91">
        <f t="shared" si="0"/>
        <v>50</v>
      </c>
      <c r="M36" s="100"/>
    </row>
    <row r="37" spans="1:13" ht="13.5" hidden="1" thickBot="1">
      <c r="A37" s="101"/>
      <c r="B37" s="102"/>
      <c r="C37" s="103"/>
      <c r="D37" s="104">
        <v>3419</v>
      </c>
      <c r="E37" s="105">
        <v>5222</v>
      </c>
      <c r="F37" s="106" t="s">
        <v>28</v>
      </c>
      <c r="G37" s="107">
        <v>0</v>
      </c>
      <c r="H37" s="107">
        <v>0</v>
      </c>
      <c r="I37" s="108">
        <v>50</v>
      </c>
      <c r="J37" s="109">
        <f t="shared" si="1"/>
        <v>50</v>
      </c>
      <c r="K37" s="90">
        <v>0</v>
      </c>
      <c r="L37" s="91">
        <f t="shared" si="0"/>
        <v>50</v>
      </c>
      <c r="M37" s="100"/>
    </row>
    <row r="38" spans="1:13" ht="28.5" customHeight="1" hidden="1">
      <c r="A38" s="92" t="s">
        <v>15</v>
      </c>
      <c r="B38" s="93" t="s">
        <v>53</v>
      </c>
      <c r="C38" s="74" t="s">
        <v>23</v>
      </c>
      <c r="D38" s="94" t="s">
        <v>16</v>
      </c>
      <c r="E38" s="95" t="s">
        <v>16</v>
      </c>
      <c r="F38" s="96" t="s">
        <v>54</v>
      </c>
      <c r="G38" s="97">
        <f>+G39</f>
        <v>0</v>
      </c>
      <c r="H38" s="97">
        <f>+H39</f>
        <v>0</v>
      </c>
      <c r="I38" s="98">
        <f>+I39</f>
        <v>50</v>
      </c>
      <c r="J38" s="99">
        <f t="shared" si="1"/>
        <v>50</v>
      </c>
      <c r="K38" s="90">
        <v>0</v>
      </c>
      <c r="L38" s="91">
        <f t="shared" si="0"/>
        <v>50</v>
      </c>
      <c r="M38" s="100"/>
    </row>
    <row r="39" spans="1:13" ht="13.5" hidden="1" thickBot="1">
      <c r="A39" s="101"/>
      <c r="B39" s="102"/>
      <c r="C39" s="103"/>
      <c r="D39" s="104">
        <v>3419</v>
      </c>
      <c r="E39" s="105">
        <v>5222</v>
      </c>
      <c r="F39" s="106" t="s">
        <v>28</v>
      </c>
      <c r="G39" s="107">
        <v>0</v>
      </c>
      <c r="H39" s="107">
        <v>0</v>
      </c>
      <c r="I39" s="108">
        <v>50</v>
      </c>
      <c r="J39" s="109">
        <f t="shared" si="1"/>
        <v>50</v>
      </c>
      <c r="K39" s="90">
        <v>0</v>
      </c>
      <c r="L39" s="91">
        <f t="shared" si="0"/>
        <v>50</v>
      </c>
      <c r="M39" s="100"/>
    </row>
    <row r="40" spans="1:13" ht="24" hidden="1" thickBot="1">
      <c r="A40" s="92" t="s">
        <v>15</v>
      </c>
      <c r="B40" s="93" t="s">
        <v>55</v>
      </c>
      <c r="C40" s="74" t="s">
        <v>23</v>
      </c>
      <c r="D40" s="94" t="s">
        <v>16</v>
      </c>
      <c r="E40" s="95" t="s">
        <v>16</v>
      </c>
      <c r="F40" s="96" t="s">
        <v>56</v>
      </c>
      <c r="G40" s="97">
        <f>+G41</f>
        <v>0</v>
      </c>
      <c r="H40" s="97">
        <f>+H41</f>
        <v>0</v>
      </c>
      <c r="I40" s="98">
        <f>+I41</f>
        <v>50</v>
      </c>
      <c r="J40" s="99">
        <f t="shared" si="1"/>
        <v>50</v>
      </c>
      <c r="K40" s="90">
        <v>0</v>
      </c>
      <c r="L40" s="91">
        <f t="shared" si="0"/>
        <v>50</v>
      </c>
      <c r="M40" s="100"/>
    </row>
    <row r="41" spans="1:13" ht="13.5" hidden="1" thickBot="1">
      <c r="A41" s="101"/>
      <c r="B41" s="102"/>
      <c r="C41" s="103"/>
      <c r="D41" s="104">
        <v>3419</v>
      </c>
      <c r="E41" s="105">
        <v>5222</v>
      </c>
      <c r="F41" s="106" t="s">
        <v>28</v>
      </c>
      <c r="G41" s="107">
        <v>0</v>
      </c>
      <c r="H41" s="107">
        <v>0</v>
      </c>
      <c r="I41" s="108">
        <v>50</v>
      </c>
      <c r="J41" s="109">
        <f t="shared" si="1"/>
        <v>50</v>
      </c>
      <c r="K41" s="90">
        <v>0</v>
      </c>
      <c r="L41" s="91">
        <f t="shared" si="0"/>
        <v>50</v>
      </c>
      <c r="M41" s="100"/>
    </row>
    <row r="42" spans="1:13" ht="24" hidden="1" thickBot="1">
      <c r="A42" s="92" t="s">
        <v>15</v>
      </c>
      <c r="B42" s="93" t="s">
        <v>57</v>
      </c>
      <c r="C42" s="74" t="s">
        <v>23</v>
      </c>
      <c r="D42" s="94" t="s">
        <v>16</v>
      </c>
      <c r="E42" s="95" t="s">
        <v>16</v>
      </c>
      <c r="F42" s="96" t="s">
        <v>58</v>
      </c>
      <c r="G42" s="97">
        <f>+G43</f>
        <v>0</v>
      </c>
      <c r="H42" s="97">
        <f>+H43</f>
        <v>0</v>
      </c>
      <c r="I42" s="98">
        <f>+I43</f>
        <v>50</v>
      </c>
      <c r="J42" s="99">
        <f t="shared" si="1"/>
        <v>50</v>
      </c>
      <c r="K42" s="90">
        <v>0</v>
      </c>
      <c r="L42" s="91">
        <f t="shared" si="0"/>
        <v>50</v>
      </c>
      <c r="M42" s="100"/>
    </row>
    <row r="43" spans="1:13" ht="13.5" hidden="1" thickBot="1">
      <c r="A43" s="101"/>
      <c r="B43" s="102"/>
      <c r="C43" s="103"/>
      <c r="D43" s="104">
        <v>3419</v>
      </c>
      <c r="E43" s="105">
        <v>5222</v>
      </c>
      <c r="F43" s="106" t="s">
        <v>28</v>
      </c>
      <c r="G43" s="107">
        <v>0</v>
      </c>
      <c r="H43" s="107">
        <v>0</v>
      </c>
      <c r="I43" s="108">
        <v>50</v>
      </c>
      <c r="J43" s="109">
        <f t="shared" si="1"/>
        <v>50</v>
      </c>
      <c r="K43" s="90">
        <v>0</v>
      </c>
      <c r="L43" s="91">
        <f t="shared" si="0"/>
        <v>50</v>
      </c>
      <c r="M43" s="100"/>
    </row>
    <row r="44" spans="1:13" ht="40.5" customHeight="1" hidden="1">
      <c r="A44" s="92" t="s">
        <v>15</v>
      </c>
      <c r="B44" s="93">
        <v>3040015</v>
      </c>
      <c r="C44" s="74" t="s">
        <v>23</v>
      </c>
      <c r="D44" s="94" t="s">
        <v>16</v>
      </c>
      <c r="E44" s="95" t="s">
        <v>16</v>
      </c>
      <c r="F44" s="96" t="s">
        <v>59</v>
      </c>
      <c r="G44" s="97">
        <f>+G45</f>
        <v>0</v>
      </c>
      <c r="H44" s="97">
        <f>+H45</f>
        <v>0</v>
      </c>
      <c r="I44" s="98">
        <f>+I45</f>
        <v>50</v>
      </c>
      <c r="J44" s="99">
        <f t="shared" si="1"/>
        <v>50</v>
      </c>
      <c r="K44" s="90">
        <v>0</v>
      </c>
      <c r="L44" s="91">
        <f t="shared" si="0"/>
        <v>50</v>
      </c>
      <c r="M44" s="100"/>
    </row>
    <row r="45" spans="1:13" ht="13.5" hidden="1" thickBot="1">
      <c r="A45" s="101"/>
      <c r="B45" s="102"/>
      <c r="C45" s="103"/>
      <c r="D45" s="104">
        <v>3419</v>
      </c>
      <c r="E45" s="105">
        <v>5222</v>
      </c>
      <c r="F45" s="106" t="s">
        <v>28</v>
      </c>
      <c r="G45" s="107">
        <v>0</v>
      </c>
      <c r="H45" s="107">
        <v>0</v>
      </c>
      <c r="I45" s="108">
        <v>50</v>
      </c>
      <c r="J45" s="109">
        <f t="shared" si="1"/>
        <v>50</v>
      </c>
      <c r="K45" s="90">
        <v>0</v>
      </c>
      <c r="L45" s="91">
        <f t="shared" si="0"/>
        <v>50</v>
      </c>
      <c r="M45" s="100"/>
    </row>
    <row r="46" spans="1:13" ht="24" hidden="1" thickBot="1">
      <c r="A46" s="92" t="s">
        <v>15</v>
      </c>
      <c r="B46" s="93">
        <v>3040016</v>
      </c>
      <c r="C46" s="74" t="s">
        <v>23</v>
      </c>
      <c r="D46" s="94" t="s">
        <v>16</v>
      </c>
      <c r="E46" s="95" t="s">
        <v>16</v>
      </c>
      <c r="F46" s="96" t="s">
        <v>60</v>
      </c>
      <c r="G46" s="97">
        <f>+G47</f>
        <v>0</v>
      </c>
      <c r="H46" s="97">
        <f>+H47</f>
        <v>0</v>
      </c>
      <c r="I46" s="98">
        <f>+I47</f>
        <v>50</v>
      </c>
      <c r="J46" s="99">
        <f t="shared" si="1"/>
        <v>50</v>
      </c>
      <c r="K46" s="90">
        <v>0</v>
      </c>
      <c r="L46" s="91">
        <f t="shared" si="0"/>
        <v>50</v>
      </c>
      <c r="M46" s="100"/>
    </row>
    <row r="47" spans="1:13" ht="13.5" hidden="1" thickBot="1">
      <c r="A47" s="101"/>
      <c r="B47" s="102"/>
      <c r="C47" s="103"/>
      <c r="D47" s="104">
        <v>3419</v>
      </c>
      <c r="E47" s="105">
        <v>5222</v>
      </c>
      <c r="F47" s="106" t="s">
        <v>28</v>
      </c>
      <c r="G47" s="107">
        <v>0</v>
      </c>
      <c r="H47" s="107">
        <v>0</v>
      </c>
      <c r="I47" s="108">
        <v>50</v>
      </c>
      <c r="J47" s="109">
        <f t="shared" si="1"/>
        <v>50</v>
      </c>
      <c r="K47" s="90">
        <v>0</v>
      </c>
      <c r="L47" s="91">
        <f t="shared" si="0"/>
        <v>50</v>
      </c>
      <c r="M47" s="100"/>
    </row>
    <row r="48" spans="1:13" ht="56.25" customHeight="1" hidden="1">
      <c r="A48" s="92" t="s">
        <v>15</v>
      </c>
      <c r="B48" s="93">
        <v>3040017</v>
      </c>
      <c r="C48" s="74" t="s">
        <v>23</v>
      </c>
      <c r="D48" s="94" t="s">
        <v>16</v>
      </c>
      <c r="E48" s="95" t="s">
        <v>16</v>
      </c>
      <c r="F48" s="96" t="s">
        <v>61</v>
      </c>
      <c r="G48" s="97">
        <f>+G49</f>
        <v>0</v>
      </c>
      <c r="H48" s="97">
        <f>+H49</f>
        <v>0</v>
      </c>
      <c r="I48" s="98">
        <f>+I49</f>
        <v>10</v>
      </c>
      <c r="J48" s="99">
        <f t="shared" si="1"/>
        <v>10</v>
      </c>
      <c r="K48" s="90">
        <v>0</v>
      </c>
      <c r="L48" s="91">
        <f t="shared" si="0"/>
        <v>10</v>
      </c>
      <c r="M48" s="100"/>
    </row>
    <row r="49" spans="1:13" ht="13.5" hidden="1" thickBot="1">
      <c r="A49" s="101"/>
      <c r="B49" s="102"/>
      <c r="C49" s="103"/>
      <c r="D49" s="104">
        <v>3419</v>
      </c>
      <c r="E49" s="105">
        <v>5222</v>
      </c>
      <c r="F49" s="106" t="s">
        <v>28</v>
      </c>
      <c r="G49" s="107">
        <v>0</v>
      </c>
      <c r="H49" s="107">
        <v>0</v>
      </c>
      <c r="I49" s="108">
        <v>10</v>
      </c>
      <c r="J49" s="109">
        <f t="shared" si="1"/>
        <v>10</v>
      </c>
      <c r="K49" s="90">
        <v>0</v>
      </c>
      <c r="L49" s="91">
        <f t="shared" si="0"/>
        <v>10</v>
      </c>
      <c r="M49" s="100"/>
    </row>
    <row r="50" spans="1:13" ht="24" hidden="1" thickBot="1">
      <c r="A50" s="92" t="s">
        <v>15</v>
      </c>
      <c r="B50" s="93">
        <v>3040018</v>
      </c>
      <c r="C50" s="74" t="s">
        <v>23</v>
      </c>
      <c r="D50" s="94" t="s">
        <v>16</v>
      </c>
      <c r="E50" s="95" t="s">
        <v>16</v>
      </c>
      <c r="F50" s="96" t="s">
        <v>62</v>
      </c>
      <c r="G50" s="97">
        <f>+G51</f>
        <v>0</v>
      </c>
      <c r="H50" s="97">
        <f>+H51</f>
        <v>0</v>
      </c>
      <c r="I50" s="98">
        <f>+I51</f>
        <v>11</v>
      </c>
      <c r="J50" s="99">
        <f t="shared" si="1"/>
        <v>11</v>
      </c>
      <c r="K50" s="90">
        <v>0</v>
      </c>
      <c r="L50" s="91">
        <f t="shared" si="0"/>
        <v>11</v>
      </c>
      <c r="M50" s="100"/>
    </row>
    <row r="51" spans="1:13" ht="13.5" hidden="1" thickBot="1">
      <c r="A51" s="101"/>
      <c r="B51" s="102"/>
      <c r="C51" s="103"/>
      <c r="D51" s="104">
        <v>3419</v>
      </c>
      <c r="E51" s="105">
        <v>5222</v>
      </c>
      <c r="F51" s="106" t="s">
        <v>28</v>
      </c>
      <c r="G51" s="107">
        <v>0</v>
      </c>
      <c r="H51" s="107">
        <v>0</v>
      </c>
      <c r="I51" s="108">
        <v>11</v>
      </c>
      <c r="J51" s="109">
        <f t="shared" si="1"/>
        <v>11</v>
      </c>
      <c r="K51" s="90">
        <v>0</v>
      </c>
      <c r="L51" s="91">
        <f t="shared" si="0"/>
        <v>11</v>
      </c>
      <c r="M51" s="100"/>
    </row>
    <row r="52" spans="1:13" ht="24" hidden="1" thickBot="1">
      <c r="A52" s="92" t="s">
        <v>15</v>
      </c>
      <c r="B52" s="93">
        <v>3040019</v>
      </c>
      <c r="C52" s="74" t="s">
        <v>63</v>
      </c>
      <c r="D52" s="94" t="s">
        <v>16</v>
      </c>
      <c r="E52" s="95" t="s">
        <v>16</v>
      </c>
      <c r="F52" s="96" t="s">
        <v>64</v>
      </c>
      <c r="G52" s="97">
        <f>+G53</f>
        <v>0</v>
      </c>
      <c r="H52" s="97">
        <f>+H53</f>
        <v>0</v>
      </c>
      <c r="I52" s="98">
        <f>+I53</f>
        <v>43</v>
      </c>
      <c r="J52" s="99">
        <f t="shared" si="1"/>
        <v>43</v>
      </c>
      <c r="K52" s="90">
        <v>0</v>
      </c>
      <c r="L52" s="91">
        <f t="shared" si="0"/>
        <v>43</v>
      </c>
      <c r="M52" s="100"/>
    </row>
    <row r="53" spans="1:13" ht="13.5" hidden="1" thickBot="1">
      <c r="A53" s="101"/>
      <c r="B53" s="102"/>
      <c r="C53" s="103"/>
      <c r="D53" s="104">
        <v>3419</v>
      </c>
      <c r="E53" s="105">
        <v>5321</v>
      </c>
      <c r="F53" s="106" t="s">
        <v>34</v>
      </c>
      <c r="G53" s="107">
        <v>0</v>
      </c>
      <c r="H53" s="107">
        <v>0</v>
      </c>
      <c r="I53" s="108">
        <v>43</v>
      </c>
      <c r="J53" s="109">
        <f t="shared" si="1"/>
        <v>43</v>
      </c>
      <c r="K53" s="90">
        <v>0</v>
      </c>
      <c r="L53" s="91">
        <f t="shared" si="0"/>
        <v>43</v>
      </c>
      <c r="M53" s="100"/>
    </row>
    <row r="54" spans="1:13" ht="36" hidden="1" thickBot="1">
      <c r="A54" s="92" t="s">
        <v>15</v>
      </c>
      <c r="B54" s="93">
        <v>3040020</v>
      </c>
      <c r="C54" s="74" t="s">
        <v>23</v>
      </c>
      <c r="D54" s="94" t="s">
        <v>16</v>
      </c>
      <c r="E54" s="95" t="s">
        <v>16</v>
      </c>
      <c r="F54" s="96" t="s">
        <v>65</v>
      </c>
      <c r="G54" s="97">
        <f>+G55</f>
        <v>0</v>
      </c>
      <c r="H54" s="97">
        <f>+H55</f>
        <v>0</v>
      </c>
      <c r="I54" s="98">
        <f>+I55</f>
        <v>45</v>
      </c>
      <c r="J54" s="99">
        <f t="shared" si="1"/>
        <v>45</v>
      </c>
      <c r="K54" s="90">
        <v>0</v>
      </c>
      <c r="L54" s="91">
        <f t="shared" si="0"/>
        <v>45</v>
      </c>
      <c r="M54" s="100"/>
    </row>
    <row r="55" spans="1:13" ht="13.5" hidden="1" thickBot="1">
      <c r="A55" s="101"/>
      <c r="B55" s="102"/>
      <c r="C55" s="103"/>
      <c r="D55" s="104">
        <v>3419</v>
      </c>
      <c r="E55" s="105">
        <v>5222</v>
      </c>
      <c r="F55" s="106" t="s">
        <v>28</v>
      </c>
      <c r="G55" s="107">
        <v>0</v>
      </c>
      <c r="H55" s="107">
        <v>0</v>
      </c>
      <c r="I55" s="108">
        <v>45</v>
      </c>
      <c r="J55" s="109">
        <f t="shared" si="1"/>
        <v>45</v>
      </c>
      <c r="K55" s="90">
        <v>0</v>
      </c>
      <c r="L55" s="91">
        <f t="shared" si="0"/>
        <v>45</v>
      </c>
      <c r="M55" s="100"/>
    </row>
    <row r="56" spans="1:13" ht="41.25" customHeight="1" hidden="1">
      <c r="A56" s="92" t="s">
        <v>15</v>
      </c>
      <c r="B56" s="93">
        <v>3040021</v>
      </c>
      <c r="C56" s="74" t="s">
        <v>23</v>
      </c>
      <c r="D56" s="94" t="s">
        <v>16</v>
      </c>
      <c r="E56" s="95" t="s">
        <v>16</v>
      </c>
      <c r="F56" s="96" t="s">
        <v>66</v>
      </c>
      <c r="G56" s="97">
        <f>+G57</f>
        <v>0</v>
      </c>
      <c r="H56" s="97">
        <f>+H57</f>
        <v>0</v>
      </c>
      <c r="I56" s="98">
        <f>+I57</f>
        <v>20</v>
      </c>
      <c r="J56" s="99">
        <f t="shared" si="1"/>
        <v>20</v>
      </c>
      <c r="K56" s="90">
        <v>0</v>
      </c>
      <c r="L56" s="91">
        <f t="shared" si="0"/>
        <v>20</v>
      </c>
      <c r="M56" s="100"/>
    </row>
    <row r="57" spans="1:14" ht="13.5" hidden="1" thickBot="1">
      <c r="A57" s="101"/>
      <c r="B57" s="102"/>
      <c r="C57" s="103"/>
      <c r="D57" s="104">
        <v>3419</v>
      </c>
      <c r="E57" s="105">
        <v>5222</v>
      </c>
      <c r="F57" s="106" t="s">
        <v>28</v>
      </c>
      <c r="G57" s="107">
        <v>0</v>
      </c>
      <c r="H57" s="107">
        <v>0</v>
      </c>
      <c r="I57" s="108">
        <v>20</v>
      </c>
      <c r="J57" s="109">
        <f t="shared" si="1"/>
        <v>20</v>
      </c>
      <c r="K57" s="90">
        <v>0</v>
      </c>
      <c r="L57" s="91">
        <f t="shared" si="0"/>
        <v>20</v>
      </c>
      <c r="M57" s="100"/>
      <c r="N57" s="110"/>
    </row>
    <row r="58" spans="1:13" ht="24" hidden="1" thickBot="1">
      <c r="A58" s="92" t="s">
        <v>15</v>
      </c>
      <c r="B58" s="93">
        <v>3040022</v>
      </c>
      <c r="C58" s="74" t="s">
        <v>23</v>
      </c>
      <c r="D58" s="94" t="s">
        <v>16</v>
      </c>
      <c r="E58" s="95" t="s">
        <v>16</v>
      </c>
      <c r="F58" s="96" t="s">
        <v>67</v>
      </c>
      <c r="G58" s="97">
        <f>+G59</f>
        <v>0</v>
      </c>
      <c r="H58" s="97">
        <f>+H59</f>
        <v>0</v>
      </c>
      <c r="I58" s="98">
        <f>+I59</f>
        <v>27</v>
      </c>
      <c r="J58" s="99">
        <f t="shared" si="1"/>
        <v>27</v>
      </c>
      <c r="K58" s="90">
        <v>0</v>
      </c>
      <c r="L58" s="91">
        <f t="shared" si="0"/>
        <v>27</v>
      </c>
      <c r="M58" s="100"/>
    </row>
    <row r="59" spans="1:13" ht="13.5" hidden="1" thickBot="1">
      <c r="A59" s="101"/>
      <c r="B59" s="102"/>
      <c r="C59" s="103"/>
      <c r="D59" s="104">
        <v>3419</v>
      </c>
      <c r="E59" s="105">
        <v>5222</v>
      </c>
      <c r="F59" s="106" t="s">
        <v>28</v>
      </c>
      <c r="G59" s="107">
        <v>0</v>
      </c>
      <c r="H59" s="107">
        <v>0</v>
      </c>
      <c r="I59" s="108">
        <v>27</v>
      </c>
      <c r="J59" s="109">
        <f t="shared" si="1"/>
        <v>27</v>
      </c>
      <c r="K59" s="90">
        <v>0</v>
      </c>
      <c r="L59" s="91">
        <f t="shared" si="0"/>
        <v>27</v>
      </c>
      <c r="M59" s="100"/>
    </row>
    <row r="60" spans="1:13" ht="24" hidden="1" thickBot="1">
      <c r="A60" s="92" t="s">
        <v>15</v>
      </c>
      <c r="B60" s="93">
        <v>3040023</v>
      </c>
      <c r="C60" s="74" t="s">
        <v>23</v>
      </c>
      <c r="D60" s="94" t="s">
        <v>16</v>
      </c>
      <c r="E60" s="95" t="s">
        <v>16</v>
      </c>
      <c r="F60" s="96" t="s">
        <v>68</v>
      </c>
      <c r="G60" s="97">
        <f>+G61</f>
        <v>0</v>
      </c>
      <c r="H60" s="97">
        <f>+H61</f>
        <v>0</v>
      </c>
      <c r="I60" s="98">
        <f>+I61</f>
        <v>10</v>
      </c>
      <c r="J60" s="99">
        <f t="shared" si="1"/>
        <v>10</v>
      </c>
      <c r="K60" s="90">
        <v>0</v>
      </c>
      <c r="L60" s="91">
        <f t="shared" si="0"/>
        <v>10</v>
      </c>
      <c r="M60" s="100"/>
    </row>
    <row r="61" spans="1:13" ht="13.5" hidden="1" thickBot="1">
      <c r="A61" s="101"/>
      <c r="B61" s="102"/>
      <c r="C61" s="103"/>
      <c r="D61" s="104">
        <v>3419</v>
      </c>
      <c r="E61" s="105">
        <v>5222</v>
      </c>
      <c r="F61" s="106" t="s">
        <v>28</v>
      </c>
      <c r="G61" s="107">
        <v>0</v>
      </c>
      <c r="H61" s="107">
        <v>0</v>
      </c>
      <c r="I61" s="108">
        <v>10</v>
      </c>
      <c r="J61" s="109">
        <f t="shared" si="1"/>
        <v>10</v>
      </c>
      <c r="K61" s="90">
        <v>0</v>
      </c>
      <c r="L61" s="91">
        <f t="shared" si="0"/>
        <v>10</v>
      </c>
      <c r="M61" s="100"/>
    </row>
    <row r="62" spans="1:13" ht="24" hidden="1" thickBot="1">
      <c r="A62" s="92" t="s">
        <v>15</v>
      </c>
      <c r="B62" s="93">
        <v>3040024</v>
      </c>
      <c r="C62" s="74" t="s">
        <v>23</v>
      </c>
      <c r="D62" s="94" t="s">
        <v>16</v>
      </c>
      <c r="E62" s="95" t="s">
        <v>16</v>
      </c>
      <c r="F62" s="96" t="s">
        <v>69</v>
      </c>
      <c r="G62" s="97">
        <f>+G63</f>
        <v>0</v>
      </c>
      <c r="H62" s="97">
        <f>+H63</f>
        <v>0</v>
      </c>
      <c r="I62" s="98">
        <f>+I63</f>
        <v>20</v>
      </c>
      <c r="J62" s="99">
        <f t="shared" si="1"/>
        <v>20</v>
      </c>
      <c r="K62" s="90">
        <v>0</v>
      </c>
      <c r="L62" s="91">
        <f t="shared" si="0"/>
        <v>20</v>
      </c>
      <c r="M62" s="100"/>
    </row>
    <row r="63" spans="1:13" ht="13.5" hidden="1" thickBot="1">
      <c r="A63" s="101"/>
      <c r="B63" s="102"/>
      <c r="C63" s="103"/>
      <c r="D63" s="104">
        <v>3419</v>
      </c>
      <c r="E63" s="105">
        <v>5222</v>
      </c>
      <c r="F63" s="106" t="s">
        <v>28</v>
      </c>
      <c r="G63" s="107">
        <v>0</v>
      </c>
      <c r="H63" s="107">
        <v>0</v>
      </c>
      <c r="I63" s="108">
        <v>20</v>
      </c>
      <c r="J63" s="109">
        <f t="shared" si="1"/>
        <v>20</v>
      </c>
      <c r="K63" s="90">
        <v>0</v>
      </c>
      <c r="L63" s="91">
        <f t="shared" si="0"/>
        <v>20</v>
      </c>
      <c r="M63" s="100"/>
    </row>
    <row r="64" spans="1:13" ht="27.75" customHeight="1" hidden="1">
      <c r="A64" s="92" t="s">
        <v>15</v>
      </c>
      <c r="B64" s="93">
        <v>3040025</v>
      </c>
      <c r="C64" s="74" t="s">
        <v>23</v>
      </c>
      <c r="D64" s="94" t="s">
        <v>16</v>
      </c>
      <c r="E64" s="95" t="s">
        <v>16</v>
      </c>
      <c r="F64" s="96" t="s">
        <v>70</v>
      </c>
      <c r="G64" s="97">
        <f>+G65</f>
        <v>0</v>
      </c>
      <c r="H64" s="97">
        <f>+H65</f>
        <v>0</v>
      </c>
      <c r="I64" s="98">
        <f>+I65</f>
        <v>50</v>
      </c>
      <c r="J64" s="99">
        <f t="shared" si="1"/>
        <v>50</v>
      </c>
      <c r="K64" s="90">
        <v>0</v>
      </c>
      <c r="L64" s="91">
        <f t="shared" si="0"/>
        <v>50</v>
      </c>
      <c r="M64" s="100"/>
    </row>
    <row r="65" spans="1:13" ht="13.5" hidden="1" thickBot="1">
      <c r="A65" s="101"/>
      <c r="B65" s="102"/>
      <c r="C65" s="103"/>
      <c r="D65" s="104">
        <v>3419</v>
      </c>
      <c r="E65" s="105">
        <v>5222</v>
      </c>
      <c r="F65" s="106" t="s">
        <v>28</v>
      </c>
      <c r="G65" s="107">
        <v>0</v>
      </c>
      <c r="H65" s="107">
        <v>0</v>
      </c>
      <c r="I65" s="108">
        <v>50</v>
      </c>
      <c r="J65" s="109">
        <f t="shared" si="1"/>
        <v>50</v>
      </c>
      <c r="K65" s="90">
        <v>0</v>
      </c>
      <c r="L65" s="91">
        <f t="shared" si="0"/>
        <v>50</v>
      </c>
      <c r="M65" s="100"/>
    </row>
    <row r="66" spans="1:13" ht="24" hidden="1" thickBot="1">
      <c r="A66" s="92" t="s">
        <v>15</v>
      </c>
      <c r="B66" s="93">
        <v>3040026</v>
      </c>
      <c r="C66" s="74" t="s">
        <v>23</v>
      </c>
      <c r="D66" s="94" t="s">
        <v>16</v>
      </c>
      <c r="E66" s="95" t="s">
        <v>16</v>
      </c>
      <c r="F66" s="96" t="s">
        <v>71</v>
      </c>
      <c r="G66" s="97">
        <f>+G67</f>
        <v>0</v>
      </c>
      <c r="H66" s="97">
        <f>+H67</f>
        <v>0</v>
      </c>
      <c r="I66" s="98">
        <f>+I67</f>
        <v>43</v>
      </c>
      <c r="J66" s="99">
        <f t="shared" si="1"/>
        <v>43</v>
      </c>
      <c r="K66" s="90">
        <v>0</v>
      </c>
      <c r="L66" s="91">
        <f t="shared" si="0"/>
        <v>43</v>
      </c>
      <c r="M66" s="100"/>
    </row>
    <row r="67" spans="1:13" ht="13.5" hidden="1" thickBot="1">
      <c r="A67" s="101"/>
      <c r="B67" s="102"/>
      <c r="C67" s="103"/>
      <c r="D67" s="104">
        <v>3419</v>
      </c>
      <c r="E67" s="105">
        <v>5222</v>
      </c>
      <c r="F67" s="106" t="s">
        <v>28</v>
      </c>
      <c r="G67" s="107">
        <v>0</v>
      </c>
      <c r="H67" s="107">
        <v>0</v>
      </c>
      <c r="I67" s="108">
        <v>43</v>
      </c>
      <c r="J67" s="109">
        <f t="shared" si="1"/>
        <v>43</v>
      </c>
      <c r="K67" s="90">
        <v>0</v>
      </c>
      <c r="L67" s="91">
        <f t="shared" si="0"/>
        <v>43</v>
      </c>
      <c r="M67" s="100"/>
    </row>
    <row r="68" spans="1:13" ht="24" hidden="1" thickBot="1">
      <c r="A68" s="92" t="s">
        <v>15</v>
      </c>
      <c r="B68" s="93">
        <v>3040027</v>
      </c>
      <c r="C68" s="74" t="s">
        <v>23</v>
      </c>
      <c r="D68" s="94" t="s">
        <v>16</v>
      </c>
      <c r="E68" s="95" t="s">
        <v>16</v>
      </c>
      <c r="F68" s="96" t="s">
        <v>72</v>
      </c>
      <c r="G68" s="97">
        <f>+G69</f>
        <v>0</v>
      </c>
      <c r="H68" s="97">
        <f>+H69</f>
        <v>0</v>
      </c>
      <c r="I68" s="98">
        <f>+I69</f>
        <v>50</v>
      </c>
      <c r="J68" s="99">
        <f t="shared" si="1"/>
        <v>50</v>
      </c>
      <c r="K68" s="90">
        <v>0</v>
      </c>
      <c r="L68" s="91">
        <f t="shared" si="0"/>
        <v>50</v>
      </c>
      <c r="M68" s="100"/>
    </row>
    <row r="69" spans="1:13" ht="13.5" hidden="1" thickBot="1">
      <c r="A69" s="101"/>
      <c r="B69" s="102"/>
      <c r="C69" s="103"/>
      <c r="D69" s="104">
        <v>3419</v>
      </c>
      <c r="E69" s="105">
        <v>5222</v>
      </c>
      <c r="F69" s="106" t="s">
        <v>28</v>
      </c>
      <c r="G69" s="107">
        <v>0</v>
      </c>
      <c r="H69" s="107">
        <v>0</v>
      </c>
      <c r="I69" s="108">
        <v>50</v>
      </c>
      <c r="J69" s="109">
        <f t="shared" si="1"/>
        <v>50</v>
      </c>
      <c r="K69" s="90">
        <v>0</v>
      </c>
      <c r="L69" s="91">
        <f t="shared" si="0"/>
        <v>50</v>
      </c>
      <c r="M69" s="100"/>
    </row>
    <row r="70" spans="1:13" ht="39" customHeight="1" hidden="1">
      <c r="A70" s="92" t="s">
        <v>15</v>
      </c>
      <c r="B70" s="93">
        <v>3040028</v>
      </c>
      <c r="C70" s="74" t="s">
        <v>23</v>
      </c>
      <c r="D70" s="94" t="s">
        <v>16</v>
      </c>
      <c r="E70" s="95" t="s">
        <v>16</v>
      </c>
      <c r="F70" s="96" t="s">
        <v>73</v>
      </c>
      <c r="G70" s="97">
        <f>+G71</f>
        <v>0</v>
      </c>
      <c r="H70" s="97">
        <f>+H71</f>
        <v>0</v>
      </c>
      <c r="I70" s="98">
        <f>+I71</f>
        <v>36</v>
      </c>
      <c r="J70" s="99">
        <f t="shared" si="1"/>
        <v>36</v>
      </c>
      <c r="K70" s="90">
        <v>0</v>
      </c>
      <c r="L70" s="91">
        <f t="shared" si="0"/>
        <v>36</v>
      </c>
      <c r="M70" s="100"/>
    </row>
    <row r="71" spans="1:13" ht="13.5" hidden="1" thickBot="1">
      <c r="A71" s="101"/>
      <c r="B71" s="102"/>
      <c r="C71" s="103"/>
      <c r="D71" s="104">
        <v>3419</v>
      </c>
      <c r="E71" s="105">
        <v>5222</v>
      </c>
      <c r="F71" s="106" t="s">
        <v>28</v>
      </c>
      <c r="G71" s="107">
        <v>0</v>
      </c>
      <c r="H71" s="107">
        <v>0</v>
      </c>
      <c r="I71" s="108">
        <v>36</v>
      </c>
      <c r="J71" s="109">
        <f t="shared" si="1"/>
        <v>36</v>
      </c>
      <c r="K71" s="90">
        <v>0</v>
      </c>
      <c r="L71" s="91">
        <f t="shared" si="0"/>
        <v>36</v>
      </c>
      <c r="M71" s="100"/>
    </row>
    <row r="72" spans="1:13" ht="24" hidden="1" thickBot="1">
      <c r="A72" s="92" t="s">
        <v>15</v>
      </c>
      <c r="B72" s="93">
        <v>3040029</v>
      </c>
      <c r="C72" s="74" t="s">
        <v>23</v>
      </c>
      <c r="D72" s="94" t="s">
        <v>16</v>
      </c>
      <c r="E72" s="95" t="s">
        <v>16</v>
      </c>
      <c r="F72" s="96" t="s">
        <v>74</v>
      </c>
      <c r="G72" s="97">
        <f>+G73</f>
        <v>0</v>
      </c>
      <c r="H72" s="97">
        <f>+H73</f>
        <v>0</v>
      </c>
      <c r="I72" s="98">
        <f>+I73</f>
        <v>10</v>
      </c>
      <c r="J72" s="99">
        <f t="shared" si="1"/>
        <v>10</v>
      </c>
      <c r="K72" s="90">
        <v>0</v>
      </c>
      <c r="L72" s="91">
        <f t="shared" si="0"/>
        <v>10</v>
      </c>
      <c r="M72" s="100"/>
    </row>
    <row r="73" spans="1:13" ht="13.5" hidden="1" thickBot="1">
      <c r="A73" s="101"/>
      <c r="B73" s="102"/>
      <c r="C73" s="103"/>
      <c r="D73" s="104">
        <v>3419</v>
      </c>
      <c r="E73" s="105">
        <v>5222</v>
      </c>
      <c r="F73" s="106" t="s">
        <v>28</v>
      </c>
      <c r="G73" s="107">
        <v>0</v>
      </c>
      <c r="H73" s="107">
        <v>0</v>
      </c>
      <c r="I73" s="108">
        <v>10</v>
      </c>
      <c r="J73" s="109">
        <f t="shared" si="1"/>
        <v>10</v>
      </c>
      <c r="K73" s="90">
        <v>0</v>
      </c>
      <c r="L73" s="91">
        <f t="shared" si="0"/>
        <v>10</v>
      </c>
      <c r="M73" s="100"/>
    </row>
    <row r="74" spans="1:13" ht="24" hidden="1" thickBot="1">
      <c r="A74" s="92" t="s">
        <v>15</v>
      </c>
      <c r="B74" s="93">
        <v>3040030</v>
      </c>
      <c r="C74" s="74" t="s">
        <v>23</v>
      </c>
      <c r="D74" s="94" t="s">
        <v>16</v>
      </c>
      <c r="E74" s="95" t="s">
        <v>16</v>
      </c>
      <c r="F74" s="96" t="s">
        <v>75</v>
      </c>
      <c r="G74" s="97">
        <f>+G75</f>
        <v>0</v>
      </c>
      <c r="H74" s="97">
        <f>+H75</f>
        <v>0</v>
      </c>
      <c r="I74" s="98">
        <f>+I75</f>
        <v>37</v>
      </c>
      <c r="J74" s="99">
        <f t="shared" si="1"/>
        <v>37</v>
      </c>
      <c r="K74" s="90">
        <v>0</v>
      </c>
      <c r="L74" s="91">
        <f t="shared" si="0"/>
        <v>37</v>
      </c>
      <c r="M74" s="100"/>
    </row>
    <row r="75" spans="1:13" ht="13.5" hidden="1" thickBot="1">
      <c r="A75" s="101"/>
      <c r="B75" s="102"/>
      <c r="C75" s="103"/>
      <c r="D75" s="104">
        <v>3419</v>
      </c>
      <c r="E75" s="105">
        <v>5222</v>
      </c>
      <c r="F75" s="106" t="s">
        <v>28</v>
      </c>
      <c r="G75" s="107">
        <v>0</v>
      </c>
      <c r="H75" s="107">
        <v>0</v>
      </c>
      <c r="I75" s="108">
        <v>37</v>
      </c>
      <c r="J75" s="109">
        <f t="shared" si="1"/>
        <v>37</v>
      </c>
      <c r="K75" s="90">
        <v>0</v>
      </c>
      <c r="L75" s="91">
        <f t="shared" si="0"/>
        <v>37</v>
      </c>
      <c r="M75" s="100"/>
    </row>
    <row r="76" spans="1:13" ht="24" hidden="1" thickBot="1">
      <c r="A76" s="92" t="s">
        <v>15</v>
      </c>
      <c r="B76" s="93">
        <v>3040031</v>
      </c>
      <c r="C76" s="74" t="s">
        <v>76</v>
      </c>
      <c r="D76" s="94" t="s">
        <v>16</v>
      </c>
      <c r="E76" s="95" t="s">
        <v>16</v>
      </c>
      <c r="F76" s="96" t="s">
        <v>77</v>
      </c>
      <c r="G76" s="97">
        <f>+G77</f>
        <v>0</v>
      </c>
      <c r="H76" s="97">
        <f>+H77</f>
        <v>0</v>
      </c>
      <c r="I76" s="98">
        <f>+I77</f>
        <v>24</v>
      </c>
      <c r="J76" s="99">
        <f t="shared" si="1"/>
        <v>24</v>
      </c>
      <c r="K76" s="90">
        <v>0</v>
      </c>
      <c r="L76" s="91">
        <f t="shared" si="0"/>
        <v>24</v>
      </c>
      <c r="M76" s="100"/>
    </row>
    <row r="77" spans="1:13" ht="13.5" hidden="1" thickBot="1">
      <c r="A77" s="101"/>
      <c r="B77" s="102"/>
      <c r="C77" s="103"/>
      <c r="D77" s="104">
        <v>3419</v>
      </c>
      <c r="E77" s="105">
        <v>5321</v>
      </c>
      <c r="F77" s="106" t="s">
        <v>34</v>
      </c>
      <c r="G77" s="107">
        <v>0</v>
      </c>
      <c r="H77" s="107">
        <v>0</v>
      </c>
      <c r="I77" s="108">
        <v>24</v>
      </c>
      <c r="J77" s="109">
        <f t="shared" si="1"/>
        <v>24</v>
      </c>
      <c r="K77" s="90">
        <v>0</v>
      </c>
      <c r="L77" s="91">
        <f t="shared" si="0"/>
        <v>24</v>
      </c>
      <c r="M77" s="100"/>
    </row>
    <row r="78" spans="1:13" ht="24" hidden="1" thickBot="1">
      <c r="A78" s="92" t="s">
        <v>15</v>
      </c>
      <c r="B78" s="93">
        <v>3040032</v>
      </c>
      <c r="C78" s="74" t="s">
        <v>23</v>
      </c>
      <c r="D78" s="94" t="s">
        <v>16</v>
      </c>
      <c r="E78" s="95" t="s">
        <v>16</v>
      </c>
      <c r="F78" s="96" t="s">
        <v>78</v>
      </c>
      <c r="G78" s="97">
        <f>+G79</f>
        <v>0</v>
      </c>
      <c r="H78" s="97">
        <f>+H79</f>
        <v>0</v>
      </c>
      <c r="I78" s="98">
        <f>+I79</f>
        <v>50</v>
      </c>
      <c r="J78" s="99">
        <f t="shared" si="1"/>
        <v>50</v>
      </c>
      <c r="K78" s="90">
        <v>0</v>
      </c>
      <c r="L78" s="91">
        <f t="shared" si="0"/>
        <v>50</v>
      </c>
      <c r="M78" s="100"/>
    </row>
    <row r="79" spans="1:13" ht="13.5" hidden="1" thickBot="1">
      <c r="A79" s="101"/>
      <c r="B79" s="102"/>
      <c r="C79" s="103"/>
      <c r="D79" s="104">
        <v>3419</v>
      </c>
      <c r="E79" s="105">
        <v>5222</v>
      </c>
      <c r="F79" s="106" t="s">
        <v>28</v>
      </c>
      <c r="G79" s="107">
        <v>0</v>
      </c>
      <c r="H79" s="107">
        <v>0</v>
      </c>
      <c r="I79" s="108">
        <v>50</v>
      </c>
      <c r="J79" s="109">
        <f t="shared" si="1"/>
        <v>50</v>
      </c>
      <c r="K79" s="90">
        <v>0</v>
      </c>
      <c r="L79" s="91">
        <f aca="true" t="shared" si="2" ref="L79:L142">+J79+K79</f>
        <v>50</v>
      </c>
      <c r="M79" s="100"/>
    </row>
    <row r="80" spans="1:13" ht="30" customHeight="1" hidden="1">
      <c r="A80" s="92" t="s">
        <v>15</v>
      </c>
      <c r="B80" s="93">
        <v>3040033</v>
      </c>
      <c r="C80" s="74" t="s">
        <v>23</v>
      </c>
      <c r="D80" s="94" t="s">
        <v>16</v>
      </c>
      <c r="E80" s="95" t="s">
        <v>16</v>
      </c>
      <c r="F80" s="96" t="s">
        <v>79</v>
      </c>
      <c r="G80" s="97">
        <f>+G81</f>
        <v>0</v>
      </c>
      <c r="H80" s="97">
        <f>+H81</f>
        <v>0</v>
      </c>
      <c r="I80" s="98">
        <f>+I81</f>
        <v>35</v>
      </c>
      <c r="J80" s="99">
        <f t="shared" si="1"/>
        <v>35</v>
      </c>
      <c r="K80" s="90">
        <v>0</v>
      </c>
      <c r="L80" s="91">
        <f t="shared" si="2"/>
        <v>35</v>
      </c>
      <c r="M80" s="100"/>
    </row>
    <row r="81" spans="1:13" ht="13.5" hidden="1" thickBot="1">
      <c r="A81" s="101"/>
      <c r="B81" s="102"/>
      <c r="C81" s="103"/>
      <c r="D81" s="104">
        <v>3419</v>
      </c>
      <c r="E81" s="105">
        <v>5222</v>
      </c>
      <c r="F81" s="106" t="s">
        <v>28</v>
      </c>
      <c r="G81" s="107">
        <v>0</v>
      </c>
      <c r="H81" s="107">
        <v>0</v>
      </c>
      <c r="I81" s="108">
        <v>35</v>
      </c>
      <c r="J81" s="109">
        <f t="shared" si="1"/>
        <v>35</v>
      </c>
      <c r="K81" s="90">
        <v>0</v>
      </c>
      <c r="L81" s="91">
        <f t="shared" si="2"/>
        <v>35</v>
      </c>
      <c r="M81" s="100"/>
    </row>
    <row r="82" spans="1:13" ht="39.75" customHeight="1" hidden="1">
      <c r="A82" s="92" t="s">
        <v>15</v>
      </c>
      <c r="B82" s="93">
        <v>3040034</v>
      </c>
      <c r="C82" s="74" t="s">
        <v>23</v>
      </c>
      <c r="D82" s="94" t="s">
        <v>16</v>
      </c>
      <c r="E82" s="95" t="s">
        <v>16</v>
      </c>
      <c r="F82" s="96" t="s">
        <v>80</v>
      </c>
      <c r="G82" s="97">
        <f>+G83</f>
        <v>0</v>
      </c>
      <c r="H82" s="97">
        <f>+H83</f>
        <v>0</v>
      </c>
      <c r="I82" s="98">
        <f>+I83</f>
        <v>13</v>
      </c>
      <c r="J82" s="99">
        <f t="shared" si="1"/>
        <v>13</v>
      </c>
      <c r="K82" s="90">
        <v>0</v>
      </c>
      <c r="L82" s="91">
        <f t="shared" si="2"/>
        <v>13</v>
      </c>
      <c r="M82" s="100"/>
    </row>
    <row r="83" spans="1:13" ht="13.5" hidden="1" thickBot="1">
      <c r="A83" s="101"/>
      <c r="B83" s="102"/>
      <c r="C83" s="103"/>
      <c r="D83" s="104">
        <v>3419</v>
      </c>
      <c r="E83" s="105">
        <v>5222</v>
      </c>
      <c r="F83" s="106" t="s">
        <v>28</v>
      </c>
      <c r="G83" s="107">
        <v>0</v>
      </c>
      <c r="H83" s="107">
        <v>0</v>
      </c>
      <c r="I83" s="108">
        <v>13</v>
      </c>
      <c r="J83" s="109">
        <f t="shared" si="1"/>
        <v>13</v>
      </c>
      <c r="K83" s="90">
        <v>0</v>
      </c>
      <c r="L83" s="91">
        <f t="shared" si="2"/>
        <v>13</v>
      </c>
      <c r="M83" s="100"/>
    </row>
    <row r="84" spans="1:13" ht="40.5" customHeight="1" hidden="1">
      <c r="A84" s="92" t="s">
        <v>15</v>
      </c>
      <c r="B84" s="93">
        <v>3040035</v>
      </c>
      <c r="C84" s="74" t="s">
        <v>23</v>
      </c>
      <c r="D84" s="94" t="s">
        <v>16</v>
      </c>
      <c r="E84" s="95" t="s">
        <v>16</v>
      </c>
      <c r="F84" s="96" t="s">
        <v>81</v>
      </c>
      <c r="G84" s="97">
        <f>+G85</f>
        <v>0</v>
      </c>
      <c r="H84" s="97">
        <f>+H85</f>
        <v>0</v>
      </c>
      <c r="I84" s="98">
        <f>+I85</f>
        <v>24</v>
      </c>
      <c r="J84" s="99">
        <f aca="true" t="shared" si="3" ref="J84:J131">+H84+I84</f>
        <v>24</v>
      </c>
      <c r="K84" s="90">
        <v>0</v>
      </c>
      <c r="L84" s="91">
        <f t="shared" si="2"/>
        <v>24</v>
      </c>
      <c r="M84" s="100"/>
    </row>
    <row r="85" spans="1:13" ht="13.5" hidden="1" thickBot="1">
      <c r="A85" s="101"/>
      <c r="B85" s="102"/>
      <c r="C85" s="103"/>
      <c r="D85" s="104">
        <v>3419</v>
      </c>
      <c r="E85" s="105">
        <v>5222</v>
      </c>
      <c r="F85" s="106" t="s">
        <v>28</v>
      </c>
      <c r="G85" s="107">
        <v>0</v>
      </c>
      <c r="H85" s="107">
        <v>0</v>
      </c>
      <c r="I85" s="108">
        <v>24</v>
      </c>
      <c r="J85" s="109">
        <f t="shared" si="3"/>
        <v>24</v>
      </c>
      <c r="K85" s="90">
        <v>0</v>
      </c>
      <c r="L85" s="91">
        <f t="shared" si="2"/>
        <v>24</v>
      </c>
      <c r="M85" s="100"/>
    </row>
    <row r="86" spans="1:13" ht="36" hidden="1" thickBot="1">
      <c r="A86" s="92" t="s">
        <v>15</v>
      </c>
      <c r="B86" s="93">
        <v>3040036</v>
      </c>
      <c r="C86" s="74" t="s">
        <v>23</v>
      </c>
      <c r="D86" s="94" t="s">
        <v>16</v>
      </c>
      <c r="E86" s="95" t="s">
        <v>16</v>
      </c>
      <c r="F86" s="96" t="s">
        <v>82</v>
      </c>
      <c r="G86" s="97">
        <f>+G87</f>
        <v>0</v>
      </c>
      <c r="H86" s="97">
        <f>+H87</f>
        <v>0</v>
      </c>
      <c r="I86" s="98">
        <f>+I87</f>
        <v>20</v>
      </c>
      <c r="J86" s="99">
        <f t="shared" si="3"/>
        <v>20</v>
      </c>
      <c r="K86" s="90">
        <v>0</v>
      </c>
      <c r="L86" s="91">
        <f t="shared" si="2"/>
        <v>20</v>
      </c>
      <c r="M86" s="100"/>
    </row>
    <row r="87" spans="1:13" ht="13.5" hidden="1" thickBot="1">
      <c r="A87" s="101"/>
      <c r="B87" s="102"/>
      <c r="C87" s="103"/>
      <c r="D87" s="104">
        <v>3419</v>
      </c>
      <c r="E87" s="105">
        <v>5222</v>
      </c>
      <c r="F87" s="106" t="s">
        <v>28</v>
      </c>
      <c r="G87" s="107">
        <v>0</v>
      </c>
      <c r="H87" s="107">
        <v>0</v>
      </c>
      <c r="I87" s="108">
        <v>20</v>
      </c>
      <c r="J87" s="109">
        <f t="shared" si="3"/>
        <v>20</v>
      </c>
      <c r="K87" s="90">
        <v>0</v>
      </c>
      <c r="L87" s="91">
        <f t="shared" si="2"/>
        <v>20</v>
      </c>
      <c r="M87" s="100"/>
    </row>
    <row r="88" spans="1:13" ht="36" hidden="1" thickBot="1">
      <c r="A88" s="92" t="s">
        <v>15</v>
      </c>
      <c r="B88" s="93">
        <v>3040037</v>
      </c>
      <c r="C88" s="74" t="s">
        <v>23</v>
      </c>
      <c r="D88" s="94" t="s">
        <v>16</v>
      </c>
      <c r="E88" s="95" t="s">
        <v>16</v>
      </c>
      <c r="F88" s="96" t="s">
        <v>83</v>
      </c>
      <c r="G88" s="97">
        <f>+G89</f>
        <v>0</v>
      </c>
      <c r="H88" s="97">
        <f>+H89</f>
        <v>0</v>
      </c>
      <c r="I88" s="98">
        <f>+I89</f>
        <v>35</v>
      </c>
      <c r="J88" s="99">
        <f t="shared" si="3"/>
        <v>35</v>
      </c>
      <c r="K88" s="90">
        <v>0</v>
      </c>
      <c r="L88" s="91">
        <f t="shared" si="2"/>
        <v>35</v>
      </c>
      <c r="M88" s="100"/>
    </row>
    <row r="89" spans="1:13" ht="13.5" hidden="1" thickBot="1">
      <c r="A89" s="101"/>
      <c r="B89" s="102"/>
      <c r="C89" s="103"/>
      <c r="D89" s="104">
        <v>3419</v>
      </c>
      <c r="E89" s="105">
        <v>5222</v>
      </c>
      <c r="F89" s="106" t="s">
        <v>28</v>
      </c>
      <c r="G89" s="107">
        <v>0</v>
      </c>
      <c r="H89" s="107">
        <v>0</v>
      </c>
      <c r="I89" s="108">
        <v>35</v>
      </c>
      <c r="J89" s="109">
        <f t="shared" si="3"/>
        <v>35</v>
      </c>
      <c r="K89" s="90">
        <v>0</v>
      </c>
      <c r="L89" s="91">
        <f t="shared" si="2"/>
        <v>35</v>
      </c>
      <c r="M89" s="100"/>
    </row>
    <row r="90" spans="1:13" ht="28.5" customHeight="1" hidden="1">
      <c r="A90" s="92" t="s">
        <v>15</v>
      </c>
      <c r="B90" s="93">
        <v>3040038</v>
      </c>
      <c r="C90" s="74" t="s">
        <v>23</v>
      </c>
      <c r="D90" s="94" t="s">
        <v>16</v>
      </c>
      <c r="E90" s="95" t="s">
        <v>16</v>
      </c>
      <c r="F90" s="96" t="s">
        <v>84</v>
      </c>
      <c r="G90" s="97">
        <f>+G91</f>
        <v>0</v>
      </c>
      <c r="H90" s="97">
        <f>+H91</f>
        <v>0</v>
      </c>
      <c r="I90" s="98">
        <f>+I91</f>
        <v>40</v>
      </c>
      <c r="J90" s="99">
        <f t="shared" si="3"/>
        <v>40</v>
      </c>
      <c r="K90" s="90">
        <v>0</v>
      </c>
      <c r="L90" s="91">
        <f t="shared" si="2"/>
        <v>40</v>
      </c>
      <c r="M90" s="100"/>
    </row>
    <row r="91" spans="1:13" ht="13.5" hidden="1" thickBot="1">
      <c r="A91" s="101"/>
      <c r="B91" s="102"/>
      <c r="C91" s="103"/>
      <c r="D91" s="104">
        <v>3419</v>
      </c>
      <c r="E91" s="105">
        <v>5222</v>
      </c>
      <c r="F91" s="106" t="s">
        <v>28</v>
      </c>
      <c r="G91" s="107">
        <v>0</v>
      </c>
      <c r="H91" s="107">
        <v>0</v>
      </c>
      <c r="I91" s="108">
        <v>40</v>
      </c>
      <c r="J91" s="109">
        <f t="shared" si="3"/>
        <v>40</v>
      </c>
      <c r="K91" s="90">
        <v>0</v>
      </c>
      <c r="L91" s="91">
        <f t="shared" si="2"/>
        <v>40</v>
      </c>
      <c r="M91" s="100"/>
    </row>
    <row r="92" spans="1:13" ht="24" hidden="1" thickBot="1">
      <c r="A92" s="92" t="s">
        <v>15</v>
      </c>
      <c r="B92" s="93">
        <v>3040039</v>
      </c>
      <c r="C92" s="74" t="s">
        <v>23</v>
      </c>
      <c r="D92" s="94" t="s">
        <v>16</v>
      </c>
      <c r="E92" s="95" t="s">
        <v>16</v>
      </c>
      <c r="F92" s="96" t="s">
        <v>85</v>
      </c>
      <c r="G92" s="97">
        <f>+G93</f>
        <v>0</v>
      </c>
      <c r="H92" s="97">
        <f>+H93</f>
        <v>0</v>
      </c>
      <c r="I92" s="98">
        <f>+I93</f>
        <v>19</v>
      </c>
      <c r="J92" s="99">
        <f t="shared" si="3"/>
        <v>19</v>
      </c>
      <c r="K92" s="90">
        <v>0</v>
      </c>
      <c r="L92" s="91">
        <f t="shared" si="2"/>
        <v>19</v>
      </c>
      <c r="M92" s="100"/>
    </row>
    <row r="93" spans="1:13" ht="13.5" hidden="1" thickBot="1">
      <c r="A93" s="101"/>
      <c r="B93" s="102"/>
      <c r="C93" s="103"/>
      <c r="D93" s="104">
        <v>3419</v>
      </c>
      <c r="E93" s="105">
        <v>5222</v>
      </c>
      <c r="F93" s="106" t="s">
        <v>28</v>
      </c>
      <c r="G93" s="107">
        <v>0</v>
      </c>
      <c r="H93" s="107">
        <v>0</v>
      </c>
      <c r="I93" s="108">
        <v>19</v>
      </c>
      <c r="J93" s="109">
        <f t="shared" si="3"/>
        <v>19</v>
      </c>
      <c r="K93" s="90">
        <v>0</v>
      </c>
      <c r="L93" s="91">
        <f t="shared" si="2"/>
        <v>19</v>
      </c>
      <c r="M93" s="100"/>
    </row>
    <row r="94" spans="1:13" ht="24" hidden="1" thickBot="1">
      <c r="A94" s="92" t="s">
        <v>15</v>
      </c>
      <c r="B94" s="93">
        <v>3040040</v>
      </c>
      <c r="C94" s="74" t="s">
        <v>23</v>
      </c>
      <c r="D94" s="94" t="s">
        <v>16</v>
      </c>
      <c r="E94" s="95" t="s">
        <v>16</v>
      </c>
      <c r="F94" s="96" t="s">
        <v>86</v>
      </c>
      <c r="G94" s="97">
        <f>+G95</f>
        <v>0</v>
      </c>
      <c r="H94" s="97">
        <f>+H95</f>
        <v>0</v>
      </c>
      <c r="I94" s="98">
        <f>+I95</f>
        <v>32</v>
      </c>
      <c r="J94" s="99">
        <f t="shared" si="3"/>
        <v>32</v>
      </c>
      <c r="K94" s="90">
        <v>0</v>
      </c>
      <c r="L94" s="91">
        <f t="shared" si="2"/>
        <v>32</v>
      </c>
      <c r="M94" s="100"/>
    </row>
    <row r="95" spans="1:13" ht="13.5" hidden="1" thickBot="1">
      <c r="A95" s="101"/>
      <c r="B95" s="102"/>
      <c r="C95" s="103"/>
      <c r="D95" s="104">
        <v>3419</v>
      </c>
      <c r="E95" s="105">
        <v>5222</v>
      </c>
      <c r="F95" s="106" t="s">
        <v>28</v>
      </c>
      <c r="G95" s="107">
        <v>0</v>
      </c>
      <c r="H95" s="107">
        <v>0</v>
      </c>
      <c r="I95" s="108">
        <v>32</v>
      </c>
      <c r="J95" s="109">
        <f t="shared" si="3"/>
        <v>32</v>
      </c>
      <c r="K95" s="90">
        <v>0</v>
      </c>
      <c r="L95" s="91">
        <f t="shared" si="2"/>
        <v>32</v>
      </c>
      <c r="M95" s="100"/>
    </row>
    <row r="96" spans="1:13" ht="24" hidden="1" thickBot="1">
      <c r="A96" s="92" t="s">
        <v>15</v>
      </c>
      <c r="B96" s="93">
        <v>3040041</v>
      </c>
      <c r="C96" s="74" t="s">
        <v>23</v>
      </c>
      <c r="D96" s="94" t="s">
        <v>16</v>
      </c>
      <c r="E96" s="95" t="s">
        <v>16</v>
      </c>
      <c r="F96" s="96" t="s">
        <v>87</v>
      </c>
      <c r="G96" s="97">
        <f>+G97</f>
        <v>0</v>
      </c>
      <c r="H96" s="97">
        <f>+H97</f>
        <v>0</v>
      </c>
      <c r="I96" s="98">
        <f>+I97</f>
        <v>50</v>
      </c>
      <c r="J96" s="99">
        <f t="shared" si="3"/>
        <v>50</v>
      </c>
      <c r="K96" s="90">
        <v>0</v>
      </c>
      <c r="L96" s="91">
        <f t="shared" si="2"/>
        <v>50</v>
      </c>
      <c r="M96" s="100"/>
    </row>
    <row r="97" spans="1:13" ht="13.5" hidden="1" thickBot="1">
      <c r="A97" s="101"/>
      <c r="B97" s="102"/>
      <c r="C97" s="103"/>
      <c r="D97" s="104">
        <v>3419</v>
      </c>
      <c r="E97" s="105">
        <v>5222</v>
      </c>
      <c r="F97" s="106" t="s">
        <v>28</v>
      </c>
      <c r="G97" s="107">
        <v>0</v>
      </c>
      <c r="H97" s="107">
        <v>0</v>
      </c>
      <c r="I97" s="108">
        <v>50</v>
      </c>
      <c r="J97" s="109">
        <f t="shared" si="3"/>
        <v>50</v>
      </c>
      <c r="K97" s="90">
        <v>0</v>
      </c>
      <c r="L97" s="91">
        <f t="shared" si="2"/>
        <v>50</v>
      </c>
      <c r="M97" s="100"/>
    </row>
    <row r="98" spans="1:13" ht="24" hidden="1" thickBot="1">
      <c r="A98" s="92" t="s">
        <v>15</v>
      </c>
      <c r="B98" s="93">
        <v>3040042</v>
      </c>
      <c r="C98" s="74" t="s">
        <v>23</v>
      </c>
      <c r="D98" s="94" t="s">
        <v>16</v>
      </c>
      <c r="E98" s="95" t="s">
        <v>16</v>
      </c>
      <c r="F98" s="96" t="s">
        <v>88</v>
      </c>
      <c r="G98" s="97">
        <f>+G99</f>
        <v>0</v>
      </c>
      <c r="H98" s="97">
        <f>+H99</f>
        <v>0</v>
      </c>
      <c r="I98" s="98">
        <f>+I99</f>
        <v>24</v>
      </c>
      <c r="J98" s="99">
        <f t="shared" si="3"/>
        <v>24</v>
      </c>
      <c r="K98" s="90">
        <v>0</v>
      </c>
      <c r="L98" s="91">
        <f t="shared" si="2"/>
        <v>24</v>
      </c>
      <c r="M98" s="100"/>
    </row>
    <row r="99" spans="1:13" ht="13.5" hidden="1" thickBot="1">
      <c r="A99" s="101"/>
      <c r="B99" s="102"/>
      <c r="C99" s="103"/>
      <c r="D99" s="104">
        <v>3419</v>
      </c>
      <c r="E99" s="105">
        <v>5222</v>
      </c>
      <c r="F99" s="106" t="s">
        <v>28</v>
      </c>
      <c r="G99" s="107">
        <v>0</v>
      </c>
      <c r="H99" s="107">
        <v>0</v>
      </c>
      <c r="I99" s="108">
        <v>24</v>
      </c>
      <c r="J99" s="109">
        <f t="shared" si="3"/>
        <v>24</v>
      </c>
      <c r="K99" s="90">
        <v>0</v>
      </c>
      <c r="L99" s="91">
        <f t="shared" si="2"/>
        <v>24</v>
      </c>
      <c r="M99" s="100"/>
    </row>
    <row r="100" spans="1:13" ht="24" hidden="1" thickBot="1">
      <c r="A100" s="92" t="s">
        <v>15</v>
      </c>
      <c r="B100" s="93">
        <v>3040043</v>
      </c>
      <c r="C100" s="74" t="s">
        <v>89</v>
      </c>
      <c r="D100" s="94" t="s">
        <v>16</v>
      </c>
      <c r="E100" s="95" t="s">
        <v>16</v>
      </c>
      <c r="F100" s="96" t="s">
        <v>90</v>
      </c>
      <c r="G100" s="97">
        <f>+G101</f>
        <v>0</v>
      </c>
      <c r="H100" s="97">
        <f>+H101</f>
        <v>0</v>
      </c>
      <c r="I100" s="98">
        <f>+I101</f>
        <v>50</v>
      </c>
      <c r="J100" s="99">
        <f t="shared" si="3"/>
        <v>50</v>
      </c>
      <c r="K100" s="90">
        <v>0</v>
      </c>
      <c r="L100" s="91">
        <f t="shared" si="2"/>
        <v>50</v>
      </c>
      <c r="M100" s="100"/>
    </row>
    <row r="101" spans="1:13" ht="13.5" hidden="1" thickBot="1">
      <c r="A101" s="101"/>
      <c r="B101" s="102"/>
      <c r="C101" s="103"/>
      <c r="D101" s="104">
        <v>3419</v>
      </c>
      <c r="E101" s="105">
        <v>5321</v>
      </c>
      <c r="F101" s="106" t="s">
        <v>34</v>
      </c>
      <c r="G101" s="107">
        <v>0</v>
      </c>
      <c r="H101" s="107">
        <v>0</v>
      </c>
      <c r="I101" s="108">
        <v>50</v>
      </c>
      <c r="J101" s="109">
        <f t="shared" si="3"/>
        <v>50</v>
      </c>
      <c r="K101" s="90">
        <v>0</v>
      </c>
      <c r="L101" s="91">
        <f t="shared" si="2"/>
        <v>50</v>
      </c>
      <c r="M101" s="100"/>
    </row>
    <row r="102" spans="1:13" ht="36" hidden="1" thickBot="1">
      <c r="A102" s="92" t="s">
        <v>15</v>
      </c>
      <c r="B102" s="93">
        <v>3040044</v>
      </c>
      <c r="C102" s="74" t="s">
        <v>23</v>
      </c>
      <c r="D102" s="94" t="s">
        <v>16</v>
      </c>
      <c r="E102" s="95" t="s">
        <v>16</v>
      </c>
      <c r="F102" s="96" t="s">
        <v>91</v>
      </c>
      <c r="G102" s="97">
        <f>+G103</f>
        <v>0</v>
      </c>
      <c r="H102" s="97">
        <f>+H103</f>
        <v>0</v>
      </c>
      <c r="I102" s="98">
        <f>+I103</f>
        <v>50</v>
      </c>
      <c r="J102" s="99">
        <f t="shared" si="3"/>
        <v>50</v>
      </c>
      <c r="K102" s="90">
        <v>0</v>
      </c>
      <c r="L102" s="91">
        <f t="shared" si="2"/>
        <v>50</v>
      </c>
      <c r="M102" s="100"/>
    </row>
    <row r="103" spans="1:13" ht="13.5" hidden="1" thickBot="1">
      <c r="A103" s="101"/>
      <c r="B103" s="102"/>
      <c r="C103" s="103"/>
      <c r="D103" s="104">
        <v>3419</v>
      </c>
      <c r="E103" s="105">
        <v>5222</v>
      </c>
      <c r="F103" s="106" t="s">
        <v>28</v>
      </c>
      <c r="G103" s="107">
        <v>0</v>
      </c>
      <c r="H103" s="107">
        <v>0</v>
      </c>
      <c r="I103" s="108">
        <v>50</v>
      </c>
      <c r="J103" s="109">
        <f t="shared" si="3"/>
        <v>50</v>
      </c>
      <c r="K103" s="90">
        <v>0</v>
      </c>
      <c r="L103" s="91">
        <f t="shared" si="2"/>
        <v>50</v>
      </c>
      <c r="M103" s="100"/>
    </row>
    <row r="104" spans="1:13" ht="24" hidden="1" thickBot="1">
      <c r="A104" s="92" t="s">
        <v>15</v>
      </c>
      <c r="B104" s="93">
        <v>3040045</v>
      </c>
      <c r="C104" s="74" t="s">
        <v>23</v>
      </c>
      <c r="D104" s="94" t="s">
        <v>16</v>
      </c>
      <c r="E104" s="95" t="s">
        <v>16</v>
      </c>
      <c r="F104" s="96" t="s">
        <v>92</v>
      </c>
      <c r="G104" s="97">
        <f>+G105</f>
        <v>0</v>
      </c>
      <c r="H104" s="97">
        <f>+H105</f>
        <v>0</v>
      </c>
      <c r="I104" s="98">
        <f>+I105</f>
        <v>30</v>
      </c>
      <c r="J104" s="99">
        <f t="shared" si="3"/>
        <v>30</v>
      </c>
      <c r="K104" s="90">
        <v>0</v>
      </c>
      <c r="L104" s="91">
        <f t="shared" si="2"/>
        <v>30</v>
      </c>
      <c r="M104" s="100"/>
    </row>
    <row r="105" spans="1:13" ht="13.5" hidden="1" thickBot="1">
      <c r="A105" s="101"/>
      <c r="B105" s="102"/>
      <c r="C105" s="103"/>
      <c r="D105" s="104">
        <v>3419</v>
      </c>
      <c r="E105" s="105">
        <v>5222</v>
      </c>
      <c r="F105" s="106" t="s">
        <v>28</v>
      </c>
      <c r="G105" s="107">
        <v>0</v>
      </c>
      <c r="H105" s="107">
        <v>0</v>
      </c>
      <c r="I105" s="108">
        <v>30</v>
      </c>
      <c r="J105" s="109">
        <f t="shared" si="3"/>
        <v>30</v>
      </c>
      <c r="K105" s="90">
        <v>0</v>
      </c>
      <c r="L105" s="91">
        <f t="shared" si="2"/>
        <v>30</v>
      </c>
      <c r="M105" s="100"/>
    </row>
    <row r="106" spans="1:13" ht="24" hidden="1" thickBot="1">
      <c r="A106" s="92" t="s">
        <v>15</v>
      </c>
      <c r="B106" s="93">
        <v>3040046</v>
      </c>
      <c r="C106" s="74" t="s">
        <v>23</v>
      </c>
      <c r="D106" s="94" t="s">
        <v>16</v>
      </c>
      <c r="E106" s="95" t="s">
        <v>16</v>
      </c>
      <c r="F106" s="96" t="s">
        <v>93</v>
      </c>
      <c r="G106" s="97">
        <f>+G107</f>
        <v>0</v>
      </c>
      <c r="H106" s="97">
        <f>+H107</f>
        <v>0</v>
      </c>
      <c r="I106" s="98">
        <f>+I107</f>
        <v>25</v>
      </c>
      <c r="J106" s="99">
        <f t="shared" si="3"/>
        <v>25</v>
      </c>
      <c r="K106" s="90">
        <v>0</v>
      </c>
      <c r="L106" s="91">
        <f t="shared" si="2"/>
        <v>25</v>
      </c>
      <c r="M106" s="100"/>
    </row>
    <row r="107" spans="1:13" ht="13.5" hidden="1" thickBot="1">
      <c r="A107" s="101"/>
      <c r="B107" s="102"/>
      <c r="C107" s="103"/>
      <c r="D107" s="104">
        <v>3419</v>
      </c>
      <c r="E107" s="105">
        <v>5222</v>
      </c>
      <c r="F107" s="106" t="s">
        <v>28</v>
      </c>
      <c r="G107" s="107">
        <v>0</v>
      </c>
      <c r="H107" s="107">
        <v>0</v>
      </c>
      <c r="I107" s="108">
        <v>25</v>
      </c>
      <c r="J107" s="109">
        <f t="shared" si="3"/>
        <v>25</v>
      </c>
      <c r="K107" s="90">
        <v>0</v>
      </c>
      <c r="L107" s="91">
        <f t="shared" si="2"/>
        <v>25</v>
      </c>
      <c r="M107" s="100"/>
    </row>
    <row r="108" spans="1:13" ht="36" hidden="1" thickBot="1">
      <c r="A108" s="92" t="s">
        <v>15</v>
      </c>
      <c r="B108" s="93">
        <v>3040047</v>
      </c>
      <c r="C108" s="74" t="s">
        <v>94</v>
      </c>
      <c r="D108" s="94" t="s">
        <v>16</v>
      </c>
      <c r="E108" s="95" t="s">
        <v>16</v>
      </c>
      <c r="F108" s="96" t="s">
        <v>95</v>
      </c>
      <c r="G108" s="97">
        <f>+G109</f>
        <v>0</v>
      </c>
      <c r="H108" s="97">
        <f>+H109</f>
        <v>0</v>
      </c>
      <c r="I108" s="98">
        <f>+I109</f>
        <v>50</v>
      </c>
      <c r="J108" s="99">
        <f t="shared" si="3"/>
        <v>50</v>
      </c>
      <c r="K108" s="90">
        <v>0</v>
      </c>
      <c r="L108" s="91">
        <f t="shared" si="2"/>
        <v>50</v>
      </c>
      <c r="M108" s="100"/>
    </row>
    <row r="109" spans="1:13" ht="13.5" hidden="1" thickBot="1">
      <c r="A109" s="101"/>
      <c r="B109" s="102"/>
      <c r="C109" s="103"/>
      <c r="D109" s="104">
        <v>3419</v>
      </c>
      <c r="E109" s="105">
        <v>5321</v>
      </c>
      <c r="F109" s="106" t="s">
        <v>34</v>
      </c>
      <c r="G109" s="107">
        <v>0</v>
      </c>
      <c r="H109" s="107">
        <v>0</v>
      </c>
      <c r="I109" s="108">
        <v>50</v>
      </c>
      <c r="J109" s="109">
        <f t="shared" si="3"/>
        <v>50</v>
      </c>
      <c r="K109" s="90">
        <v>0</v>
      </c>
      <c r="L109" s="91">
        <f t="shared" si="2"/>
        <v>50</v>
      </c>
      <c r="M109" s="100"/>
    </row>
    <row r="110" spans="1:13" ht="24" hidden="1" thickBot="1">
      <c r="A110" s="92" t="s">
        <v>15</v>
      </c>
      <c r="B110" s="93">
        <v>3040048</v>
      </c>
      <c r="C110" s="74" t="s">
        <v>96</v>
      </c>
      <c r="D110" s="94" t="s">
        <v>16</v>
      </c>
      <c r="E110" s="95" t="s">
        <v>16</v>
      </c>
      <c r="F110" s="96" t="s">
        <v>97</v>
      </c>
      <c r="G110" s="97">
        <f>+G111</f>
        <v>0</v>
      </c>
      <c r="H110" s="97">
        <f>+H111</f>
        <v>0</v>
      </c>
      <c r="I110" s="98">
        <f>+I111</f>
        <v>25</v>
      </c>
      <c r="J110" s="99">
        <f t="shared" si="3"/>
        <v>25</v>
      </c>
      <c r="K110" s="90">
        <v>0</v>
      </c>
      <c r="L110" s="91">
        <f t="shared" si="2"/>
        <v>25</v>
      </c>
      <c r="M110" s="100"/>
    </row>
    <row r="111" spans="1:13" ht="13.5" hidden="1" thickBot="1">
      <c r="A111" s="101"/>
      <c r="B111" s="102"/>
      <c r="C111" s="103"/>
      <c r="D111" s="104">
        <v>3419</v>
      </c>
      <c r="E111" s="105">
        <v>6341</v>
      </c>
      <c r="F111" s="106" t="s">
        <v>98</v>
      </c>
      <c r="G111" s="107">
        <v>0</v>
      </c>
      <c r="H111" s="107">
        <v>0</v>
      </c>
      <c r="I111" s="108">
        <v>25</v>
      </c>
      <c r="J111" s="109">
        <f t="shared" si="3"/>
        <v>25</v>
      </c>
      <c r="K111" s="90">
        <v>0</v>
      </c>
      <c r="L111" s="91">
        <f t="shared" si="2"/>
        <v>25</v>
      </c>
      <c r="M111" s="100"/>
    </row>
    <row r="112" spans="1:13" ht="24" hidden="1" thickBot="1">
      <c r="A112" s="92" t="s">
        <v>15</v>
      </c>
      <c r="B112" s="93">
        <v>3040049</v>
      </c>
      <c r="C112" s="74" t="s">
        <v>23</v>
      </c>
      <c r="D112" s="94" t="s">
        <v>16</v>
      </c>
      <c r="E112" s="95" t="s">
        <v>16</v>
      </c>
      <c r="F112" s="96" t="s">
        <v>99</v>
      </c>
      <c r="G112" s="97">
        <f>+G113</f>
        <v>0</v>
      </c>
      <c r="H112" s="97">
        <f>+H113</f>
        <v>0</v>
      </c>
      <c r="I112" s="98">
        <f>+I113</f>
        <v>14</v>
      </c>
      <c r="J112" s="99">
        <f t="shared" si="3"/>
        <v>14</v>
      </c>
      <c r="K112" s="90">
        <v>0</v>
      </c>
      <c r="L112" s="91">
        <f t="shared" si="2"/>
        <v>14</v>
      </c>
      <c r="M112" s="100"/>
    </row>
    <row r="113" spans="1:13" ht="13.5" hidden="1" thickBot="1">
      <c r="A113" s="101"/>
      <c r="B113" s="102"/>
      <c r="C113" s="103"/>
      <c r="D113" s="104">
        <v>3419</v>
      </c>
      <c r="E113" s="105">
        <v>5222</v>
      </c>
      <c r="F113" s="106" t="s">
        <v>28</v>
      </c>
      <c r="G113" s="107">
        <v>0</v>
      </c>
      <c r="H113" s="107">
        <v>0</v>
      </c>
      <c r="I113" s="108">
        <v>14</v>
      </c>
      <c r="J113" s="109">
        <f t="shared" si="3"/>
        <v>14</v>
      </c>
      <c r="K113" s="90">
        <v>0</v>
      </c>
      <c r="L113" s="91">
        <f t="shared" si="2"/>
        <v>14</v>
      </c>
      <c r="M113" s="100"/>
    </row>
    <row r="114" spans="1:13" ht="24" hidden="1" thickBot="1">
      <c r="A114" s="92" t="s">
        <v>15</v>
      </c>
      <c r="B114" s="93">
        <v>3040050</v>
      </c>
      <c r="C114" s="74" t="s">
        <v>23</v>
      </c>
      <c r="D114" s="94" t="s">
        <v>16</v>
      </c>
      <c r="E114" s="95" t="s">
        <v>16</v>
      </c>
      <c r="F114" s="96" t="s">
        <v>100</v>
      </c>
      <c r="G114" s="97">
        <f>+G115</f>
        <v>0</v>
      </c>
      <c r="H114" s="97">
        <f>+H115</f>
        <v>0</v>
      </c>
      <c r="I114" s="98">
        <f>+I115</f>
        <v>50</v>
      </c>
      <c r="J114" s="99">
        <f t="shared" si="3"/>
        <v>50</v>
      </c>
      <c r="K114" s="90">
        <v>0</v>
      </c>
      <c r="L114" s="91">
        <f t="shared" si="2"/>
        <v>50</v>
      </c>
      <c r="M114" s="100"/>
    </row>
    <row r="115" spans="1:13" ht="13.5" hidden="1" thickBot="1">
      <c r="A115" s="101"/>
      <c r="B115" s="102"/>
      <c r="C115" s="103"/>
      <c r="D115" s="104">
        <v>3419</v>
      </c>
      <c r="E115" s="105">
        <v>5222</v>
      </c>
      <c r="F115" s="106" t="s">
        <v>28</v>
      </c>
      <c r="G115" s="107">
        <v>0</v>
      </c>
      <c r="H115" s="107">
        <v>0</v>
      </c>
      <c r="I115" s="108">
        <v>50</v>
      </c>
      <c r="J115" s="109">
        <f t="shared" si="3"/>
        <v>50</v>
      </c>
      <c r="K115" s="90">
        <v>0</v>
      </c>
      <c r="L115" s="91">
        <f t="shared" si="2"/>
        <v>50</v>
      </c>
      <c r="M115" s="100"/>
    </row>
    <row r="116" spans="1:13" ht="48" hidden="1" thickBot="1">
      <c r="A116" s="92" t="s">
        <v>15</v>
      </c>
      <c r="B116" s="93">
        <v>3040051</v>
      </c>
      <c r="C116" s="74" t="s">
        <v>23</v>
      </c>
      <c r="D116" s="94" t="s">
        <v>16</v>
      </c>
      <c r="E116" s="95" t="s">
        <v>16</v>
      </c>
      <c r="F116" s="96" t="s">
        <v>101</v>
      </c>
      <c r="G116" s="97">
        <f>+G117</f>
        <v>0</v>
      </c>
      <c r="H116" s="97">
        <f>+H117</f>
        <v>0</v>
      </c>
      <c r="I116" s="98">
        <f>+I117</f>
        <v>31</v>
      </c>
      <c r="J116" s="99">
        <f t="shared" si="3"/>
        <v>31</v>
      </c>
      <c r="K116" s="90">
        <v>0</v>
      </c>
      <c r="L116" s="91">
        <f t="shared" si="2"/>
        <v>31</v>
      </c>
      <c r="M116" s="100"/>
    </row>
    <row r="117" spans="1:13" ht="13.5" hidden="1" thickBot="1">
      <c r="A117" s="101"/>
      <c r="B117" s="102"/>
      <c r="C117" s="103"/>
      <c r="D117" s="104">
        <v>3419</v>
      </c>
      <c r="E117" s="105">
        <v>5222</v>
      </c>
      <c r="F117" s="106" t="s">
        <v>28</v>
      </c>
      <c r="G117" s="107">
        <v>0</v>
      </c>
      <c r="H117" s="107">
        <v>0</v>
      </c>
      <c r="I117" s="108">
        <v>31</v>
      </c>
      <c r="J117" s="109">
        <f t="shared" si="3"/>
        <v>31</v>
      </c>
      <c r="K117" s="90">
        <v>0</v>
      </c>
      <c r="L117" s="91">
        <f t="shared" si="2"/>
        <v>31</v>
      </c>
      <c r="M117" s="100"/>
    </row>
    <row r="118" spans="1:13" ht="36" hidden="1" thickBot="1">
      <c r="A118" s="92" t="s">
        <v>15</v>
      </c>
      <c r="B118" s="93">
        <v>3040052</v>
      </c>
      <c r="C118" s="74" t="s">
        <v>23</v>
      </c>
      <c r="D118" s="94" t="s">
        <v>16</v>
      </c>
      <c r="E118" s="95" t="s">
        <v>16</v>
      </c>
      <c r="F118" s="96" t="s">
        <v>102</v>
      </c>
      <c r="G118" s="97">
        <f>+G119</f>
        <v>0</v>
      </c>
      <c r="H118" s="97">
        <f>+H119</f>
        <v>0</v>
      </c>
      <c r="I118" s="98">
        <f>+I119</f>
        <v>10</v>
      </c>
      <c r="J118" s="99">
        <f t="shared" si="3"/>
        <v>10</v>
      </c>
      <c r="K118" s="90">
        <v>0</v>
      </c>
      <c r="L118" s="91">
        <f t="shared" si="2"/>
        <v>10</v>
      </c>
      <c r="M118" s="100"/>
    </row>
    <row r="119" spans="1:13" ht="13.5" hidden="1" thickBot="1">
      <c r="A119" s="101"/>
      <c r="B119" s="102"/>
      <c r="C119" s="103"/>
      <c r="D119" s="104">
        <v>3419</v>
      </c>
      <c r="E119" s="105">
        <v>5222</v>
      </c>
      <c r="F119" s="106" t="s">
        <v>28</v>
      </c>
      <c r="G119" s="107">
        <v>0</v>
      </c>
      <c r="H119" s="107">
        <v>0</v>
      </c>
      <c r="I119" s="108">
        <v>10</v>
      </c>
      <c r="J119" s="109">
        <f t="shared" si="3"/>
        <v>10</v>
      </c>
      <c r="K119" s="90">
        <v>0</v>
      </c>
      <c r="L119" s="91">
        <f t="shared" si="2"/>
        <v>10</v>
      </c>
      <c r="M119" s="100"/>
    </row>
    <row r="120" spans="1:13" ht="32.25" customHeight="1" hidden="1">
      <c r="A120" s="92" t="s">
        <v>15</v>
      </c>
      <c r="B120" s="93">
        <v>3040053</v>
      </c>
      <c r="C120" s="74" t="s">
        <v>23</v>
      </c>
      <c r="D120" s="94" t="s">
        <v>16</v>
      </c>
      <c r="E120" s="95" t="s">
        <v>16</v>
      </c>
      <c r="F120" s="96" t="s">
        <v>103</v>
      </c>
      <c r="G120" s="97">
        <f>+G121</f>
        <v>0</v>
      </c>
      <c r="H120" s="97">
        <f>+H121</f>
        <v>0</v>
      </c>
      <c r="I120" s="98">
        <f>+I121</f>
        <v>15</v>
      </c>
      <c r="J120" s="99">
        <f t="shared" si="3"/>
        <v>15</v>
      </c>
      <c r="K120" s="90">
        <v>0</v>
      </c>
      <c r="L120" s="91">
        <f t="shared" si="2"/>
        <v>15</v>
      </c>
      <c r="M120" s="100"/>
    </row>
    <row r="121" spans="1:13" ht="13.5" hidden="1" thickBot="1">
      <c r="A121" s="101"/>
      <c r="B121" s="102"/>
      <c r="C121" s="103"/>
      <c r="D121" s="104">
        <v>3419</v>
      </c>
      <c r="E121" s="105">
        <v>5222</v>
      </c>
      <c r="F121" s="106" t="s">
        <v>28</v>
      </c>
      <c r="G121" s="107">
        <v>0</v>
      </c>
      <c r="H121" s="107">
        <v>0</v>
      </c>
      <c r="I121" s="108">
        <v>15</v>
      </c>
      <c r="J121" s="109">
        <f t="shared" si="3"/>
        <v>15</v>
      </c>
      <c r="K121" s="90">
        <v>0</v>
      </c>
      <c r="L121" s="91">
        <f t="shared" si="2"/>
        <v>15</v>
      </c>
      <c r="M121" s="100"/>
    </row>
    <row r="122" spans="1:13" ht="27.75" customHeight="1" hidden="1">
      <c r="A122" s="92" t="s">
        <v>15</v>
      </c>
      <c r="B122" s="93">
        <v>3040054</v>
      </c>
      <c r="C122" s="74" t="s">
        <v>23</v>
      </c>
      <c r="D122" s="94" t="s">
        <v>16</v>
      </c>
      <c r="E122" s="95" t="s">
        <v>16</v>
      </c>
      <c r="F122" s="96" t="s">
        <v>104</v>
      </c>
      <c r="G122" s="97">
        <f>+G123</f>
        <v>0</v>
      </c>
      <c r="H122" s="97">
        <f>+H123</f>
        <v>0</v>
      </c>
      <c r="I122" s="98">
        <f>+I123</f>
        <v>10</v>
      </c>
      <c r="J122" s="99">
        <f t="shared" si="3"/>
        <v>10</v>
      </c>
      <c r="K122" s="90">
        <v>0</v>
      </c>
      <c r="L122" s="91">
        <f t="shared" si="2"/>
        <v>10</v>
      </c>
      <c r="M122" s="100"/>
    </row>
    <row r="123" spans="1:13" ht="13.5" hidden="1" thickBot="1">
      <c r="A123" s="101"/>
      <c r="B123" s="102"/>
      <c r="C123" s="103"/>
      <c r="D123" s="104">
        <v>3419</v>
      </c>
      <c r="E123" s="105">
        <v>5222</v>
      </c>
      <c r="F123" s="106" t="s">
        <v>28</v>
      </c>
      <c r="G123" s="107">
        <v>0</v>
      </c>
      <c r="H123" s="107">
        <v>0</v>
      </c>
      <c r="I123" s="108">
        <v>10</v>
      </c>
      <c r="J123" s="109">
        <f t="shared" si="3"/>
        <v>10</v>
      </c>
      <c r="K123" s="90">
        <v>0</v>
      </c>
      <c r="L123" s="91">
        <f t="shared" si="2"/>
        <v>10</v>
      </c>
      <c r="M123" s="100"/>
    </row>
    <row r="124" spans="1:13" ht="24" hidden="1" thickBot="1">
      <c r="A124" s="92" t="s">
        <v>15</v>
      </c>
      <c r="B124" s="93">
        <v>3040055</v>
      </c>
      <c r="C124" s="74" t="s">
        <v>105</v>
      </c>
      <c r="D124" s="94" t="s">
        <v>16</v>
      </c>
      <c r="E124" s="95" t="s">
        <v>16</v>
      </c>
      <c r="F124" s="96" t="s">
        <v>106</v>
      </c>
      <c r="G124" s="97">
        <f>+G125</f>
        <v>0</v>
      </c>
      <c r="H124" s="97">
        <f>+H125</f>
        <v>0</v>
      </c>
      <c r="I124" s="98">
        <f>+I125</f>
        <v>16</v>
      </c>
      <c r="J124" s="99">
        <f t="shared" si="3"/>
        <v>16</v>
      </c>
      <c r="K124" s="90">
        <v>0</v>
      </c>
      <c r="L124" s="91">
        <f t="shared" si="2"/>
        <v>16</v>
      </c>
      <c r="M124" s="100"/>
    </row>
    <row r="125" spans="1:13" ht="13.5" hidden="1" thickBot="1">
      <c r="A125" s="101"/>
      <c r="B125" s="102"/>
      <c r="C125" s="103"/>
      <c r="D125" s="104">
        <v>3419</v>
      </c>
      <c r="E125" s="105">
        <v>6341</v>
      </c>
      <c r="F125" s="106" t="s">
        <v>98</v>
      </c>
      <c r="G125" s="107">
        <v>0</v>
      </c>
      <c r="H125" s="107">
        <v>0</v>
      </c>
      <c r="I125" s="108">
        <v>16</v>
      </c>
      <c r="J125" s="109">
        <f t="shared" si="3"/>
        <v>16</v>
      </c>
      <c r="K125" s="90">
        <v>0</v>
      </c>
      <c r="L125" s="91">
        <f t="shared" si="2"/>
        <v>16</v>
      </c>
      <c r="M125" s="100"/>
    </row>
    <row r="126" spans="1:13" ht="35.25" customHeight="1" hidden="1">
      <c r="A126" s="92" t="s">
        <v>15</v>
      </c>
      <c r="B126" s="93">
        <v>3040056</v>
      </c>
      <c r="C126" s="74" t="s">
        <v>23</v>
      </c>
      <c r="D126" s="94" t="s">
        <v>16</v>
      </c>
      <c r="E126" s="95" t="s">
        <v>16</v>
      </c>
      <c r="F126" s="96" t="s">
        <v>107</v>
      </c>
      <c r="G126" s="97">
        <f>+G127</f>
        <v>0</v>
      </c>
      <c r="H126" s="97">
        <f>+H127</f>
        <v>0</v>
      </c>
      <c r="I126" s="98">
        <f>+I127</f>
        <v>10</v>
      </c>
      <c r="J126" s="99">
        <f t="shared" si="3"/>
        <v>10</v>
      </c>
      <c r="K126" s="90">
        <v>0</v>
      </c>
      <c r="L126" s="91">
        <f t="shared" si="2"/>
        <v>10</v>
      </c>
      <c r="M126" s="100"/>
    </row>
    <row r="127" spans="1:13" ht="13.5" hidden="1" thickBot="1">
      <c r="A127" s="101"/>
      <c r="B127" s="102"/>
      <c r="C127" s="103"/>
      <c r="D127" s="104">
        <v>3419</v>
      </c>
      <c r="E127" s="105">
        <v>5222</v>
      </c>
      <c r="F127" s="106" t="s">
        <v>28</v>
      </c>
      <c r="G127" s="107">
        <v>0</v>
      </c>
      <c r="H127" s="107">
        <v>0</v>
      </c>
      <c r="I127" s="108">
        <v>10</v>
      </c>
      <c r="J127" s="109">
        <f t="shared" si="3"/>
        <v>10</v>
      </c>
      <c r="K127" s="90">
        <v>0</v>
      </c>
      <c r="L127" s="91">
        <f t="shared" si="2"/>
        <v>10</v>
      </c>
      <c r="M127" s="100"/>
    </row>
    <row r="128" spans="1:13" ht="27.75" customHeight="1" hidden="1">
      <c r="A128" s="92" t="s">
        <v>15</v>
      </c>
      <c r="B128" s="93">
        <v>3040057</v>
      </c>
      <c r="C128" s="74" t="s">
        <v>23</v>
      </c>
      <c r="D128" s="94" t="s">
        <v>16</v>
      </c>
      <c r="E128" s="95" t="s">
        <v>16</v>
      </c>
      <c r="F128" s="96" t="s">
        <v>108</v>
      </c>
      <c r="G128" s="97">
        <f>+G129</f>
        <v>0</v>
      </c>
      <c r="H128" s="97">
        <f>+H129</f>
        <v>0</v>
      </c>
      <c r="I128" s="98">
        <f>+I129</f>
        <v>17</v>
      </c>
      <c r="J128" s="99">
        <f t="shared" si="3"/>
        <v>17</v>
      </c>
      <c r="K128" s="90">
        <v>0</v>
      </c>
      <c r="L128" s="91">
        <f t="shared" si="2"/>
        <v>17</v>
      </c>
      <c r="M128" s="100"/>
    </row>
    <row r="129" spans="1:13" ht="24" hidden="1" thickBot="1">
      <c r="A129" s="101"/>
      <c r="B129" s="102"/>
      <c r="C129" s="103"/>
      <c r="D129" s="104">
        <v>3419</v>
      </c>
      <c r="E129" s="105">
        <v>5221</v>
      </c>
      <c r="F129" s="106" t="s">
        <v>109</v>
      </c>
      <c r="G129" s="107">
        <v>0</v>
      </c>
      <c r="H129" s="107">
        <v>0</v>
      </c>
      <c r="I129" s="108">
        <v>17</v>
      </c>
      <c r="J129" s="109">
        <f t="shared" si="3"/>
        <v>17</v>
      </c>
      <c r="K129" s="90">
        <v>0</v>
      </c>
      <c r="L129" s="91">
        <f t="shared" si="2"/>
        <v>17</v>
      </c>
      <c r="M129" s="100"/>
    </row>
    <row r="130" spans="1:13" ht="36" hidden="1" thickBot="1">
      <c r="A130" s="92" t="s">
        <v>15</v>
      </c>
      <c r="B130" s="93">
        <v>3040058</v>
      </c>
      <c r="C130" s="74" t="s">
        <v>23</v>
      </c>
      <c r="D130" s="94" t="s">
        <v>16</v>
      </c>
      <c r="E130" s="95" t="s">
        <v>16</v>
      </c>
      <c r="F130" s="96" t="s">
        <v>110</v>
      </c>
      <c r="G130" s="97">
        <f>+G131</f>
        <v>0</v>
      </c>
      <c r="H130" s="97">
        <f>+H131</f>
        <v>0</v>
      </c>
      <c r="I130" s="98">
        <f>+I131</f>
        <v>40</v>
      </c>
      <c r="J130" s="99">
        <f t="shared" si="3"/>
        <v>40</v>
      </c>
      <c r="K130" s="90">
        <v>0</v>
      </c>
      <c r="L130" s="91">
        <f t="shared" si="2"/>
        <v>40</v>
      </c>
      <c r="M130" s="100"/>
    </row>
    <row r="131" spans="1:13" ht="13.5" hidden="1" thickBot="1">
      <c r="A131" s="101"/>
      <c r="B131" s="102"/>
      <c r="C131" s="103"/>
      <c r="D131" s="104">
        <v>3419</v>
      </c>
      <c r="E131" s="105">
        <v>5222</v>
      </c>
      <c r="F131" s="106" t="s">
        <v>28</v>
      </c>
      <c r="G131" s="107">
        <v>0</v>
      </c>
      <c r="H131" s="107">
        <v>0</v>
      </c>
      <c r="I131" s="108">
        <v>40</v>
      </c>
      <c r="J131" s="109">
        <f t="shared" si="3"/>
        <v>40</v>
      </c>
      <c r="K131" s="111">
        <v>0</v>
      </c>
      <c r="L131" s="112">
        <f t="shared" si="2"/>
        <v>40</v>
      </c>
      <c r="M131" s="100"/>
    </row>
    <row r="132" spans="1:13" ht="24" thickBot="1">
      <c r="A132" s="61" t="s">
        <v>15</v>
      </c>
      <c r="B132" s="62" t="s">
        <v>111</v>
      </c>
      <c r="C132" s="63"/>
      <c r="D132" s="64" t="s">
        <v>16</v>
      </c>
      <c r="E132" s="65" t="s">
        <v>16</v>
      </c>
      <c r="F132" s="66" t="s">
        <v>112</v>
      </c>
      <c r="G132" s="67">
        <v>0</v>
      </c>
      <c r="H132" s="67">
        <v>0</v>
      </c>
      <c r="I132" s="67">
        <f>SUM(I133:I220)/2</f>
        <v>1300</v>
      </c>
      <c r="J132" s="68">
        <f>H132+I132</f>
        <v>1300</v>
      </c>
      <c r="K132" s="69">
        <v>0</v>
      </c>
      <c r="L132" s="70">
        <f t="shared" si="2"/>
        <v>1300</v>
      </c>
      <c r="M132" s="113"/>
    </row>
    <row r="133" spans="1:13" ht="13.5" hidden="1" thickBot="1">
      <c r="A133" s="72" t="s">
        <v>15</v>
      </c>
      <c r="B133" s="73">
        <v>3050000</v>
      </c>
      <c r="C133" s="74" t="s">
        <v>23</v>
      </c>
      <c r="D133" s="75" t="s">
        <v>16</v>
      </c>
      <c r="E133" s="73" t="s">
        <v>16</v>
      </c>
      <c r="F133" s="76" t="s">
        <v>113</v>
      </c>
      <c r="G133" s="114">
        <v>0</v>
      </c>
      <c r="H133" s="115">
        <v>0</v>
      </c>
      <c r="I133" s="115">
        <f>+I134</f>
        <v>25</v>
      </c>
      <c r="J133" s="116">
        <f>H133+I133</f>
        <v>25</v>
      </c>
      <c r="K133" s="80">
        <v>0</v>
      </c>
      <c r="L133" s="81">
        <f t="shared" si="2"/>
        <v>25</v>
      </c>
      <c r="M133" s="113"/>
    </row>
    <row r="134" spans="1:13" ht="13.5" hidden="1" thickBot="1">
      <c r="A134" s="82"/>
      <c r="B134" s="83"/>
      <c r="C134" s="84"/>
      <c r="D134" s="85">
        <v>3419</v>
      </c>
      <c r="E134" s="86">
        <v>5901</v>
      </c>
      <c r="F134" s="87" t="s">
        <v>25</v>
      </c>
      <c r="G134" s="117">
        <v>0</v>
      </c>
      <c r="H134" s="117">
        <v>0</v>
      </c>
      <c r="I134" s="117">
        <v>25</v>
      </c>
      <c r="J134" s="118">
        <f>H134+I134</f>
        <v>25</v>
      </c>
      <c r="K134" s="90">
        <v>0</v>
      </c>
      <c r="L134" s="91">
        <f t="shared" si="2"/>
        <v>25</v>
      </c>
      <c r="M134" s="113"/>
    </row>
    <row r="135" spans="1:13" ht="27" customHeight="1" hidden="1">
      <c r="A135" s="92" t="s">
        <v>15</v>
      </c>
      <c r="B135" s="93">
        <v>3050001</v>
      </c>
      <c r="C135" s="74" t="s">
        <v>23</v>
      </c>
      <c r="D135" s="94" t="s">
        <v>16</v>
      </c>
      <c r="E135" s="95" t="s">
        <v>16</v>
      </c>
      <c r="F135" s="96" t="s">
        <v>114</v>
      </c>
      <c r="G135" s="97">
        <f>+G136</f>
        <v>0</v>
      </c>
      <c r="H135" s="97">
        <f>+H136</f>
        <v>0</v>
      </c>
      <c r="I135" s="98">
        <f>+I136</f>
        <v>27</v>
      </c>
      <c r="J135" s="99">
        <f>+H135+I135</f>
        <v>27</v>
      </c>
      <c r="K135" s="90">
        <v>0</v>
      </c>
      <c r="L135" s="91">
        <f t="shared" si="2"/>
        <v>27</v>
      </c>
      <c r="M135" s="100"/>
    </row>
    <row r="136" spans="1:13" ht="13.5" hidden="1" thickBot="1">
      <c r="A136" s="101"/>
      <c r="B136" s="102"/>
      <c r="C136" s="103"/>
      <c r="D136" s="104">
        <v>3419</v>
      </c>
      <c r="E136" s="105">
        <v>5222</v>
      </c>
      <c r="F136" s="106" t="s">
        <v>28</v>
      </c>
      <c r="G136" s="107">
        <v>0</v>
      </c>
      <c r="H136" s="107">
        <v>0</v>
      </c>
      <c r="I136" s="108">
        <v>27</v>
      </c>
      <c r="J136" s="109">
        <f>+H136+I136</f>
        <v>27</v>
      </c>
      <c r="K136" s="90">
        <v>0</v>
      </c>
      <c r="L136" s="91">
        <f t="shared" si="2"/>
        <v>27</v>
      </c>
      <c r="M136" s="100"/>
    </row>
    <row r="137" spans="1:13" ht="24" hidden="1" thickBot="1">
      <c r="A137" s="92" t="s">
        <v>15</v>
      </c>
      <c r="B137" s="93">
        <v>3050002</v>
      </c>
      <c r="C137" s="74" t="s">
        <v>23</v>
      </c>
      <c r="D137" s="94" t="s">
        <v>16</v>
      </c>
      <c r="E137" s="95" t="s">
        <v>16</v>
      </c>
      <c r="F137" s="96" t="s">
        <v>115</v>
      </c>
      <c r="G137" s="97">
        <f>+G138</f>
        <v>0</v>
      </c>
      <c r="H137" s="97">
        <f>+H138</f>
        <v>0</v>
      </c>
      <c r="I137" s="98">
        <f>+I138</f>
        <v>55</v>
      </c>
      <c r="J137" s="99">
        <f>+H137+I137</f>
        <v>55</v>
      </c>
      <c r="K137" s="90">
        <v>0</v>
      </c>
      <c r="L137" s="91">
        <f t="shared" si="2"/>
        <v>55</v>
      </c>
      <c r="M137" s="100"/>
    </row>
    <row r="138" spans="1:13" ht="13.5" hidden="1" thickBot="1">
      <c r="A138" s="101"/>
      <c r="B138" s="102"/>
      <c r="C138" s="103"/>
      <c r="D138" s="104">
        <v>3419</v>
      </c>
      <c r="E138" s="105">
        <v>5222</v>
      </c>
      <c r="F138" s="106" t="s">
        <v>28</v>
      </c>
      <c r="G138" s="107">
        <v>0</v>
      </c>
      <c r="H138" s="107">
        <v>0</v>
      </c>
      <c r="I138" s="108">
        <v>55</v>
      </c>
      <c r="J138" s="109">
        <f>+H138+I138</f>
        <v>55</v>
      </c>
      <c r="K138" s="90">
        <v>0</v>
      </c>
      <c r="L138" s="91">
        <f t="shared" si="2"/>
        <v>55</v>
      </c>
      <c r="M138" s="100"/>
    </row>
    <row r="139" spans="1:13" ht="27.75" customHeight="1" hidden="1">
      <c r="A139" s="92" t="s">
        <v>15</v>
      </c>
      <c r="B139" s="93">
        <v>3050003</v>
      </c>
      <c r="C139" s="74" t="s">
        <v>23</v>
      </c>
      <c r="D139" s="94" t="s">
        <v>16</v>
      </c>
      <c r="E139" s="95" t="s">
        <v>16</v>
      </c>
      <c r="F139" s="96" t="s">
        <v>116</v>
      </c>
      <c r="G139" s="97">
        <f>+G140</f>
        <v>0</v>
      </c>
      <c r="H139" s="97">
        <f>+H140</f>
        <v>0</v>
      </c>
      <c r="I139" s="98">
        <f>+I140</f>
        <v>26</v>
      </c>
      <c r="J139" s="99">
        <f aca="true" t="shared" si="4" ref="J139:J202">+H139+I139</f>
        <v>26</v>
      </c>
      <c r="K139" s="90">
        <v>0</v>
      </c>
      <c r="L139" s="91">
        <f t="shared" si="2"/>
        <v>26</v>
      </c>
      <c r="M139" s="100"/>
    </row>
    <row r="140" spans="1:13" ht="13.5" hidden="1" thickBot="1">
      <c r="A140" s="101"/>
      <c r="B140" s="102"/>
      <c r="C140" s="103"/>
      <c r="D140" s="104">
        <v>3419</v>
      </c>
      <c r="E140" s="105">
        <v>5222</v>
      </c>
      <c r="F140" s="106" t="s">
        <v>28</v>
      </c>
      <c r="G140" s="107">
        <v>0</v>
      </c>
      <c r="H140" s="107">
        <v>0</v>
      </c>
      <c r="I140" s="108">
        <v>26</v>
      </c>
      <c r="J140" s="109">
        <f t="shared" si="4"/>
        <v>26</v>
      </c>
      <c r="K140" s="90">
        <v>0</v>
      </c>
      <c r="L140" s="91">
        <f t="shared" si="2"/>
        <v>26</v>
      </c>
      <c r="M140" s="100"/>
    </row>
    <row r="141" spans="1:13" ht="39.75" customHeight="1" hidden="1">
      <c r="A141" s="92" t="s">
        <v>15</v>
      </c>
      <c r="B141" s="93">
        <v>3050004</v>
      </c>
      <c r="C141" s="74" t="s">
        <v>23</v>
      </c>
      <c r="D141" s="94" t="s">
        <v>16</v>
      </c>
      <c r="E141" s="95" t="s">
        <v>16</v>
      </c>
      <c r="F141" s="96" t="s">
        <v>117</v>
      </c>
      <c r="G141" s="97">
        <f>+G142</f>
        <v>0</v>
      </c>
      <c r="H141" s="97">
        <f>+H142</f>
        <v>0</v>
      </c>
      <c r="I141" s="98">
        <f>+I142</f>
        <v>55</v>
      </c>
      <c r="J141" s="99">
        <f t="shared" si="4"/>
        <v>55</v>
      </c>
      <c r="K141" s="90">
        <v>0</v>
      </c>
      <c r="L141" s="91">
        <f t="shared" si="2"/>
        <v>55</v>
      </c>
      <c r="M141" s="100"/>
    </row>
    <row r="142" spans="1:13" ht="13.5" hidden="1" thickBot="1">
      <c r="A142" s="101"/>
      <c r="B142" s="102"/>
      <c r="C142" s="103"/>
      <c r="D142" s="104">
        <v>3419</v>
      </c>
      <c r="E142" s="105">
        <v>5222</v>
      </c>
      <c r="F142" s="106" t="s">
        <v>28</v>
      </c>
      <c r="G142" s="107">
        <v>0</v>
      </c>
      <c r="H142" s="107">
        <v>0</v>
      </c>
      <c r="I142" s="108">
        <v>55</v>
      </c>
      <c r="J142" s="109">
        <f t="shared" si="4"/>
        <v>55</v>
      </c>
      <c r="K142" s="90">
        <v>0</v>
      </c>
      <c r="L142" s="91">
        <f t="shared" si="2"/>
        <v>55</v>
      </c>
      <c r="M142" s="100"/>
    </row>
    <row r="143" spans="1:13" ht="36" hidden="1" thickBot="1">
      <c r="A143" s="92" t="s">
        <v>15</v>
      </c>
      <c r="B143" s="93">
        <v>3050005</v>
      </c>
      <c r="C143" s="74" t="s">
        <v>23</v>
      </c>
      <c r="D143" s="94" t="s">
        <v>16</v>
      </c>
      <c r="E143" s="95" t="s">
        <v>16</v>
      </c>
      <c r="F143" s="96" t="s">
        <v>118</v>
      </c>
      <c r="G143" s="97">
        <f>+G144</f>
        <v>0</v>
      </c>
      <c r="H143" s="97">
        <f>+H144</f>
        <v>0</v>
      </c>
      <c r="I143" s="98">
        <f>+I144</f>
        <v>33</v>
      </c>
      <c r="J143" s="99">
        <f t="shared" si="4"/>
        <v>33</v>
      </c>
      <c r="K143" s="90">
        <v>0</v>
      </c>
      <c r="L143" s="91">
        <f aca="true" t="shared" si="5" ref="L143:L206">+J143+K143</f>
        <v>33</v>
      </c>
      <c r="M143" s="100"/>
    </row>
    <row r="144" spans="1:13" ht="13.5" hidden="1" thickBot="1">
      <c r="A144" s="101"/>
      <c r="B144" s="102"/>
      <c r="C144" s="103"/>
      <c r="D144" s="104">
        <v>3419</v>
      </c>
      <c r="E144" s="105">
        <v>5222</v>
      </c>
      <c r="F144" s="106" t="s">
        <v>28</v>
      </c>
      <c r="G144" s="107">
        <v>0</v>
      </c>
      <c r="H144" s="107">
        <v>0</v>
      </c>
      <c r="I144" s="108">
        <v>33</v>
      </c>
      <c r="J144" s="109">
        <f t="shared" si="4"/>
        <v>33</v>
      </c>
      <c r="K144" s="90">
        <v>0</v>
      </c>
      <c r="L144" s="91">
        <f t="shared" si="5"/>
        <v>33</v>
      </c>
      <c r="M144" s="100"/>
    </row>
    <row r="145" spans="1:13" ht="36" hidden="1" thickBot="1">
      <c r="A145" s="92" t="s">
        <v>15</v>
      </c>
      <c r="B145" s="93">
        <v>3050006</v>
      </c>
      <c r="C145" s="74" t="s">
        <v>23</v>
      </c>
      <c r="D145" s="94" t="s">
        <v>16</v>
      </c>
      <c r="E145" s="95" t="s">
        <v>16</v>
      </c>
      <c r="F145" s="96" t="s">
        <v>119</v>
      </c>
      <c r="G145" s="97">
        <f>+G146</f>
        <v>0</v>
      </c>
      <c r="H145" s="97">
        <f>+H146</f>
        <v>0</v>
      </c>
      <c r="I145" s="98">
        <f>+I146</f>
        <v>19</v>
      </c>
      <c r="J145" s="99">
        <f t="shared" si="4"/>
        <v>19</v>
      </c>
      <c r="K145" s="90">
        <v>0</v>
      </c>
      <c r="L145" s="91">
        <f t="shared" si="5"/>
        <v>19</v>
      </c>
      <c r="M145" s="100"/>
    </row>
    <row r="146" spans="1:13" ht="13.5" hidden="1" thickBot="1">
      <c r="A146" s="101"/>
      <c r="B146" s="102"/>
      <c r="C146" s="103"/>
      <c r="D146" s="104">
        <v>3419</v>
      </c>
      <c r="E146" s="105">
        <v>5222</v>
      </c>
      <c r="F146" s="106" t="s">
        <v>28</v>
      </c>
      <c r="G146" s="107">
        <v>0</v>
      </c>
      <c r="H146" s="107">
        <v>0</v>
      </c>
      <c r="I146" s="108">
        <v>19</v>
      </c>
      <c r="J146" s="109">
        <f t="shared" si="4"/>
        <v>19</v>
      </c>
      <c r="K146" s="90">
        <v>0</v>
      </c>
      <c r="L146" s="91">
        <f t="shared" si="5"/>
        <v>19</v>
      </c>
      <c r="M146" s="100"/>
    </row>
    <row r="147" spans="1:13" ht="24" hidden="1" thickBot="1">
      <c r="A147" s="92" t="s">
        <v>15</v>
      </c>
      <c r="B147" s="93">
        <v>3050007</v>
      </c>
      <c r="C147" s="74" t="s">
        <v>23</v>
      </c>
      <c r="D147" s="94" t="s">
        <v>16</v>
      </c>
      <c r="E147" s="95" t="s">
        <v>16</v>
      </c>
      <c r="F147" s="96" t="s">
        <v>120</v>
      </c>
      <c r="G147" s="97">
        <f>+G148</f>
        <v>0</v>
      </c>
      <c r="H147" s="97">
        <f>+H148</f>
        <v>0</v>
      </c>
      <c r="I147" s="98">
        <f>+I148</f>
        <v>27</v>
      </c>
      <c r="J147" s="99">
        <f t="shared" si="4"/>
        <v>27</v>
      </c>
      <c r="K147" s="90">
        <v>0</v>
      </c>
      <c r="L147" s="91">
        <f t="shared" si="5"/>
        <v>27</v>
      </c>
      <c r="M147" s="100"/>
    </row>
    <row r="148" spans="1:13" ht="13.5" hidden="1" thickBot="1">
      <c r="A148" s="101"/>
      <c r="B148" s="102"/>
      <c r="C148" s="103"/>
      <c r="D148" s="104">
        <v>3419</v>
      </c>
      <c r="E148" s="105">
        <v>5222</v>
      </c>
      <c r="F148" s="106" t="s">
        <v>28</v>
      </c>
      <c r="G148" s="107">
        <v>0</v>
      </c>
      <c r="H148" s="107">
        <v>0</v>
      </c>
      <c r="I148" s="108">
        <v>27</v>
      </c>
      <c r="J148" s="109">
        <f t="shared" si="4"/>
        <v>27</v>
      </c>
      <c r="K148" s="90">
        <v>0</v>
      </c>
      <c r="L148" s="91">
        <f t="shared" si="5"/>
        <v>27</v>
      </c>
      <c r="M148" s="100"/>
    </row>
    <row r="149" spans="1:13" ht="36" hidden="1" thickBot="1">
      <c r="A149" s="92" t="s">
        <v>15</v>
      </c>
      <c r="B149" s="93">
        <v>3050008</v>
      </c>
      <c r="C149" s="74" t="s">
        <v>23</v>
      </c>
      <c r="D149" s="94" t="s">
        <v>16</v>
      </c>
      <c r="E149" s="95" t="s">
        <v>16</v>
      </c>
      <c r="F149" s="96" t="s">
        <v>121</v>
      </c>
      <c r="G149" s="97">
        <f>+G150</f>
        <v>0</v>
      </c>
      <c r="H149" s="97">
        <f>+H150</f>
        <v>0</v>
      </c>
      <c r="I149" s="98">
        <f>+I150</f>
        <v>55</v>
      </c>
      <c r="J149" s="99">
        <f t="shared" si="4"/>
        <v>55</v>
      </c>
      <c r="K149" s="90">
        <v>0</v>
      </c>
      <c r="L149" s="91">
        <f t="shared" si="5"/>
        <v>55</v>
      </c>
      <c r="M149" s="100"/>
    </row>
    <row r="150" spans="1:13" ht="13.5" hidden="1" thickBot="1">
      <c r="A150" s="101"/>
      <c r="B150" s="102"/>
      <c r="C150" s="103"/>
      <c r="D150" s="104">
        <v>3419</v>
      </c>
      <c r="E150" s="105">
        <v>5222</v>
      </c>
      <c r="F150" s="106" t="s">
        <v>28</v>
      </c>
      <c r="G150" s="107">
        <v>0</v>
      </c>
      <c r="H150" s="107">
        <v>0</v>
      </c>
      <c r="I150" s="108">
        <v>55</v>
      </c>
      <c r="J150" s="109">
        <f t="shared" si="4"/>
        <v>55</v>
      </c>
      <c r="K150" s="90">
        <v>0</v>
      </c>
      <c r="L150" s="91">
        <f t="shared" si="5"/>
        <v>55</v>
      </c>
      <c r="M150" s="100"/>
    </row>
    <row r="151" spans="1:13" ht="24" hidden="1" thickBot="1">
      <c r="A151" s="92" t="s">
        <v>15</v>
      </c>
      <c r="B151" s="93">
        <v>3050009</v>
      </c>
      <c r="C151" s="74" t="s">
        <v>23</v>
      </c>
      <c r="D151" s="94" t="s">
        <v>16</v>
      </c>
      <c r="E151" s="95" t="s">
        <v>16</v>
      </c>
      <c r="F151" s="96" t="s">
        <v>122</v>
      </c>
      <c r="G151" s="97">
        <f>+G152</f>
        <v>0</v>
      </c>
      <c r="H151" s="97">
        <f>+H152</f>
        <v>0</v>
      </c>
      <c r="I151" s="98">
        <f>+I152</f>
        <v>33</v>
      </c>
      <c r="J151" s="99">
        <f t="shared" si="4"/>
        <v>33</v>
      </c>
      <c r="K151" s="90">
        <v>0</v>
      </c>
      <c r="L151" s="91">
        <f t="shared" si="5"/>
        <v>33</v>
      </c>
      <c r="M151" s="100"/>
    </row>
    <row r="152" spans="1:13" ht="13.5" hidden="1" thickBot="1">
      <c r="A152" s="101"/>
      <c r="B152" s="102"/>
      <c r="C152" s="103"/>
      <c r="D152" s="104">
        <v>3419</v>
      </c>
      <c r="E152" s="105">
        <v>5222</v>
      </c>
      <c r="F152" s="106" t="s">
        <v>28</v>
      </c>
      <c r="G152" s="107">
        <v>0</v>
      </c>
      <c r="H152" s="107">
        <v>0</v>
      </c>
      <c r="I152" s="108">
        <v>33</v>
      </c>
      <c r="J152" s="109">
        <f t="shared" si="4"/>
        <v>33</v>
      </c>
      <c r="K152" s="90">
        <v>0</v>
      </c>
      <c r="L152" s="91">
        <f t="shared" si="5"/>
        <v>33</v>
      </c>
      <c r="M152" s="100"/>
    </row>
    <row r="153" spans="1:13" ht="24" hidden="1" thickBot="1">
      <c r="A153" s="92" t="s">
        <v>15</v>
      </c>
      <c r="B153" s="93">
        <v>3050010</v>
      </c>
      <c r="C153" s="74" t="s">
        <v>23</v>
      </c>
      <c r="D153" s="94" t="s">
        <v>16</v>
      </c>
      <c r="E153" s="95" t="s">
        <v>16</v>
      </c>
      <c r="F153" s="96" t="s">
        <v>123</v>
      </c>
      <c r="G153" s="97">
        <f>+G154</f>
        <v>0</v>
      </c>
      <c r="H153" s="97">
        <f>+H154</f>
        <v>0</v>
      </c>
      <c r="I153" s="98">
        <f>+I154</f>
        <v>11</v>
      </c>
      <c r="J153" s="99">
        <f t="shared" si="4"/>
        <v>11</v>
      </c>
      <c r="K153" s="90">
        <v>0</v>
      </c>
      <c r="L153" s="91">
        <f t="shared" si="5"/>
        <v>11</v>
      </c>
      <c r="M153" s="100"/>
    </row>
    <row r="154" spans="1:13" ht="13.5" hidden="1" thickBot="1">
      <c r="A154" s="101"/>
      <c r="B154" s="102"/>
      <c r="C154" s="103"/>
      <c r="D154" s="104">
        <v>3419</v>
      </c>
      <c r="E154" s="105">
        <v>5222</v>
      </c>
      <c r="F154" s="106" t="s">
        <v>28</v>
      </c>
      <c r="G154" s="107">
        <v>0</v>
      </c>
      <c r="H154" s="107">
        <v>0</v>
      </c>
      <c r="I154" s="108">
        <v>11</v>
      </c>
      <c r="J154" s="109">
        <f t="shared" si="4"/>
        <v>11</v>
      </c>
      <c r="K154" s="90">
        <v>0</v>
      </c>
      <c r="L154" s="91">
        <f t="shared" si="5"/>
        <v>11</v>
      </c>
      <c r="M154" s="100"/>
    </row>
    <row r="155" spans="1:13" ht="36" hidden="1" thickBot="1">
      <c r="A155" s="92" t="s">
        <v>15</v>
      </c>
      <c r="B155" s="93">
        <v>3050011</v>
      </c>
      <c r="C155" s="74" t="s">
        <v>23</v>
      </c>
      <c r="D155" s="94" t="s">
        <v>16</v>
      </c>
      <c r="E155" s="95" t="s">
        <v>16</v>
      </c>
      <c r="F155" s="96" t="s">
        <v>124</v>
      </c>
      <c r="G155" s="97">
        <f>+G156</f>
        <v>0</v>
      </c>
      <c r="H155" s="97">
        <f>+H156</f>
        <v>0</v>
      </c>
      <c r="I155" s="98">
        <f>+I156</f>
        <v>22</v>
      </c>
      <c r="J155" s="99">
        <f t="shared" si="4"/>
        <v>22</v>
      </c>
      <c r="K155" s="90">
        <v>0</v>
      </c>
      <c r="L155" s="91">
        <f t="shared" si="5"/>
        <v>22</v>
      </c>
      <c r="M155" s="100"/>
    </row>
    <row r="156" spans="1:13" ht="13.5" hidden="1" thickBot="1">
      <c r="A156" s="101"/>
      <c r="B156" s="102"/>
      <c r="C156" s="103"/>
      <c r="D156" s="104">
        <v>3419</v>
      </c>
      <c r="E156" s="105">
        <v>5222</v>
      </c>
      <c r="F156" s="106" t="s">
        <v>28</v>
      </c>
      <c r="G156" s="107">
        <v>0</v>
      </c>
      <c r="H156" s="107">
        <v>0</v>
      </c>
      <c r="I156" s="108">
        <v>22</v>
      </c>
      <c r="J156" s="109">
        <f t="shared" si="4"/>
        <v>22</v>
      </c>
      <c r="K156" s="90">
        <v>0</v>
      </c>
      <c r="L156" s="91">
        <f t="shared" si="5"/>
        <v>22</v>
      </c>
      <c r="M156" s="100"/>
    </row>
    <row r="157" spans="1:13" ht="24" hidden="1" thickBot="1">
      <c r="A157" s="92" t="s">
        <v>15</v>
      </c>
      <c r="B157" s="93">
        <v>3050012</v>
      </c>
      <c r="C157" s="74" t="s">
        <v>23</v>
      </c>
      <c r="D157" s="94" t="s">
        <v>16</v>
      </c>
      <c r="E157" s="95" t="s">
        <v>16</v>
      </c>
      <c r="F157" s="96" t="s">
        <v>125</v>
      </c>
      <c r="G157" s="97">
        <f>+G158</f>
        <v>0</v>
      </c>
      <c r="H157" s="97">
        <f>+H158</f>
        <v>0</v>
      </c>
      <c r="I157" s="98">
        <f>+I158</f>
        <v>49</v>
      </c>
      <c r="J157" s="99">
        <f t="shared" si="4"/>
        <v>49</v>
      </c>
      <c r="K157" s="90">
        <v>0</v>
      </c>
      <c r="L157" s="91">
        <f t="shared" si="5"/>
        <v>49</v>
      </c>
      <c r="M157" s="100"/>
    </row>
    <row r="158" spans="1:13" ht="13.5" hidden="1" thickBot="1">
      <c r="A158" s="101"/>
      <c r="B158" s="102"/>
      <c r="C158" s="103"/>
      <c r="D158" s="104">
        <v>3419</v>
      </c>
      <c r="E158" s="105">
        <v>5222</v>
      </c>
      <c r="F158" s="106" t="s">
        <v>28</v>
      </c>
      <c r="G158" s="107">
        <v>0</v>
      </c>
      <c r="H158" s="107">
        <v>0</v>
      </c>
      <c r="I158" s="108">
        <v>49</v>
      </c>
      <c r="J158" s="109">
        <f t="shared" si="4"/>
        <v>49</v>
      </c>
      <c r="K158" s="90">
        <v>0</v>
      </c>
      <c r="L158" s="91">
        <f t="shared" si="5"/>
        <v>49</v>
      </c>
      <c r="M158" s="100"/>
    </row>
    <row r="159" spans="1:13" ht="24" hidden="1" thickBot="1">
      <c r="A159" s="92" t="s">
        <v>15</v>
      </c>
      <c r="B159" s="93">
        <v>3050013</v>
      </c>
      <c r="C159" s="74" t="s">
        <v>23</v>
      </c>
      <c r="D159" s="94" t="s">
        <v>16</v>
      </c>
      <c r="E159" s="95" t="s">
        <v>16</v>
      </c>
      <c r="F159" s="96" t="s">
        <v>126</v>
      </c>
      <c r="G159" s="97">
        <f>+G160</f>
        <v>0</v>
      </c>
      <c r="H159" s="97">
        <f>+H160</f>
        <v>0</v>
      </c>
      <c r="I159" s="98">
        <f>+I160</f>
        <v>26</v>
      </c>
      <c r="J159" s="99">
        <f t="shared" si="4"/>
        <v>26</v>
      </c>
      <c r="K159" s="90">
        <v>0</v>
      </c>
      <c r="L159" s="91">
        <f t="shared" si="5"/>
        <v>26</v>
      </c>
      <c r="M159" s="100"/>
    </row>
    <row r="160" spans="1:13" ht="13.5" hidden="1" thickBot="1">
      <c r="A160" s="101"/>
      <c r="B160" s="102"/>
      <c r="C160" s="103"/>
      <c r="D160" s="104">
        <v>3419</v>
      </c>
      <c r="E160" s="105">
        <v>5222</v>
      </c>
      <c r="F160" s="106" t="s">
        <v>28</v>
      </c>
      <c r="G160" s="107">
        <v>0</v>
      </c>
      <c r="H160" s="107">
        <v>0</v>
      </c>
      <c r="I160" s="108">
        <v>26</v>
      </c>
      <c r="J160" s="109">
        <f t="shared" si="4"/>
        <v>26</v>
      </c>
      <c r="K160" s="90">
        <v>0</v>
      </c>
      <c r="L160" s="91">
        <f t="shared" si="5"/>
        <v>26</v>
      </c>
      <c r="M160" s="100"/>
    </row>
    <row r="161" spans="1:13" ht="36" hidden="1" thickBot="1">
      <c r="A161" s="92" t="s">
        <v>15</v>
      </c>
      <c r="B161" s="93">
        <v>3050014</v>
      </c>
      <c r="C161" s="74" t="s">
        <v>23</v>
      </c>
      <c r="D161" s="94" t="s">
        <v>16</v>
      </c>
      <c r="E161" s="95" t="s">
        <v>16</v>
      </c>
      <c r="F161" s="96" t="s">
        <v>127</v>
      </c>
      <c r="G161" s="97">
        <f>+G162</f>
        <v>0</v>
      </c>
      <c r="H161" s="97">
        <f>+H162</f>
        <v>0</v>
      </c>
      <c r="I161" s="98">
        <f>+I162</f>
        <v>27</v>
      </c>
      <c r="J161" s="99">
        <f t="shared" si="4"/>
        <v>27</v>
      </c>
      <c r="K161" s="90">
        <v>0</v>
      </c>
      <c r="L161" s="91">
        <f t="shared" si="5"/>
        <v>27</v>
      </c>
      <c r="M161" s="100"/>
    </row>
    <row r="162" spans="1:13" ht="13.5" hidden="1" thickBot="1">
      <c r="A162" s="101"/>
      <c r="B162" s="102"/>
      <c r="C162" s="103"/>
      <c r="D162" s="104">
        <v>3419</v>
      </c>
      <c r="E162" s="105">
        <v>5222</v>
      </c>
      <c r="F162" s="106" t="s">
        <v>28</v>
      </c>
      <c r="G162" s="107">
        <v>0</v>
      </c>
      <c r="H162" s="107">
        <v>0</v>
      </c>
      <c r="I162" s="108">
        <v>27</v>
      </c>
      <c r="J162" s="109">
        <f t="shared" si="4"/>
        <v>27</v>
      </c>
      <c r="K162" s="90">
        <v>0</v>
      </c>
      <c r="L162" s="91">
        <f t="shared" si="5"/>
        <v>27</v>
      </c>
      <c r="M162" s="100"/>
    </row>
    <row r="163" spans="1:13" ht="13.5" hidden="1" thickBot="1">
      <c r="A163" s="92" t="s">
        <v>15</v>
      </c>
      <c r="B163" s="93">
        <v>3050015</v>
      </c>
      <c r="C163" s="74" t="s">
        <v>23</v>
      </c>
      <c r="D163" s="94" t="s">
        <v>16</v>
      </c>
      <c r="E163" s="95" t="s">
        <v>16</v>
      </c>
      <c r="F163" s="96" t="s">
        <v>128</v>
      </c>
      <c r="G163" s="97">
        <f>+G164</f>
        <v>0</v>
      </c>
      <c r="H163" s="97">
        <f>+H164</f>
        <v>0</v>
      </c>
      <c r="I163" s="98">
        <f>+I164</f>
        <v>19</v>
      </c>
      <c r="J163" s="99">
        <f t="shared" si="4"/>
        <v>19</v>
      </c>
      <c r="K163" s="90">
        <v>0</v>
      </c>
      <c r="L163" s="91">
        <f t="shared" si="5"/>
        <v>19</v>
      </c>
      <c r="M163" s="100"/>
    </row>
    <row r="164" spans="1:13" ht="13.5" hidden="1" thickBot="1">
      <c r="A164" s="101"/>
      <c r="B164" s="102"/>
      <c r="C164" s="103"/>
      <c r="D164" s="104">
        <v>3419</v>
      </c>
      <c r="E164" s="105">
        <v>5222</v>
      </c>
      <c r="F164" s="106" t="s">
        <v>28</v>
      </c>
      <c r="G164" s="107">
        <v>0</v>
      </c>
      <c r="H164" s="107">
        <v>0</v>
      </c>
      <c r="I164" s="108">
        <v>19</v>
      </c>
      <c r="J164" s="109">
        <f t="shared" si="4"/>
        <v>19</v>
      </c>
      <c r="K164" s="90">
        <v>0</v>
      </c>
      <c r="L164" s="91">
        <f t="shared" si="5"/>
        <v>19</v>
      </c>
      <c r="M164" s="100"/>
    </row>
    <row r="165" spans="1:13" ht="13.5" hidden="1" thickBot="1">
      <c r="A165" s="92" t="s">
        <v>15</v>
      </c>
      <c r="B165" s="93">
        <v>3050016</v>
      </c>
      <c r="C165" s="74" t="s">
        <v>23</v>
      </c>
      <c r="D165" s="94" t="s">
        <v>16</v>
      </c>
      <c r="E165" s="95" t="s">
        <v>16</v>
      </c>
      <c r="F165" s="96" t="s">
        <v>129</v>
      </c>
      <c r="G165" s="97">
        <f>+G166</f>
        <v>0</v>
      </c>
      <c r="H165" s="97">
        <f>+H166</f>
        <v>0</v>
      </c>
      <c r="I165" s="98">
        <f>+I166</f>
        <v>41</v>
      </c>
      <c r="J165" s="99">
        <f t="shared" si="4"/>
        <v>41</v>
      </c>
      <c r="K165" s="90">
        <v>0</v>
      </c>
      <c r="L165" s="91">
        <f t="shared" si="5"/>
        <v>41</v>
      </c>
      <c r="M165" s="100"/>
    </row>
    <row r="166" spans="1:13" ht="13.5" hidden="1" thickBot="1">
      <c r="A166" s="101"/>
      <c r="B166" s="102"/>
      <c r="C166" s="103"/>
      <c r="D166" s="104">
        <v>3419</v>
      </c>
      <c r="E166" s="105">
        <v>5222</v>
      </c>
      <c r="F166" s="106" t="s">
        <v>28</v>
      </c>
      <c r="G166" s="107">
        <v>0</v>
      </c>
      <c r="H166" s="107">
        <v>0</v>
      </c>
      <c r="I166" s="108">
        <v>41</v>
      </c>
      <c r="J166" s="109">
        <f t="shared" si="4"/>
        <v>41</v>
      </c>
      <c r="K166" s="90">
        <v>0</v>
      </c>
      <c r="L166" s="91">
        <f t="shared" si="5"/>
        <v>41</v>
      </c>
      <c r="M166" s="100"/>
    </row>
    <row r="167" spans="1:13" ht="13.5" hidden="1" thickBot="1">
      <c r="A167" s="92" t="s">
        <v>15</v>
      </c>
      <c r="B167" s="93">
        <v>3050017</v>
      </c>
      <c r="C167" s="74" t="s">
        <v>23</v>
      </c>
      <c r="D167" s="94" t="s">
        <v>16</v>
      </c>
      <c r="E167" s="95" t="s">
        <v>16</v>
      </c>
      <c r="F167" s="96" t="s">
        <v>130</v>
      </c>
      <c r="G167" s="97">
        <f>+G168</f>
        <v>0</v>
      </c>
      <c r="H167" s="97">
        <f>+H168</f>
        <v>0</v>
      </c>
      <c r="I167" s="98">
        <f>+I168</f>
        <v>37</v>
      </c>
      <c r="J167" s="99">
        <f t="shared" si="4"/>
        <v>37</v>
      </c>
      <c r="K167" s="90">
        <v>0</v>
      </c>
      <c r="L167" s="91">
        <f t="shared" si="5"/>
        <v>37</v>
      </c>
      <c r="M167" s="100"/>
    </row>
    <row r="168" spans="1:13" ht="13.5" hidden="1" thickBot="1">
      <c r="A168" s="101"/>
      <c r="B168" s="102"/>
      <c r="C168" s="103"/>
      <c r="D168" s="104">
        <v>3419</v>
      </c>
      <c r="E168" s="105">
        <v>5222</v>
      </c>
      <c r="F168" s="106" t="s">
        <v>28</v>
      </c>
      <c r="G168" s="107">
        <v>0</v>
      </c>
      <c r="H168" s="107">
        <v>0</v>
      </c>
      <c r="I168" s="108">
        <v>37</v>
      </c>
      <c r="J168" s="109">
        <f t="shared" si="4"/>
        <v>37</v>
      </c>
      <c r="K168" s="90">
        <v>0</v>
      </c>
      <c r="L168" s="91">
        <f t="shared" si="5"/>
        <v>37</v>
      </c>
      <c r="M168" s="100"/>
    </row>
    <row r="169" spans="1:13" ht="40.5" customHeight="1" hidden="1">
      <c r="A169" s="92" t="s">
        <v>15</v>
      </c>
      <c r="B169" s="93">
        <v>3050018</v>
      </c>
      <c r="C169" s="74" t="s">
        <v>23</v>
      </c>
      <c r="D169" s="94" t="s">
        <v>16</v>
      </c>
      <c r="E169" s="95" t="s">
        <v>16</v>
      </c>
      <c r="F169" s="96" t="s">
        <v>131</v>
      </c>
      <c r="G169" s="97">
        <f>+G170</f>
        <v>0</v>
      </c>
      <c r="H169" s="97">
        <f>+H170</f>
        <v>0</v>
      </c>
      <c r="I169" s="98">
        <f>+I170</f>
        <v>16</v>
      </c>
      <c r="J169" s="99">
        <f t="shared" si="4"/>
        <v>16</v>
      </c>
      <c r="K169" s="90">
        <v>0</v>
      </c>
      <c r="L169" s="91">
        <f t="shared" si="5"/>
        <v>16</v>
      </c>
      <c r="M169" s="100"/>
    </row>
    <row r="170" spans="1:13" ht="13.5" hidden="1" thickBot="1">
      <c r="A170" s="101"/>
      <c r="B170" s="102"/>
      <c r="C170" s="103"/>
      <c r="D170" s="104">
        <v>3419</v>
      </c>
      <c r="E170" s="105">
        <v>5222</v>
      </c>
      <c r="F170" s="106" t="s">
        <v>28</v>
      </c>
      <c r="G170" s="107">
        <v>0</v>
      </c>
      <c r="H170" s="107">
        <v>0</v>
      </c>
      <c r="I170" s="108">
        <v>16</v>
      </c>
      <c r="J170" s="109">
        <f t="shared" si="4"/>
        <v>16</v>
      </c>
      <c r="K170" s="90">
        <v>0</v>
      </c>
      <c r="L170" s="91">
        <f t="shared" si="5"/>
        <v>16</v>
      </c>
      <c r="M170" s="100"/>
    </row>
    <row r="171" spans="1:13" ht="24" hidden="1" thickBot="1">
      <c r="A171" s="92" t="s">
        <v>15</v>
      </c>
      <c r="B171" s="93">
        <v>3050019</v>
      </c>
      <c r="C171" s="74" t="s">
        <v>23</v>
      </c>
      <c r="D171" s="94" t="s">
        <v>16</v>
      </c>
      <c r="E171" s="95" t="s">
        <v>16</v>
      </c>
      <c r="F171" s="96" t="s">
        <v>132</v>
      </c>
      <c r="G171" s="97">
        <f>+G172</f>
        <v>0</v>
      </c>
      <c r="H171" s="97">
        <f>+H172</f>
        <v>0</v>
      </c>
      <c r="I171" s="98">
        <f>+I172</f>
        <v>55</v>
      </c>
      <c r="J171" s="99">
        <f t="shared" si="4"/>
        <v>55</v>
      </c>
      <c r="K171" s="90">
        <v>0</v>
      </c>
      <c r="L171" s="91">
        <f t="shared" si="5"/>
        <v>55</v>
      </c>
      <c r="M171" s="100"/>
    </row>
    <row r="172" spans="1:13" ht="13.5" hidden="1" thickBot="1">
      <c r="A172" s="101"/>
      <c r="B172" s="102"/>
      <c r="C172" s="103"/>
      <c r="D172" s="104">
        <v>3419</v>
      </c>
      <c r="E172" s="105">
        <v>5222</v>
      </c>
      <c r="F172" s="106" t="s">
        <v>28</v>
      </c>
      <c r="G172" s="107">
        <v>0</v>
      </c>
      <c r="H172" s="107">
        <v>0</v>
      </c>
      <c r="I172" s="108">
        <v>55</v>
      </c>
      <c r="J172" s="109">
        <f t="shared" si="4"/>
        <v>55</v>
      </c>
      <c r="K172" s="90">
        <v>0</v>
      </c>
      <c r="L172" s="91">
        <f t="shared" si="5"/>
        <v>55</v>
      </c>
      <c r="M172" s="100"/>
    </row>
    <row r="173" spans="1:13" ht="36" hidden="1" thickBot="1">
      <c r="A173" s="92" t="s">
        <v>15</v>
      </c>
      <c r="B173" s="93">
        <v>3050020</v>
      </c>
      <c r="C173" s="74" t="s">
        <v>23</v>
      </c>
      <c r="D173" s="94" t="s">
        <v>16</v>
      </c>
      <c r="E173" s="95" t="s">
        <v>16</v>
      </c>
      <c r="F173" s="96" t="s">
        <v>133</v>
      </c>
      <c r="G173" s="97">
        <f>+G174</f>
        <v>0</v>
      </c>
      <c r="H173" s="97">
        <f>+H174</f>
        <v>0</v>
      </c>
      <c r="I173" s="98">
        <f>+I174</f>
        <v>10</v>
      </c>
      <c r="J173" s="99">
        <f t="shared" si="4"/>
        <v>10</v>
      </c>
      <c r="K173" s="90">
        <v>0</v>
      </c>
      <c r="L173" s="91">
        <f t="shared" si="5"/>
        <v>10</v>
      </c>
      <c r="M173" s="100"/>
    </row>
    <row r="174" spans="1:13" ht="13.5" hidden="1" thickBot="1">
      <c r="A174" s="101"/>
      <c r="B174" s="102"/>
      <c r="C174" s="103"/>
      <c r="D174" s="104">
        <v>3419</v>
      </c>
      <c r="E174" s="105">
        <v>5222</v>
      </c>
      <c r="F174" s="106" t="s">
        <v>28</v>
      </c>
      <c r="G174" s="107">
        <v>0</v>
      </c>
      <c r="H174" s="107">
        <v>0</v>
      </c>
      <c r="I174" s="108">
        <v>10</v>
      </c>
      <c r="J174" s="109">
        <f t="shared" si="4"/>
        <v>10</v>
      </c>
      <c r="K174" s="90">
        <v>0</v>
      </c>
      <c r="L174" s="91">
        <f t="shared" si="5"/>
        <v>10</v>
      </c>
      <c r="M174" s="100"/>
    </row>
    <row r="175" spans="1:13" ht="40.5" customHeight="1" hidden="1">
      <c r="A175" s="92" t="s">
        <v>15</v>
      </c>
      <c r="B175" s="93">
        <v>3050021</v>
      </c>
      <c r="C175" s="74" t="s">
        <v>23</v>
      </c>
      <c r="D175" s="94" t="s">
        <v>16</v>
      </c>
      <c r="E175" s="95" t="s">
        <v>16</v>
      </c>
      <c r="F175" s="96" t="s">
        <v>134</v>
      </c>
      <c r="G175" s="97">
        <f>+G176</f>
        <v>0</v>
      </c>
      <c r="H175" s="97">
        <f>+H176</f>
        <v>0</v>
      </c>
      <c r="I175" s="98">
        <f>+I176</f>
        <v>11</v>
      </c>
      <c r="J175" s="99">
        <f t="shared" si="4"/>
        <v>11</v>
      </c>
      <c r="K175" s="90">
        <v>0</v>
      </c>
      <c r="L175" s="91">
        <f t="shared" si="5"/>
        <v>11</v>
      </c>
      <c r="M175" s="100"/>
    </row>
    <row r="176" spans="1:13" ht="13.5" hidden="1" thickBot="1">
      <c r="A176" s="101"/>
      <c r="B176" s="102"/>
      <c r="C176" s="103"/>
      <c r="D176" s="104">
        <v>3419</v>
      </c>
      <c r="E176" s="105">
        <v>5222</v>
      </c>
      <c r="F176" s="106" t="s">
        <v>28</v>
      </c>
      <c r="G176" s="107">
        <v>0</v>
      </c>
      <c r="H176" s="107">
        <v>0</v>
      </c>
      <c r="I176" s="108">
        <v>11</v>
      </c>
      <c r="J176" s="109">
        <f t="shared" si="4"/>
        <v>11</v>
      </c>
      <c r="K176" s="90">
        <v>0</v>
      </c>
      <c r="L176" s="91">
        <f t="shared" si="5"/>
        <v>11</v>
      </c>
      <c r="M176" s="100"/>
    </row>
    <row r="177" spans="1:13" ht="36" hidden="1" thickBot="1">
      <c r="A177" s="92" t="s">
        <v>15</v>
      </c>
      <c r="B177" s="93">
        <v>3050022</v>
      </c>
      <c r="C177" s="74" t="s">
        <v>23</v>
      </c>
      <c r="D177" s="94" t="s">
        <v>16</v>
      </c>
      <c r="E177" s="95" t="s">
        <v>16</v>
      </c>
      <c r="F177" s="96" t="s">
        <v>135</v>
      </c>
      <c r="G177" s="97">
        <f>+G178</f>
        <v>0</v>
      </c>
      <c r="H177" s="97">
        <f>+H178</f>
        <v>0</v>
      </c>
      <c r="I177" s="98">
        <f>+I178</f>
        <v>18</v>
      </c>
      <c r="J177" s="99">
        <f t="shared" si="4"/>
        <v>18</v>
      </c>
      <c r="K177" s="90">
        <v>0</v>
      </c>
      <c r="L177" s="91">
        <f t="shared" si="5"/>
        <v>18</v>
      </c>
      <c r="M177" s="100"/>
    </row>
    <row r="178" spans="1:13" ht="13.5" hidden="1" thickBot="1">
      <c r="A178" s="101"/>
      <c r="B178" s="102"/>
      <c r="C178" s="103"/>
      <c r="D178" s="104">
        <v>3419</v>
      </c>
      <c r="E178" s="105">
        <v>5222</v>
      </c>
      <c r="F178" s="106" t="s">
        <v>28</v>
      </c>
      <c r="G178" s="107">
        <v>0</v>
      </c>
      <c r="H178" s="107">
        <v>0</v>
      </c>
      <c r="I178" s="108">
        <v>18</v>
      </c>
      <c r="J178" s="109">
        <f t="shared" si="4"/>
        <v>18</v>
      </c>
      <c r="K178" s="90">
        <v>0</v>
      </c>
      <c r="L178" s="91">
        <f t="shared" si="5"/>
        <v>18</v>
      </c>
      <c r="M178" s="100"/>
    </row>
    <row r="179" spans="1:13" ht="27.75" customHeight="1" hidden="1">
      <c r="A179" s="92" t="s">
        <v>15</v>
      </c>
      <c r="B179" s="93">
        <v>3050023</v>
      </c>
      <c r="C179" s="74" t="s">
        <v>23</v>
      </c>
      <c r="D179" s="94" t="s">
        <v>16</v>
      </c>
      <c r="E179" s="95" t="s">
        <v>16</v>
      </c>
      <c r="F179" s="96" t="s">
        <v>136</v>
      </c>
      <c r="G179" s="97">
        <f>+G180</f>
        <v>0</v>
      </c>
      <c r="H179" s="97">
        <f>+H180</f>
        <v>0</v>
      </c>
      <c r="I179" s="98">
        <f>+I180</f>
        <v>14</v>
      </c>
      <c r="J179" s="99">
        <f t="shared" si="4"/>
        <v>14</v>
      </c>
      <c r="K179" s="90">
        <v>0</v>
      </c>
      <c r="L179" s="91">
        <f t="shared" si="5"/>
        <v>14</v>
      </c>
      <c r="M179" s="100"/>
    </row>
    <row r="180" spans="1:13" ht="13.5" hidden="1" thickBot="1">
      <c r="A180" s="101"/>
      <c r="B180" s="102"/>
      <c r="C180" s="103"/>
      <c r="D180" s="104">
        <v>3419</v>
      </c>
      <c r="E180" s="105">
        <v>5222</v>
      </c>
      <c r="F180" s="106" t="s">
        <v>28</v>
      </c>
      <c r="G180" s="107">
        <v>0</v>
      </c>
      <c r="H180" s="107">
        <v>0</v>
      </c>
      <c r="I180" s="108">
        <v>14</v>
      </c>
      <c r="J180" s="109">
        <f t="shared" si="4"/>
        <v>14</v>
      </c>
      <c r="K180" s="90">
        <v>0</v>
      </c>
      <c r="L180" s="91">
        <f t="shared" si="5"/>
        <v>14</v>
      </c>
      <c r="M180" s="100"/>
    </row>
    <row r="181" spans="1:13" ht="24" hidden="1" thickBot="1">
      <c r="A181" s="92" t="s">
        <v>15</v>
      </c>
      <c r="B181" s="93">
        <v>3050024</v>
      </c>
      <c r="C181" s="74" t="s">
        <v>23</v>
      </c>
      <c r="D181" s="94" t="s">
        <v>16</v>
      </c>
      <c r="E181" s="95" t="s">
        <v>16</v>
      </c>
      <c r="F181" s="96" t="s">
        <v>137</v>
      </c>
      <c r="G181" s="97">
        <f>+G182</f>
        <v>0</v>
      </c>
      <c r="H181" s="97">
        <f>+H182</f>
        <v>0</v>
      </c>
      <c r="I181" s="98">
        <f>+I182</f>
        <v>13</v>
      </c>
      <c r="J181" s="99">
        <f t="shared" si="4"/>
        <v>13</v>
      </c>
      <c r="K181" s="90">
        <v>0</v>
      </c>
      <c r="L181" s="91">
        <f t="shared" si="5"/>
        <v>13</v>
      </c>
      <c r="M181" s="100"/>
    </row>
    <row r="182" spans="1:13" ht="13.5" hidden="1" thickBot="1">
      <c r="A182" s="101"/>
      <c r="B182" s="102"/>
      <c r="C182" s="103"/>
      <c r="D182" s="104">
        <v>3419</v>
      </c>
      <c r="E182" s="105">
        <v>5222</v>
      </c>
      <c r="F182" s="106" t="s">
        <v>28</v>
      </c>
      <c r="G182" s="107">
        <v>0</v>
      </c>
      <c r="H182" s="107">
        <v>0</v>
      </c>
      <c r="I182" s="108">
        <v>13</v>
      </c>
      <c r="J182" s="109">
        <f t="shared" si="4"/>
        <v>13</v>
      </c>
      <c r="K182" s="90">
        <v>0</v>
      </c>
      <c r="L182" s="91">
        <f t="shared" si="5"/>
        <v>13</v>
      </c>
      <c r="M182" s="100"/>
    </row>
    <row r="183" spans="1:13" ht="36" hidden="1" thickBot="1">
      <c r="A183" s="92" t="s">
        <v>15</v>
      </c>
      <c r="B183" s="93">
        <v>3050025</v>
      </c>
      <c r="C183" s="74" t="s">
        <v>23</v>
      </c>
      <c r="D183" s="94" t="s">
        <v>16</v>
      </c>
      <c r="E183" s="95" t="s">
        <v>16</v>
      </c>
      <c r="F183" s="96" t="s">
        <v>138</v>
      </c>
      <c r="G183" s="97">
        <f>+G184</f>
        <v>0</v>
      </c>
      <c r="H183" s="97">
        <f>+H184</f>
        <v>0</v>
      </c>
      <c r="I183" s="98">
        <f>+I184</f>
        <v>55</v>
      </c>
      <c r="J183" s="99">
        <f t="shared" si="4"/>
        <v>55</v>
      </c>
      <c r="K183" s="90">
        <v>0</v>
      </c>
      <c r="L183" s="91">
        <f t="shared" si="5"/>
        <v>55</v>
      </c>
      <c r="M183" s="100"/>
    </row>
    <row r="184" spans="1:13" ht="13.5" hidden="1" thickBot="1">
      <c r="A184" s="101"/>
      <c r="B184" s="102"/>
      <c r="C184" s="103"/>
      <c r="D184" s="104">
        <v>3419</v>
      </c>
      <c r="E184" s="105">
        <v>5222</v>
      </c>
      <c r="F184" s="106" t="s">
        <v>28</v>
      </c>
      <c r="G184" s="107">
        <v>0</v>
      </c>
      <c r="H184" s="107">
        <v>0</v>
      </c>
      <c r="I184" s="108">
        <v>55</v>
      </c>
      <c r="J184" s="109">
        <f t="shared" si="4"/>
        <v>55</v>
      </c>
      <c r="K184" s="90">
        <v>0</v>
      </c>
      <c r="L184" s="91">
        <f t="shared" si="5"/>
        <v>55</v>
      </c>
      <c r="M184" s="100"/>
    </row>
    <row r="185" spans="1:13" ht="27.75" customHeight="1" hidden="1">
      <c r="A185" s="92" t="s">
        <v>15</v>
      </c>
      <c r="B185" s="93">
        <v>3050026</v>
      </c>
      <c r="C185" s="74" t="s">
        <v>23</v>
      </c>
      <c r="D185" s="94" t="s">
        <v>16</v>
      </c>
      <c r="E185" s="95" t="s">
        <v>16</v>
      </c>
      <c r="F185" s="96" t="s">
        <v>139</v>
      </c>
      <c r="G185" s="97">
        <f>+G186</f>
        <v>0</v>
      </c>
      <c r="H185" s="97">
        <f>+H186</f>
        <v>0</v>
      </c>
      <c r="I185" s="98">
        <f>+I186</f>
        <v>10</v>
      </c>
      <c r="J185" s="99">
        <f t="shared" si="4"/>
        <v>10</v>
      </c>
      <c r="K185" s="90">
        <v>0</v>
      </c>
      <c r="L185" s="91">
        <f t="shared" si="5"/>
        <v>10</v>
      </c>
      <c r="M185" s="100"/>
    </row>
    <row r="186" spans="1:13" ht="13.5" hidden="1" thickBot="1">
      <c r="A186" s="101"/>
      <c r="B186" s="102"/>
      <c r="C186" s="103"/>
      <c r="D186" s="104">
        <v>3419</v>
      </c>
      <c r="E186" s="105">
        <v>5222</v>
      </c>
      <c r="F186" s="106" t="s">
        <v>28</v>
      </c>
      <c r="G186" s="107">
        <v>0</v>
      </c>
      <c r="H186" s="107">
        <v>0</v>
      </c>
      <c r="I186" s="108">
        <v>10</v>
      </c>
      <c r="J186" s="109">
        <f t="shared" si="4"/>
        <v>10</v>
      </c>
      <c r="K186" s="90">
        <v>0</v>
      </c>
      <c r="L186" s="91">
        <f t="shared" si="5"/>
        <v>10</v>
      </c>
      <c r="M186" s="100"/>
    </row>
    <row r="187" spans="1:13" ht="36" hidden="1" thickBot="1">
      <c r="A187" s="92" t="s">
        <v>15</v>
      </c>
      <c r="B187" s="93">
        <v>3050027</v>
      </c>
      <c r="C187" s="74" t="s">
        <v>23</v>
      </c>
      <c r="D187" s="94" t="s">
        <v>16</v>
      </c>
      <c r="E187" s="95" t="s">
        <v>16</v>
      </c>
      <c r="F187" s="96" t="s">
        <v>140</v>
      </c>
      <c r="G187" s="97">
        <f>+G188</f>
        <v>0</v>
      </c>
      <c r="H187" s="97">
        <f>+H188</f>
        <v>0</v>
      </c>
      <c r="I187" s="98">
        <f>+I188</f>
        <v>45</v>
      </c>
      <c r="J187" s="99">
        <f t="shared" si="4"/>
        <v>45</v>
      </c>
      <c r="K187" s="90">
        <v>0</v>
      </c>
      <c r="L187" s="91">
        <f t="shared" si="5"/>
        <v>45</v>
      </c>
      <c r="M187" s="100"/>
    </row>
    <row r="188" spans="1:13" ht="13.5" hidden="1" thickBot="1">
      <c r="A188" s="101"/>
      <c r="B188" s="102"/>
      <c r="C188" s="103"/>
      <c r="D188" s="104">
        <v>3419</v>
      </c>
      <c r="E188" s="105">
        <v>5222</v>
      </c>
      <c r="F188" s="106" t="s">
        <v>28</v>
      </c>
      <c r="G188" s="107">
        <v>0</v>
      </c>
      <c r="H188" s="107">
        <v>0</v>
      </c>
      <c r="I188" s="108">
        <v>45</v>
      </c>
      <c r="J188" s="109">
        <f t="shared" si="4"/>
        <v>45</v>
      </c>
      <c r="K188" s="90">
        <v>0</v>
      </c>
      <c r="L188" s="91">
        <f t="shared" si="5"/>
        <v>45</v>
      </c>
      <c r="M188" s="100"/>
    </row>
    <row r="189" spans="1:13" ht="36" hidden="1" thickBot="1">
      <c r="A189" s="92" t="s">
        <v>15</v>
      </c>
      <c r="B189" s="93">
        <v>3050028</v>
      </c>
      <c r="C189" s="74" t="s">
        <v>23</v>
      </c>
      <c r="D189" s="94" t="s">
        <v>16</v>
      </c>
      <c r="E189" s="95" t="s">
        <v>16</v>
      </c>
      <c r="F189" s="96" t="s">
        <v>141</v>
      </c>
      <c r="G189" s="97">
        <f>+G190</f>
        <v>0</v>
      </c>
      <c r="H189" s="97">
        <f>+H190</f>
        <v>0</v>
      </c>
      <c r="I189" s="98">
        <f>+I190</f>
        <v>16</v>
      </c>
      <c r="J189" s="99">
        <f t="shared" si="4"/>
        <v>16</v>
      </c>
      <c r="K189" s="90">
        <v>0</v>
      </c>
      <c r="L189" s="91">
        <f t="shared" si="5"/>
        <v>16</v>
      </c>
      <c r="M189" s="100"/>
    </row>
    <row r="190" spans="1:13" ht="13.5" hidden="1" thickBot="1">
      <c r="A190" s="101"/>
      <c r="B190" s="102"/>
      <c r="C190" s="103"/>
      <c r="D190" s="104">
        <v>3419</v>
      </c>
      <c r="E190" s="105">
        <v>5222</v>
      </c>
      <c r="F190" s="106" t="s">
        <v>28</v>
      </c>
      <c r="G190" s="107">
        <v>0</v>
      </c>
      <c r="H190" s="107">
        <v>0</v>
      </c>
      <c r="I190" s="108">
        <v>16</v>
      </c>
      <c r="J190" s="109">
        <f t="shared" si="4"/>
        <v>16</v>
      </c>
      <c r="K190" s="90">
        <v>0</v>
      </c>
      <c r="L190" s="91">
        <f t="shared" si="5"/>
        <v>16</v>
      </c>
      <c r="M190" s="100"/>
    </row>
    <row r="191" spans="1:13" ht="24" hidden="1" thickBot="1">
      <c r="A191" s="92" t="s">
        <v>15</v>
      </c>
      <c r="B191" s="93">
        <v>3050029</v>
      </c>
      <c r="C191" s="74" t="s">
        <v>23</v>
      </c>
      <c r="D191" s="94" t="s">
        <v>16</v>
      </c>
      <c r="E191" s="95" t="s">
        <v>16</v>
      </c>
      <c r="F191" s="96" t="s">
        <v>142</v>
      </c>
      <c r="G191" s="97">
        <f>+G192</f>
        <v>0</v>
      </c>
      <c r="H191" s="97">
        <f>+H192</f>
        <v>0</v>
      </c>
      <c r="I191" s="98">
        <f>+I192</f>
        <v>33</v>
      </c>
      <c r="J191" s="99">
        <f t="shared" si="4"/>
        <v>33</v>
      </c>
      <c r="K191" s="90">
        <v>0</v>
      </c>
      <c r="L191" s="91">
        <f t="shared" si="5"/>
        <v>33</v>
      </c>
      <c r="M191" s="100"/>
    </row>
    <row r="192" spans="1:13" ht="13.5" hidden="1" thickBot="1">
      <c r="A192" s="101"/>
      <c r="B192" s="102"/>
      <c r="C192" s="103"/>
      <c r="D192" s="104">
        <v>3419</v>
      </c>
      <c r="E192" s="105">
        <v>5222</v>
      </c>
      <c r="F192" s="106" t="s">
        <v>28</v>
      </c>
      <c r="G192" s="107">
        <v>0</v>
      </c>
      <c r="H192" s="107">
        <v>0</v>
      </c>
      <c r="I192" s="108">
        <v>33</v>
      </c>
      <c r="J192" s="109">
        <f t="shared" si="4"/>
        <v>33</v>
      </c>
      <c r="K192" s="90">
        <v>0</v>
      </c>
      <c r="L192" s="91">
        <f t="shared" si="5"/>
        <v>33</v>
      </c>
      <c r="M192" s="100"/>
    </row>
    <row r="193" spans="1:13" ht="24" hidden="1" thickBot="1">
      <c r="A193" s="92" t="s">
        <v>15</v>
      </c>
      <c r="B193" s="93">
        <v>3050030</v>
      </c>
      <c r="C193" s="74" t="s">
        <v>23</v>
      </c>
      <c r="D193" s="94" t="s">
        <v>16</v>
      </c>
      <c r="E193" s="95" t="s">
        <v>16</v>
      </c>
      <c r="F193" s="96" t="s">
        <v>143</v>
      </c>
      <c r="G193" s="97">
        <f>+G194</f>
        <v>0</v>
      </c>
      <c r="H193" s="97">
        <f>+H194</f>
        <v>0</v>
      </c>
      <c r="I193" s="98">
        <f>+I194</f>
        <v>55</v>
      </c>
      <c r="J193" s="99">
        <f t="shared" si="4"/>
        <v>55</v>
      </c>
      <c r="K193" s="90">
        <v>0</v>
      </c>
      <c r="L193" s="91">
        <f t="shared" si="5"/>
        <v>55</v>
      </c>
      <c r="M193" s="100"/>
    </row>
    <row r="194" spans="1:13" ht="13.5" hidden="1" thickBot="1">
      <c r="A194" s="101"/>
      <c r="B194" s="102"/>
      <c r="C194" s="103"/>
      <c r="D194" s="104">
        <v>3419</v>
      </c>
      <c r="E194" s="105">
        <v>5222</v>
      </c>
      <c r="F194" s="106" t="s">
        <v>28</v>
      </c>
      <c r="G194" s="107">
        <v>0</v>
      </c>
      <c r="H194" s="107">
        <v>0</v>
      </c>
      <c r="I194" s="108">
        <v>55</v>
      </c>
      <c r="J194" s="109">
        <f t="shared" si="4"/>
        <v>55</v>
      </c>
      <c r="K194" s="90">
        <v>0</v>
      </c>
      <c r="L194" s="91">
        <f t="shared" si="5"/>
        <v>55</v>
      </c>
      <c r="M194" s="100"/>
    </row>
    <row r="195" spans="1:13" ht="27.75" customHeight="1" hidden="1">
      <c r="A195" s="92" t="s">
        <v>15</v>
      </c>
      <c r="B195" s="93">
        <v>3050031</v>
      </c>
      <c r="C195" s="74" t="s">
        <v>23</v>
      </c>
      <c r="D195" s="94" t="s">
        <v>16</v>
      </c>
      <c r="E195" s="95" t="s">
        <v>16</v>
      </c>
      <c r="F195" s="96" t="s">
        <v>144</v>
      </c>
      <c r="G195" s="97">
        <f>+G196</f>
        <v>0</v>
      </c>
      <c r="H195" s="97">
        <f>+H196</f>
        <v>0</v>
      </c>
      <c r="I195" s="98">
        <f>+I196</f>
        <v>37</v>
      </c>
      <c r="J195" s="99">
        <f t="shared" si="4"/>
        <v>37</v>
      </c>
      <c r="K195" s="90">
        <v>0</v>
      </c>
      <c r="L195" s="91">
        <f t="shared" si="5"/>
        <v>37</v>
      </c>
      <c r="M195" s="100"/>
    </row>
    <row r="196" spans="1:13" ht="13.5" hidden="1" thickBot="1">
      <c r="A196" s="101"/>
      <c r="B196" s="102"/>
      <c r="C196" s="103"/>
      <c r="D196" s="104">
        <v>3419</v>
      </c>
      <c r="E196" s="105">
        <v>5222</v>
      </c>
      <c r="F196" s="106" t="s">
        <v>28</v>
      </c>
      <c r="G196" s="107">
        <v>0</v>
      </c>
      <c r="H196" s="107">
        <v>0</v>
      </c>
      <c r="I196" s="108">
        <v>37</v>
      </c>
      <c r="J196" s="109">
        <f t="shared" si="4"/>
        <v>37</v>
      </c>
      <c r="K196" s="90">
        <v>0</v>
      </c>
      <c r="L196" s="91">
        <f t="shared" si="5"/>
        <v>37</v>
      </c>
      <c r="M196" s="100"/>
    </row>
    <row r="197" spans="1:13" ht="36" hidden="1" thickBot="1">
      <c r="A197" s="92" t="s">
        <v>15</v>
      </c>
      <c r="B197" s="93">
        <v>3050032</v>
      </c>
      <c r="C197" s="74" t="s">
        <v>23</v>
      </c>
      <c r="D197" s="94" t="s">
        <v>16</v>
      </c>
      <c r="E197" s="95" t="s">
        <v>16</v>
      </c>
      <c r="F197" s="96" t="s">
        <v>145</v>
      </c>
      <c r="G197" s="97">
        <f>+G198</f>
        <v>0</v>
      </c>
      <c r="H197" s="97">
        <f>+H198</f>
        <v>0</v>
      </c>
      <c r="I197" s="98">
        <f>+I198</f>
        <v>15</v>
      </c>
      <c r="J197" s="99">
        <f t="shared" si="4"/>
        <v>15</v>
      </c>
      <c r="K197" s="90">
        <v>0</v>
      </c>
      <c r="L197" s="91">
        <f t="shared" si="5"/>
        <v>15</v>
      </c>
      <c r="M197" s="100"/>
    </row>
    <row r="198" spans="1:13" ht="13.5" hidden="1" thickBot="1">
      <c r="A198" s="101"/>
      <c r="B198" s="102"/>
      <c r="C198" s="103"/>
      <c r="D198" s="104">
        <v>3419</v>
      </c>
      <c r="E198" s="105">
        <v>5222</v>
      </c>
      <c r="F198" s="106" t="s">
        <v>28</v>
      </c>
      <c r="G198" s="107">
        <v>0</v>
      </c>
      <c r="H198" s="107">
        <v>0</v>
      </c>
      <c r="I198" s="108">
        <v>15</v>
      </c>
      <c r="J198" s="109">
        <f t="shared" si="4"/>
        <v>15</v>
      </c>
      <c r="K198" s="90">
        <v>0</v>
      </c>
      <c r="L198" s="91">
        <f t="shared" si="5"/>
        <v>15</v>
      </c>
      <c r="M198" s="100"/>
    </row>
    <row r="199" spans="1:13" ht="28.5" customHeight="1" hidden="1">
      <c r="A199" s="92" t="s">
        <v>15</v>
      </c>
      <c r="B199" s="93">
        <v>3050033</v>
      </c>
      <c r="C199" s="74" t="s">
        <v>23</v>
      </c>
      <c r="D199" s="94" t="s">
        <v>16</v>
      </c>
      <c r="E199" s="95" t="s">
        <v>16</v>
      </c>
      <c r="F199" s="96" t="s">
        <v>146</v>
      </c>
      <c r="G199" s="97">
        <f>+G200</f>
        <v>0</v>
      </c>
      <c r="H199" s="97">
        <f>+H200</f>
        <v>0</v>
      </c>
      <c r="I199" s="98">
        <f>+I200</f>
        <v>11</v>
      </c>
      <c r="J199" s="99">
        <f t="shared" si="4"/>
        <v>11</v>
      </c>
      <c r="K199" s="90">
        <v>0</v>
      </c>
      <c r="L199" s="91">
        <f t="shared" si="5"/>
        <v>11</v>
      </c>
      <c r="M199" s="100"/>
    </row>
    <row r="200" spans="1:13" ht="13.5" hidden="1" thickBot="1">
      <c r="A200" s="101"/>
      <c r="B200" s="102"/>
      <c r="C200" s="103"/>
      <c r="D200" s="104">
        <v>3419</v>
      </c>
      <c r="E200" s="105">
        <v>5222</v>
      </c>
      <c r="F200" s="106" t="s">
        <v>28</v>
      </c>
      <c r="G200" s="107">
        <v>0</v>
      </c>
      <c r="H200" s="107">
        <v>0</v>
      </c>
      <c r="I200" s="108">
        <v>11</v>
      </c>
      <c r="J200" s="109">
        <f t="shared" si="4"/>
        <v>11</v>
      </c>
      <c r="K200" s="90">
        <v>0</v>
      </c>
      <c r="L200" s="91">
        <f t="shared" si="5"/>
        <v>11</v>
      </c>
      <c r="M200" s="100"/>
    </row>
    <row r="201" spans="1:13" ht="36" hidden="1" thickBot="1">
      <c r="A201" s="92" t="s">
        <v>15</v>
      </c>
      <c r="B201" s="93">
        <v>3050034</v>
      </c>
      <c r="C201" s="74" t="s">
        <v>23</v>
      </c>
      <c r="D201" s="94" t="s">
        <v>16</v>
      </c>
      <c r="E201" s="95" t="s">
        <v>16</v>
      </c>
      <c r="F201" s="96" t="s">
        <v>147</v>
      </c>
      <c r="G201" s="97">
        <f>+G202</f>
        <v>0</v>
      </c>
      <c r="H201" s="97">
        <f>+H202</f>
        <v>0</v>
      </c>
      <c r="I201" s="98">
        <f>+I202</f>
        <v>12</v>
      </c>
      <c r="J201" s="99">
        <f t="shared" si="4"/>
        <v>12</v>
      </c>
      <c r="K201" s="90">
        <v>0</v>
      </c>
      <c r="L201" s="91">
        <f t="shared" si="5"/>
        <v>12</v>
      </c>
      <c r="M201" s="100"/>
    </row>
    <row r="202" spans="1:13" ht="13.5" hidden="1" thickBot="1">
      <c r="A202" s="101"/>
      <c r="B202" s="102"/>
      <c r="C202" s="103"/>
      <c r="D202" s="104">
        <v>3419</v>
      </c>
      <c r="E202" s="105">
        <v>5222</v>
      </c>
      <c r="F202" s="106" t="s">
        <v>28</v>
      </c>
      <c r="G202" s="107">
        <v>0</v>
      </c>
      <c r="H202" s="107">
        <v>0</v>
      </c>
      <c r="I202" s="108">
        <v>12</v>
      </c>
      <c r="J202" s="109">
        <f t="shared" si="4"/>
        <v>12</v>
      </c>
      <c r="K202" s="90">
        <v>0</v>
      </c>
      <c r="L202" s="91">
        <f t="shared" si="5"/>
        <v>12</v>
      </c>
      <c r="M202" s="100"/>
    </row>
    <row r="203" spans="1:13" ht="36" hidden="1" thickBot="1">
      <c r="A203" s="92" t="s">
        <v>15</v>
      </c>
      <c r="B203" s="93">
        <v>3050035</v>
      </c>
      <c r="C203" s="74" t="s">
        <v>23</v>
      </c>
      <c r="D203" s="94" t="s">
        <v>16</v>
      </c>
      <c r="E203" s="95" t="s">
        <v>16</v>
      </c>
      <c r="F203" s="96" t="s">
        <v>148</v>
      </c>
      <c r="G203" s="97">
        <f>+G204</f>
        <v>0</v>
      </c>
      <c r="H203" s="97">
        <f>+H204</f>
        <v>0</v>
      </c>
      <c r="I203" s="98">
        <f>+I204</f>
        <v>55</v>
      </c>
      <c r="J203" s="99">
        <f aca="true" t="shared" si="6" ref="J203:J220">+H203+I203</f>
        <v>55</v>
      </c>
      <c r="K203" s="90">
        <v>0</v>
      </c>
      <c r="L203" s="91">
        <f t="shared" si="5"/>
        <v>55</v>
      </c>
      <c r="M203" s="100"/>
    </row>
    <row r="204" spans="1:13" ht="13.5" hidden="1" thickBot="1">
      <c r="A204" s="101"/>
      <c r="B204" s="102"/>
      <c r="C204" s="103"/>
      <c r="D204" s="104">
        <v>3419</v>
      </c>
      <c r="E204" s="105">
        <v>5222</v>
      </c>
      <c r="F204" s="106" t="s">
        <v>28</v>
      </c>
      <c r="G204" s="107">
        <v>0</v>
      </c>
      <c r="H204" s="107">
        <v>0</v>
      </c>
      <c r="I204" s="108">
        <v>55</v>
      </c>
      <c r="J204" s="109">
        <f t="shared" si="6"/>
        <v>55</v>
      </c>
      <c r="K204" s="90">
        <v>0</v>
      </c>
      <c r="L204" s="91">
        <f t="shared" si="5"/>
        <v>55</v>
      </c>
      <c r="M204" s="100"/>
    </row>
    <row r="205" spans="1:13" ht="41.25" customHeight="1" hidden="1">
      <c r="A205" s="92" t="s">
        <v>15</v>
      </c>
      <c r="B205" s="93">
        <v>3050036</v>
      </c>
      <c r="C205" s="74" t="s">
        <v>23</v>
      </c>
      <c r="D205" s="94" t="s">
        <v>16</v>
      </c>
      <c r="E205" s="95" t="s">
        <v>16</v>
      </c>
      <c r="F205" s="96" t="s">
        <v>149</v>
      </c>
      <c r="G205" s="97">
        <f>+G206</f>
        <v>0</v>
      </c>
      <c r="H205" s="97">
        <f>+H206</f>
        <v>0</v>
      </c>
      <c r="I205" s="98">
        <f>+I206</f>
        <v>11</v>
      </c>
      <c r="J205" s="99">
        <f t="shared" si="6"/>
        <v>11</v>
      </c>
      <c r="K205" s="90">
        <v>0</v>
      </c>
      <c r="L205" s="91">
        <f t="shared" si="5"/>
        <v>11</v>
      </c>
      <c r="M205" s="100"/>
    </row>
    <row r="206" spans="1:13" ht="13.5" hidden="1" thickBot="1">
      <c r="A206" s="101"/>
      <c r="B206" s="102"/>
      <c r="C206" s="103"/>
      <c r="D206" s="104">
        <v>3419</v>
      </c>
      <c r="E206" s="105">
        <v>5222</v>
      </c>
      <c r="F206" s="106" t="s">
        <v>28</v>
      </c>
      <c r="G206" s="107">
        <v>0</v>
      </c>
      <c r="H206" s="107">
        <v>0</v>
      </c>
      <c r="I206" s="108">
        <v>11</v>
      </c>
      <c r="J206" s="109">
        <f t="shared" si="6"/>
        <v>11</v>
      </c>
      <c r="K206" s="90">
        <v>0</v>
      </c>
      <c r="L206" s="91">
        <f t="shared" si="5"/>
        <v>11</v>
      </c>
      <c r="M206" s="100"/>
    </row>
    <row r="207" spans="1:13" ht="24" hidden="1" thickBot="1">
      <c r="A207" s="92" t="s">
        <v>15</v>
      </c>
      <c r="B207" s="93">
        <v>3050037</v>
      </c>
      <c r="C207" s="74" t="s">
        <v>23</v>
      </c>
      <c r="D207" s="94" t="s">
        <v>16</v>
      </c>
      <c r="E207" s="95" t="s">
        <v>16</v>
      </c>
      <c r="F207" s="96" t="s">
        <v>150</v>
      </c>
      <c r="G207" s="97">
        <f>+G208</f>
        <v>0</v>
      </c>
      <c r="H207" s="97">
        <f>+H208</f>
        <v>0</v>
      </c>
      <c r="I207" s="98">
        <f>+I208</f>
        <v>22</v>
      </c>
      <c r="J207" s="99">
        <f t="shared" si="6"/>
        <v>22</v>
      </c>
      <c r="K207" s="90">
        <v>0</v>
      </c>
      <c r="L207" s="91">
        <f aca="true" t="shared" si="7" ref="L207:L270">+J207+K207</f>
        <v>22</v>
      </c>
      <c r="M207" s="100"/>
    </row>
    <row r="208" spans="1:13" ht="13.5" hidden="1" thickBot="1">
      <c r="A208" s="101"/>
      <c r="B208" s="102"/>
      <c r="C208" s="103"/>
      <c r="D208" s="104">
        <v>3419</v>
      </c>
      <c r="E208" s="105">
        <v>5222</v>
      </c>
      <c r="F208" s="106" t="s">
        <v>28</v>
      </c>
      <c r="G208" s="107">
        <v>0</v>
      </c>
      <c r="H208" s="107">
        <v>0</v>
      </c>
      <c r="I208" s="108">
        <v>22</v>
      </c>
      <c r="J208" s="109">
        <f t="shared" si="6"/>
        <v>22</v>
      </c>
      <c r="K208" s="90">
        <v>0</v>
      </c>
      <c r="L208" s="91">
        <f t="shared" si="7"/>
        <v>22</v>
      </c>
      <c r="M208" s="100"/>
    </row>
    <row r="209" spans="1:13" ht="24" hidden="1" thickBot="1">
      <c r="A209" s="92" t="s">
        <v>15</v>
      </c>
      <c r="B209" s="93">
        <v>3050038</v>
      </c>
      <c r="C209" s="74" t="s">
        <v>23</v>
      </c>
      <c r="D209" s="94" t="s">
        <v>16</v>
      </c>
      <c r="E209" s="95" t="s">
        <v>16</v>
      </c>
      <c r="F209" s="96" t="s">
        <v>151</v>
      </c>
      <c r="G209" s="97">
        <f>+G210</f>
        <v>0</v>
      </c>
      <c r="H209" s="97">
        <f>+H210</f>
        <v>0</v>
      </c>
      <c r="I209" s="98">
        <f>+I210</f>
        <v>55</v>
      </c>
      <c r="J209" s="99">
        <f t="shared" si="6"/>
        <v>55</v>
      </c>
      <c r="K209" s="90">
        <v>0</v>
      </c>
      <c r="L209" s="91">
        <f t="shared" si="7"/>
        <v>55</v>
      </c>
      <c r="M209" s="100"/>
    </row>
    <row r="210" spans="1:13" ht="13.5" hidden="1" thickBot="1">
      <c r="A210" s="101"/>
      <c r="B210" s="102"/>
      <c r="C210" s="103"/>
      <c r="D210" s="104">
        <v>3419</v>
      </c>
      <c r="E210" s="105">
        <v>5222</v>
      </c>
      <c r="F210" s="106" t="s">
        <v>28</v>
      </c>
      <c r="G210" s="107">
        <v>0</v>
      </c>
      <c r="H210" s="107">
        <v>0</v>
      </c>
      <c r="I210" s="108">
        <v>55</v>
      </c>
      <c r="J210" s="109">
        <f t="shared" si="6"/>
        <v>55</v>
      </c>
      <c r="K210" s="90">
        <v>0</v>
      </c>
      <c r="L210" s="91">
        <f t="shared" si="7"/>
        <v>55</v>
      </c>
      <c r="M210" s="100"/>
    </row>
    <row r="211" spans="1:13" ht="24" hidden="1" thickBot="1">
      <c r="A211" s="92" t="s">
        <v>15</v>
      </c>
      <c r="B211" s="93">
        <v>3050039</v>
      </c>
      <c r="C211" s="74" t="s">
        <v>23</v>
      </c>
      <c r="D211" s="94" t="s">
        <v>16</v>
      </c>
      <c r="E211" s="95" t="s">
        <v>16</v>
      </c>
      <c r="F211" s="96" t="s">
        <v>152</v>
      </c>
      <c r="G211" s="97">
        <f>+G212</f>
        <v>0</v>
      </c>
      <c r="H211" s="97">
        <f>+H212</f>
        <v>0</v>
      </c>
      <c r="I211" s="98">
        <f>+I212</f>
        <v>28</v>
      </c>
      <c r="J211" s="99">
        <f t="shared" si="6"/>
        <v>28</v>
      </c>
      <c r="K211" s="90">
        <v>0</v>
      </c>
      <c r="L211" s="91">
        <f t="shared" si="7"/>
        <v>28</v>
      </c>
      <c r="M211" s="100"/>
    </row>
    <row r="212" spans="1:13" ht="13.5" hidden="1" thickBot="1">
      <c r="A212" s="101"/>
      <c r="B212" s="102"/>
      <c r="C212" s="103"/>
      <c r="D212" s="104">
        <v>3419</v>
      </c>
      <c r="E212" s="105">
        <v>5222</v>
      </c>
      <c r="F212" s="106" t="s">
        <v>28</v>
      </c>
      <c r="G212" s="107">
        <v>0</v>
      </c>
      <c r="H212" s="107">
        <v>0</v>
      </c>
      <c r="I212" s="108">
        <v>28</v>
      </c>
      <c r="J212" s="109">
        <f t="shared" si="6"/>
        <v>28</v>
      </c>
      <c r="K212" s="90">
        <v>0</v>
      </c>
      <c r="L212" s="91">
        <f t="shared" si="7"/>
        <v>28</v>
      </c>
      <c r="M212" s="100"/>
    </row>
    <row r="213" spans="1:13" ht="24" hidden="1" thickBot="1">
      <c r="A213" s="92" t="s">
        <v>15</v>
      </c>
      <c r="B213" s="93">
        <v>3050040</v>
      </c>
      <c r="C213" s="74" t="s">
        <v>23</v>
      </c>
      <c r="D213" s="94" t="s">
        <v>16</v>
      </c>
      <c r="E213" s="95" t="s">
        <v>16</v>
      </c>
      <c r="F213" s="96" t="s">
        <v>153</v>
      </c>
      <c r="G213" s="97">
        <f>+G214</f>
        <v>0</v>
      </c>
      <c r="H213" s="97">
        <f>+H214</f>
        <v>0</v>
      </c>
      <c r="I213" s="98">
        <f>+I214</f>
        <v>55</v>
      </c>
      <c r="J213" s="99">
        <f t="shared" si="6"/>
        <v>55</v>
      </c>
      <c r="K213" s="90">
        <v>0</v>
      </c>
      <c r="L213" s="91">
        <f t="shared" si="7"/>
        <v>55</v>
      </c>
      <c r="M213" s="100"/>
    </row>
    <row r="214" spans="1:13" ht="13.5" hidden="1" thickBot="1">
      <c r="A214" s="101"/>
      <c r="B214" s="102"/>
      <c r="C214" s="103"/>
      <c r="D214" s="104">
        <v>3419</v>
      </c>
      <c r="E214" s="105">
        <v>5222</v>
      </c>
      <c r="F214" s="106" t="s">
        <v>28</v>
      </c>
      <c r="G214" s="107">
        <v>0</v>
      </c>
      <c r="H214" s="107">
        <v>0</v>
      </c>
      <c r="I214" s="108">
        <v>55</v>
      </c>
      <c r="J214" s="109">
        <f t="shared" si="6"/>
        <v>55</v>
      </c>
      <c r="K214" s="90">
        <v>0</v>
      </c>
      <c r="L214" s="91">
        <f t="shared" si="7"/>
        <v>55</v>
      </c>
      <c r="M214" s="100"/>
    </row>
    <row r="215" spans="1:13" ht="24" hidden="1" thickBot="1">
      <c r="A215" s="92" t="s">
        <v>15</v>
      </c>
      <c r="B215" s="93">
        <v>3050041</v>
      </c>
      <c r="C215" s="74" t="s">
        <v>23</v>
      </c>
      <c r="D215" s="94" t="s">
        <v>16</v>
      </c>
      <c r="E215" s="95" t="s">
        <v>16</v>
      </c>
      <c r="F215" s="96" t="s">
        <v>154</v>
      </c>
      <c r="G215" s="97">
        <f>+G216</f>
        <v>0</v>
      </c>
      <c r="H215" s="97">
        <f>+H216</f>
        <v>0</v>
      </c>
      <c r="I215" s="98">
        <f>+I216</f>
        <v>41</v>
      </c>
      <c r="J215" s="99">
        <f t="shared" si="6"/>
        <v>41</v>
      </c>
      <c r="K215" s="90">
        <v>0</v>
      </c>
      <c r="L215" s="91">
        <f t="shared" si="7"/>
        <v>41</v>
      </c>
      <c r="M215" s="100"/>
    </row>
    <row r="216" spans="1:13" ht="13.5" hidden="1" thickBot="1">
      <c r="A216" s="101"/>
      <c r="B216" s="102"/>
      <c r="C216" s="103"/>
      <c r="D216" s="104">
        <v>3419</v>
      </c>
      <c r="E216" s="105">
        <v>5222</v>
      </c>
      <c r="F216" s="106" t="s">
        <v>28</v>
      </c>
      <c r="G216" s="107">
        <v>0</v>
      </c>
      <c r="H216" s="107">
        <v>0</v>
      </c>
      <c r="I216" s="108">
        <v>41</v>
      </c>
      <c r="J216" s="109">
        <f t="shared" si="6"/>
        <v>41</v>
      </c>
      <c r="K216" s="90">
        <v>0</v>
      </c>
      <c r="L216" s="91">
        <f t="shared" si="7"/>
        <v>41</v>
      </c>
      <c r="M216" s="100"/>
    </row>
    <row r="217" spans="1:13" ht="36" hidden="1" thickBot="1">
      <c r="A217" s="92" t="s">
        <v>15</v>
      </c>
      <c r="B217" s="93">
        <v>3050042</v>
      </c>
      <c r="C217" s="74" t="s">
        <v>23</v>
      </c>
      <c r="D217" s="94" t="s">
        <v>16</v>
      </c>
      <c r="E217" s="95" t="s">
        <v>16</v>
      </c>
      <c r="F217" s="96" t="s">
        <v>155</v>
      </c>
      <c r="G217" s="97">
        <f>+G218</f>
        <v>0</v>
      </c>
      <c r="H217" s="97">
        <f>+H218</f>
        <v>0</v>
      </c>
      <c r="I217" s="98">
        <f>+I218</f>
        <v>10</v>
      </c>
      <c r="J217" s="99">
        <f t="shared" si="6"/>
        <v>10</v>
      </c>
      <c r="K217" s="90">
        <v>0</v>
      </c>
      <c r="L217" s="91">
        <f t="shared" si="7"/>
        <v>10</v>
      </c>
      <c r="M217" s="100"/>
    </row>
    <row r="218" spans="1:13" ht="13.5" hidden="1" thickBot="1">
      <c r="A218" s="101"/>
      <c r="B218" s="102"/>
      <c r="C218" s="103"/>
      <c r="D218" s="104">
        <v>3419</v>
      </c>
      <c r="E218" s="105">
        <v>5222</v>
      </c>
      <c r="F218" s="106" t="s">
        <v>28</v>
      </c>
      <c r="G218" s="107">
        <v>0</v>
      </c>
      <c r="H218" s="107">
        <v>0</v>
      </c>
      <c r="I218" s="108">
        <v>10</v>
      </c>
      <c r="J218" s="109">
        <f t="shared" si="6"/>
        <v>10</v>
      </c>
      <c r="K218" s="90">
        <v>0</v>
      </c>
      <c r="L218" s="91">
        <f t="shared" si="7"/>
        <v>10</v>
      </c>
      <c r="M218" s="100"/>
    </row>
    <row r="219" spans="1:13" ht="24" hidden="1" thickBot="1">
      <c r="A219" s="92" t="s">
        <v>15</v>
      </c>
      <c r="B219" s="93">
        <v>3050043</v>
      </c>
      <c r="C219" s="74" t="s">
        <v>23</v>
      </c>
      <c r="D219" s="94" t="s">
        <v>16</v>
      </c>
      <c r="E219" s="95" t="s">
        <v>16</v>
      </c>
      <c r="F219" s="96" t="s">
        <v>156</v>
      </c>
      <c r="G219" s="97">
        <f>+G220</f>
        <v>0</v>
      </c>
      <c r="H219" s="97">
        <f>+H220</f>
        <v>0</v>
      </c>
      <c r="I219" s="98">
        <f>+I220</f>
        <v>10</v>
      </c>
      <c r="J219" s="99">
        <f t="shared" si="6"/>
        <v>10</v>
      </c>
      <c r="K219" s="90">
        <v>0</v>
      </c>
      <c r="L219" s="91">
        <f t="shared" si="7"/>
        <v>10</v>
      </c>
      <c r="M219" s="100"/>
    </row>
    <row r="220" spans="1:13" ht="13.5" hidden="1" thickBot="1">
      <c r="A220" s="101"/>
      <c r="B220" s="102"/>
      <c r="C220" s="103"/>
      <c r="D220" s="104">
        <v>3419</v>
      </c>
      <c r="E220" s="105">
        <v>5222</v>
      </c>
      <c r="F220" s="106" t="s">
        <v>28</v>
      </c>
      <c r="G220" s="107">
        <v>0</v>
      </c>
      <c r="H220" s="107">
        <v>0</v>
      </c>
      <c r="I220" s="108">
        <v>10</v>
      </c>
      <c r="J220" s="109">
        <f t="shared" si="6"/>
        <v>10</v>
      </c>
      <c r="K220" s="111">
        <v>0</v>
      </c>
      <c r="L220" s="112">
        <f t="shared" si="7"/>
        <v>10</v>
      </c>
      <c r="M220" s="100"/>
    </row>
    <row r="221" spans="1:13" ht="13.5" thickBot="1">
      <c r="A221" s="61" t="s">
        <v>15</v>
      </c>
      <c r="B221" s="62" t="s">
        <v>157</v>
      </c>
      <c r="C221" s="63"/>
      <c r="D221" s="64" t="s">
        <v>16</v>
      </c>
      <c r="E221" s="65" t="s">
        <v>16</v>
      </c>
      <c r="F221" s="66" t="s">
        <v>158</v>
      </c>
      <c r="G221" s="119">
        <v>0</v>
      </c>
      <c r="H221" s="119">
        <v>0</v>
      </c>
      <c r="I221" s="119">
        <f>SUM(I222:I237)/2</f>
        <v>150</v>
      </c>
      <c r="J221" s="120">
        <f>H221+I221</f>
        <v>150</v>
      </c>
      <c r="K221" s="69">
        <v>0</v>
      </c>
      <c r="L221" s="70">
        <f t="shared" si="7"/>
        <v>150</v>
      </c>
      <c r="M221" s="113"/>
    </row>
    <row r="222" spans="1:13" ht="13.5" hidden="1" thickBot="1">
      <c r="A222" s="72" t="s">
        <v>15</v>
      </c>
      <c r="B222" s="73">
        <v>3060000</v>
      </c>
      <c r="C222" s="74" t="s">
        <v>23</v>
      </c>
      <c r="D222" s="75" t="s">
        <v>16</v>
      </c>
      <c r="E222" s="73" t="s">
        <v>16</v>
      </c>
      <c r="F222" s="76" t="s">
        <v>159</v>
      </c>
      <c r="G222" s="114">
        <v>0</v>
      </c>
      <c r="H222" s="115">
        <v>0</v>
      </c>
      <c r="I222" s="115">
        <f>+I223</f>
        <v>5</v>
      </c>
      <c r="J222" s="116">
        <f>H222+I222</f>
        <v>5</v>
      </c>
      <c r="K222" s="80">
        <v>0</v>
      </c>
      <c r="L222" s="81">
        <f t="shared" si="7"/>
        <v>5</v>
      </c>
      <c r="M222" s="113"/>
    </row>
    <row r="223" spans="1:13" ht="13.5" hidden="1" thickBot="1">
      <c r="A223" s="82"/>
      <c r="B223" s="83"/>
      <c r="C223" s="84"/>
      <c r="D223" s="85">
        <v>3419</v>
      </c>
      <c r="E223" s="86">
        <v>5901</v>
      </c>
      <c r="F223" s="87" t="s">
        <v>25</v>
      </c>
      <c r="G223" s="117">
        <v>0</v>
      </c>
      <c r="H223" s="117">
        <v>0</v>
      </c>
      <c r="I223" s="117">
        <v>5</v>
      </c>
      <c r="J223" s="118">
        <f>H223+I223</f>
        <v>5</v>
      </c>
      <c r="K223" s="90">
        <v>0</v>
      </c>
      <c r="L223" s="91">
        <f t="shared" si="7"/>
        <v>5</v>
      </c>
      <c r="M223" s="113"/>
    </row>
    <row r="224" spans="1:13" ht="13.5" hidden="1" thickBot="1">
      <c r="A224" s="92" t="s">
        <v>15</v>
      </c>
      <c r="B224" s="93">
        <v>3060001</v>
      </c>
      <c r="C224" s="74" t="s">
        <v>23</v>
      </c>
      <c r="D224" s="94" t="s">
        <v>16</v>
      </c>
      <c r="E224" s="95" t="s">
        <v>16</v>
      </c>
      <c r="F224" s="96" t="s">
        <v>160</v>
      </c>
      <c r="G224" s="97">
        <f>+G225</f>
        <v>0</v>
      </c>
      <c r="H224" s="97">
        <f>+H225</f>
        <v>0</v>
      </c>
      <c r="I224" s="98">
        <f>+I225</f>
        <v>12</v>
      </c>
      <c r="J224" s="99">
        <f>+H224+I224</f>
        <v>12</v>
      </c>
      <c r="K224" s="90">
        <v>0</v>
      </c>
      <c r="L224" s="91">
        <f t="shared" si="7"/>
        <v>12</v>
      </c>
      <c r="M224" s="100"/>
    </row>
    <row r="225" spans="1:13" ht="13.5" hidden="1" thickBot="1">
      <c r="A225" s="101"/>
      <c r="B225" s="102"/>
      <c r="C225" s="103"/>
      <c r="D225" s="104">
        <v>3419</v>
      </c>
      <c r="E225" s="105">
        <v>5222</v>
      </c>
      <c r="F225" s="106" t="s">
        <v>28</v>
      </c>
      <c r="G225" s="107">
        <v>0</v>
      </c>
      <c r="H225" s="107">
        <v>0</v>
      </c>
      <c r="I225" s="108">
        <v>12</v>
      </c>
      <c r="J225" s="109">
        <f>+H225+I225</f>
        <v>12</v>
      </c>
      <c r="K225" s="90">
        <v>0</v>
      </c>
      <c r="L225" s="91">
        <f t="shared" si="7"/>
        <v>12</v>
      </c>
      <c r="M225" s="100"/>
    </row>
    <row r="226" spans="1:13" ht="24" hidden="1" thickBot="1">
      <c r="A226" s="92" t="s">
        <v>15</v>
      </c>
      <c r="B226" s="93">
        <v>3060002</v>
      </c>
      <c r="C226" s="74" t="s">
        <v>23</v>
      </c>
      <c r="D226" s="94" t="s">
        <v>16</v>
      </c>
      <c r="E226" s="95" t="s">
        <v>16</v>
      </c>
      <c r="F226" s="96" t="s">
        <v>161</v>
      </c>
      <c r="G226" s="97">
        <f>+G227</f>
        <v>0</v>
      </c>
      <c r="H226" s="97">
        <f>+H227</f>
        <v>0</v>
      </c>
      <c r="I226" s="98">
        <f>+I227</f>
        <v>16</v>
      </c>
      <c r="J226" s="99">
        <f>+H226+I226</f>
        <v>16</v>
      </c>
      <c r="K226" s="90">
        <v>0</v>
      </c>
      <c r="L226" s="91">
        <f t="shared" si="7"/>
        <v>16</v>
      </c>
      <c r="M226" s="100"/>
    </row>
    <row r="227" spans="1:13" ht="13.5" hidden="1" thickBot="1">
      <c r="A227" s="101"/>
      <c r="B227" s="102"/>
      <c r="C227" s="103"/>
      <c r="D227" s="104">
        <v>3419</v>
      </c>
      <c r="E227" s="105">
        <v>5222</v>
      </c>
      <c r="F227" s="106" t="s">
        <v>28</v>
      </c>
      <c r="G227" s="107">
        <v>0</v>
      </c>
      <c r="H227" s="107">
        <v>0</v>
      </c>
      <c r="I227" s="108">
        <v>16</v>
      </c>
      <c r="J227" s="109">
        <f>+H227+I227</f>
        <v>16</v>
      </c>
      <c r="K227" s="90">
        <v>0</v>
      </c>
      <c r="L227" s="91">
        <f t="shared" si="7"/>
        <v>16</v>
      </c>
      <c r="M227" s="100"/>
    </row>
    <row r="228" spans="1:13" ht="36" hidden="1" thickBot="1">
      <c r="A228" s="92" t="s">
        <v>15</v>
      </c>
      <c r="B228" s="93">
        <v>3060003</v>
      </c>
      <c r="C228" s="74" t="s">
        <v>23</v>
      </c>
      <c r="D228" s="94" t="s">
        <v>16</v>
      </c>
      <c r="E228" s="95" t="s">
        <v>16</v>
      </c>
      <c r="F228" s="96" t="s">
        <v>162</v>
      </c>
      <c r="G228" s="97">
        <f>+G229</f>
        <v>0</v>
      </c>
      <c r="H228" s="97">
        <f>+H229</f>
        <v>0</v>
      </c>
      <c r="I228" s="98">
        <f>+I229</f>
        <v>33</v>
      </c>
      <c r="J228" s="99">
        <f aca="true" t="shared" si="8" ref="J228:J237">+H228+I228</f>
        <v>33</v>
      </c>
      <c r="K228" s="90">
        <v>0</v>
      </c>
      <c r="L228" s="91">
        <f t="shared" si="7"/>
        <v>33</v>
      </c>
      <c r="M228" s="100"/>
    </row>
    <row r="229" spans="1:13" ht="13.5" hidden="1" thickBot="1">
      <c r="A229" s="101"/>
      <c r="B229" s="102"/>
      <c r="C229" s="103"/>
      <c r="D229" s="104">
        <v>3419</v>
      </c>
      <c r="E229" s="105">
        <v>5222</v>
      </c>
      <c r="F229" s="106" t="s">
        <v>28</v>
      </c>
      <c r="G229" s="107">
        <v>0</v>
      </c>
      <c r="H229" s="107">
        <v>0</v>
      </c>
      <c r="I229" s="108">
        <v>33</v>
      </c>
      <c r="J229" s="109">
        <f t="shared" si="8"/>
        <v>33</v>
      </c>
      <c r="K229" s="90">
        <v>0</v>
      </c>
      <c r="L229" s="91">
        <f t="shared" si="7"/>
        <v>33</v>
      </c>
      <c r="M229" s="100"/>
    </row>
    <row r="230" spans="1:13" ht="36" hidden="1" thickBot="1">
      <c r="A230" s="92" t="s">
        <v>15</v>
      </c>
      <c r="B230" s="93">
        <v>3060004</v>
      </c>
      <c r="C230" s="74" t="s">
        <v>163</v>
      </c>
      <c r="D230" s="94" t="s">
        <v>16</v>
      </c>
      <c r="E230" s="95" t="s">
        <v>16</v>
      </c>
      <c r="F230" s="96" t="s">
        <v>164</v>
      </c>
      <c r="G230" s="97">
        <f>+G231</f>
        <v>0</v>
      </c>
      <c r="H230" s="97">
        <f>+H231</f>
        <v>0</v>
      </c>
      <c r="I230" s="98">
        <f>+I231</f>
        <v>6</v>
      </c>
      <c r="J230" s="99">
        <f t="shared" si="8"/>
        <v>6</v>
      </c>
      <c r="K230" s="90">
        <v>0</v>
      </c>
      <c r="L230" s="91">
        <f t="shared" si="7"/>
        <v>6</v>
      </c>
      <c r="M230" s="100"/>
    </row>
    <row r="231" spans="1:13" ht="24" hidden="1" thickBot="1">
      <c r="A231" s="101"/>
      <c r="B231" s="102"/>
      <c r="C231" s="103"/>
      <c r="D231" s="104">
        <v>3419</v>
      </c>
      <c r="E231" s="105">
        <v>5331</v>
      </c>
      <c r="F231" s="106" t="s">
        <v>165</v>
      </c>
      <c r="G231" s="107">
        <v>0</v>
      </c>
      <c r="H231" s="107">
        <v>0</v>
      </c>
      <c r="I231" s="108">
        <v>6</v>
      </c>
      <c r="J231" s="109">
        <f t="shared" si="8"/>
        <v>6</v>
      </c>
      <c r="K231" s="90">
        <v>0</v>
      </c>
      <c r="L231" s="91">
        <f t="shared" si="7"/>
        <v>6</v>
      </c>
      <c r="M231" s="100"/>
    </row>
    <row r="232" spans="1:13" ht="36" hidden="1" thickBot="1">
      <c r="A232" s="92" t="s">
        <v>15</v>
      </c>
      <c r="B232" s="93">
        <v>3060005</v>
      </c>
      <c r="C232" s="74" t="s">
        <v>23</v>
      </c>
      <c r="D232" s="94" t="s">
        <v>16</v>
      </c>
      <c r="E232" s="95" t="s">
        <v>16</v>
      </c>
      <c r="F232" s="96" t="s">
        <v>166</v>
      </c>
      <c r="G232" s="97">
        <f>+G233</f>
        <v>0</v>
      </c>
      <c r="H232" s="97">
        <f>+H233</f>
        <v>0</v>
      </c>
      <c r="I232" s="98">
        <f>+I233</f>
        <v>18</v>
      </c>
      <c r="J232" s="99">
        <f t="shared" si="8"/>
        <v>18</v>
      </c>
      <c r="K232" s="90">
        <v>0</v>
      </c>
      <c r="L232" s="91">
        <f t="shared" si="7"/>
        <v>18</v>
      </c>
      <c r="M232" s="100"/>
    </row>
    <row r="233" spans="1:13" ht="13.5" hidden="1" thickBot="1">
      <c r="A233" s="101"/>
      <c r="B233" s="102"/>
      <c r="C233" s="103"/>
      <c r="D233" s="104">
        <v>3419</v>
      </c>
      <c r="E233" s="105">
        <v>5222</v>
      </c>
      <c r="F233" s="106" t="s">
        <v>28</v>
      </c>
      <c r="G233" s="107">
        <v>0</v>
      </c>
      <c r="H233" s="107">
        <v>0</v>
      </c>
      <c r="I233" s="108">
        <v>18</v>
      </c>
      <c r="J233" s="109">
        <f t="shared" si="8"/>
        <v>18</v>
      </c>
      <c r="K233" s="90">
        <v>0</v>
      </c>
      <c r="L233" s="91">
        <f t="shared" si="7"/>
        <v>18</v>
      </c>
      <c r="M233" s="100"/>
    </row>
    <row r="234" spans="1:13" ht="42.75" customHeight="1" hidden="1">
      <c r="A234" s="92" t="s">
        <v>15</v>
      </c>
      <c r="B234" s="93">
        <v>3060006</v>
      </c>
      <c r="C234" s="74" t="s">
        <v>23</v>
      </c>
      <c r="D234" s="94" t="s">
        <v>16</v>
      </c>
      <c r="E234" s="95" t="s">
        <v>16</v>
      </c>
      <c r="F234" s="96" t="s">
        <v>167</v>
      </c>
      <c r="G234" s="97">
        <f>+G235</f>
        <v>0</v>
      </c>
      <c r="H234" s="97">
        <f>+H235</f>
        <v>0</v>
      </c>
      <c r="I234" s="98">
        <f>+I235</f>
        <v>36</v>
      </c>
      <c r="J234" s="99">
        <f t="shared" si="8"/>
        <v>36</v>
      </c>
      <c r="K234" s="90">
        <v>0</v>
      </c>
      <c r="L234" s="91">
        <f t="shared" si="7"/>
        <v>36</v>
      </c>
      <c r="M234" s="100"/>
    </row>
    <row r="235" spans="1:13" ht="13.5" hidden="1" thickBot="1">
      <c r="A235" s="101"/>
      <c r="B235" s="102"/>
      <c r="C235" s="103"/>
      <c r="D235" s="104">
        <v>3419</v>
      </c>
      <c r="E235" s="105">
        <v>5222</v>
      </c>
      <c r="F235" s="106" t="s">
        <v>28</v>
      </c>
      <c r="G235" s="107">
        <v>0</v>
      </c>
      <c r="H235" s="107">
        <v>0</v>
      </c>
      <c r="I235" s="108">
        <v>36</v>
      </c>
      <c r="J235" s="109">
        <f t="shared" si="8"/>
        <v>36</v>
      </c>
      <c r="K235" s="90">
        <v>0</v>
      </c>
      <c r="L235" s="91">
        <f t="shared" si="7"/>
        <v>36</v>
      </c>
      <c r="M235" s="100"/>
    </row>
    <row r="236" spans="1:13" ht="51" customHeight="1" hidden="1">
      <c r="A236" s="92" t="s">
        <v>15</v>
      </c>
      <c r="B236" s="93">
        <v>3060007</v>
      </c>
      <c r="C236" s="74" t="s">
        <v>23</v>
      </c>
      <c r="D236" s="94" t="s">
        <v>16</v>
      </c>
      <c r="E236" s="95" t="s">
        <v>16</v>
      </c>
      <c r="F236" s="96" t="s">
        <v>168</v>
      </c>
      <c r="G236" s="97">
        <f>+G237</f>
        <v>0</v>
      </c>
      <c r="H236" s="97">
        <f>+H237</f>
        <v>0</v>
      </c>
      <c r="I236" s="98">
        <f>+I237</f>
        <v>24</v>
      </c>
      <c r="J236" s="99">
        <f t="shared" si="8"/>
        <v>24</v>
      </c>
      <c r="K236" s="90">
        <v>0</v>
      </c>
      <c r="L236" s="91">
        <f t="shared" si="7"/>
        <v>24</v>
      </c>
      <c r="M236" s="100"/>
    </row>
    <row r="237" spans="1:13" ht="13.5" hidden="1" thickBot="1">
      <c r="A237" s="101"/>
      <c r="B237" s="102"/>
      <c r="C237" s="103"/>
      <c r="D237" s="104">
        <v>3419</v>
      </c>
      <c r="E237" s="105">
        <v>5222</v>
      </c>
      <c r="F237" s="106" t="s">
        <v>28</v>
      </c>
      <c r="G237" s="107">
        <v>0</v>
      </c>
      <c r="H237" s="107">
        <v>0</v>
      </c>
      <c r="I237" s="108">
        <v>24</v>
      </c>
      <c r="J237" s="109">
        <f t="shared" si="8"/>
        <v>24</v>
      </c>
      <c r="K237" s="111">
        <v>0</v>
      </c>
      <c r="L237" s="112">
        <f t="shared" si="7"/>
        <v>24</v>
      </c>
      <c r="M237" s="100"/>
    </row>
    <row r="238" spans="1:13" ht="13.5" thickBot="1">
      <c r="A238" s="61" t="s">
        <v>15</v>
      </c>
      <c r="B238" s="62" t="s">
        <v>169</v>
      </c>
      <c r="C238" s="63"/>
      <c r="D238" s="64" t="s">
        <v>16</v>
      </c>
      <c r="E238" s="65" t="s">
        <v>16</v>
      </c>
      <c r="F238" s="66" t="s">
        <v>170</v>
      </c>
      <c r="G238" s="119">
        <v>0</v>
      </c>
      <c r="H238" s="119">
        <v>0</v>
      </c>
      <c r="I238" s="119">
        <f>SUM(I239:I266)/2</f>
        <v>100</v>
      </c>
      <c r="J238" s="120">
        <f>H238+I238</f>
        <v>100</v>
      </c>
      <c r="K238" s="69">
        <v>0</v>
      </c>
      <c r="L238" s="70">
        <f t="shared" si="7"/>
        <v>100</v>
      </c>
      <c r="M238" s="113"/>
    </row>
    <row r="239" spans="1:13" ht="13.5" hidden="1" thickBot="1">
      <c r="A239" s="72" t="s">
        <v>15</v>
      </c>
      <c r="B239" s="73">
        <v>3070000</v>
      </c>
      <c r="C239" s="74" t="s">
        <v>23</v>
      </c>
      <c r="D239" s="75" t="s">
        <v>16</v>
      </c>
      <c r="E239" s="73" t="s">
        <v>16</v>
      </c>
      <c r="F239" s="76" t="s">
        <v>171</v>
      </c>
      <c r="G239" s="114">
        <v>0</v>
      </c>
      <c r="H239" s="115">
        <v>0</v>
      </c>
      <c r="I239" s="115">
        <f>+I240</f>
        <v>1</v>
      </c>
      <c r="J239" s="116">
        <f>H239+I239</f>
        <v>1</v>
      </c>
      <c r="K239" s="80">
        <v>0</v>
      </c>
      <c r="L239" s="81">
        <f t="shared" si="7"/>
        <v>1</v>
      </c>
      <c r="M239" s="113"/>
    </row>
    <row r="240" spans="1:13" ht="13.5" hidden="1" thickBot="1">
      <c r="A240" s="82"/>
      <c r="B240" s="83"/>
      <c r="C240" s="84"/>
      <c r="D240" s="85">
        <v>3419</v>
      </c>
      <c r="E240" s="86">
        <v>5901</v>
      </c>
      <c r="F240" s="87" t="s">
        <v>25</v>
      </c>
      <c r="G240" s="117">
        <v>0</v>
      </c>
      <c r="H240" s="117">
        <v>0</v>
      </c>
      <c r="I240" s="117">
        <v>1</v>
      </c>
      <c r="J240" s="118">
        <f>H240+I240</f>
        <v>1</v>
      </c>
      <c r="K240" s="90">
        <v>0</v>
      </c>
      <c r="L240" s="91">
        <f t="shared" si="7"/>
        <v>1</v>
      </c>
      <c r="M240" s="113"/>
    </row>
    <row r="241" spans="1:13" ht="24" hidden="1" thickBot="1">
      <c r="A241" s="92" t="s">
        <v>15</v>
      </c>
      <c r="B241" s="93">
        <v>3070001</v>
      </c>
      <c r="C241" s="74" t="s">
        <v>23</v>
      </c>
      <c r="D241" s="94" t="s">
        <v>16</v>
      </c>
      <c r="E241" s="95" t="s">
        <v>16</v>
      </c>
      <c r="F241" s="96" t="s">
        <v>172</v>
      </c>
      <c r="G241" s="97">
        <f>+G242</f>
        <v>0</v>
      </c>
      <c r="H241" s="97">
        <f>+H242</f>
        <v>0</v>
      </c>
      <c r="I241" s="98">
        <f>+I242</f>
        <v>7</v>
      </c>
      <c r="J241" s="99">
        <f>+H241+I241</f>
        <v>7</v>
      </c>
      <c r="K241" s="90">
        <v>0</v>
      </c>
      <c r="L241" s="91">
        <f t="shared" si="7"/>
        <v>7</v>
      </c>
      <c r="M241" s="100"/>
    </row>
    <row r="242" spans="1:13" ht="13.5" hidden="1" thickBot="1">
      <c r="A242" s="101"/>
      <c r="B242" s="102"/>
      <c r="C242" s="103"/>
      <c r="D242" s="104">
        <v>3419</v>
      </c>
      <c r="E242" s="105">
        <v>5222</v>
      </c>
      <c r="F242" s="106" t="s">
        <v>28</v>
      </c>
      <c r="G242" s="107">
        <v>0</v>
      </c>
      <c r="H242" s="107">
        <v>0</v>
      </c>
      <c r="I242" s="108">
        <v>7</v>
      </c>
      <c r="J242" s="109">
        <f>+H242+I242</f>
        <v>7</v>
      </c>
      <c r="K242" s="90">
        <v>0</v>
      </c>
      <c r="L242" s="91">
        <f t="shared" si="7"/>
        <v>7</v>
      </c>
      <c r="M242" s="100"/>
    </row>
    <row r="243" spans="1:13" ht="30" customHeight="1" hidden="1">
      <c r="A243" s="92" t="s">
        <v>15</v>
      </c>
      <c r="B243" s="93">
        <v>3070002</v>
      </c>
      <c r="C243" s="74" t="s">
        <v>23</v>
      </c>
      <c r="D243" s="94" t="s">
        <v>16</v>
      </c>
      <c r="E243" s="95" t="s">
        <v>16</v>
      </c>
      <c r="F243" s="96" t="s">
        <v>173</v>
      </c>
      <c r="G243" s="97">
        <f>+G244</f>
        <v>0</v>
      </c>
      <c r="H243" s="97">
        <f>+H244</f>
        <v>0</v>
      </c>
      <c r="I243" s="98">
        <f>+I244</f>
        <v>6</v>
      </c>
      <c r="J243" s="99">
        <f>+H243+I243</f>
        <v>6</v>
      </c>
      <c r="K243" s="90">
        <v>0</v>
      </c>
      <c r="L243" s="91">
        <f t="shared" si="7"/>
        <v>6</v>
      </c>
      <c r="M243" s="100"/>
    </row>
    <row r="244" spans="1:13" ht="13.5" hidden="1" thickBot="1">
      <c r="A244" s="101"/>
      <c r="B244" s="102"/>
      <c r="C244" s="103"/>
      <c r="D244" s="104">
        <v>3419</v>
      </c>
      <c r="E244" s="105">
        <v>5222</v>
      </c>
      <c r="F244" s="106" t="s">
        <v>28</v>
      </c>
      <c r="G244" s="107">
        <v>0</v>
      </c>
      <c r="H244" s="107">
        <v>0</v>
      </c>
      <c r="I244" s="108">
        <v>6</v>
      </c>
      <c r="J244" s="109">
        <f>+H244+I244</f>
        <v>6</v>
      </c>
      <c r="K244" s="90">
        <v>0</v>
      </c>
      <c r="L244" s="91">
        <f t="shared" si="7"/>
        <v>6</v>
      </c>
      <c r="M244" s="100"/>
    </row>
    <row r="245" spans="1:13" ht="36" hidden="1" thickBot="1">
      <c r="A245" s="92" t="s">
        <v>15</v>
      </c>
      <c r="B245" s="93">
        <v>3070003</v>
      </c>
      <c r="C245" s="74" t="s">
        <v>23</v>
      </c>
      <c r="D245" s="94" t="s">
        <v>16</v>
      </c>
      <c r="E245" s="95" t="s">
        <v>16</v>
      </c>
      <c r="F245" s="96" t="s">
        <v>174</v>
      </c>
      <c r="G245" s="97">
        <f>+G246</f>
        <v>0</v>
      </c>
      <c r="H245" s="97">
        <f>+H246</f>
        <v>0</v>
      </c>
      <c r="I245" s="98">
        <f>+I246</f>
        <v>5</v>
      </c>
      <c r="J245" s="99">
        <f aca="true" t="shared" si="9" ref="J245:J266">+H245+I245</f>
        <v>5</v>
      </c>
      <c r="K245" s="90">
        <v>0</v>
      </c>
      <c r="L245" s="91">
        <f t="shared" si="7"/>
        <v>5</v>
      </c>
      <c r="M245" s="100"/>
    </row>
    <row r="246" spans="1:13" ht="13.5" hidden="1" thickBot="1">
      <c r="A246" s="101"/>
      <c r="B246" s="102"/>
      <c r="C246" s="103"/>
      <c r="D246" s="104">
        <v>3419</v>
      </c>
      <c r="E246" s="105">
        <v>5222</v>
      </c>
      <c r="F246" s="106" t="s">
        <v>28</v>
      </c>
      <c r="G246" s="107">
        <v>0</v>
      </c>
      <c r="H246" s="107">
        <v>0</v>
      </c>
      <c r="I246" s="108">
        <v>5</v>
      </c>
      <c r="J246" s="109">
        <f t="shared" si="9"/>
        <v>5</v>
      </c>
      <c r="K246" s="90">
        <v>0</v>
      </c>
      <c r="L246" s="91">
        <f t="shared" si="7"/>
        <v>5</v>
      </c>
      <c r="M246" s="100"/>
    </row>
    <row r="247" spans="1:13" ht="36" hidden="1" thickBot="1">
      <c r="A247" s="92" t="s">
        <v>15</v>
      </c>
      <c r="B247" s="93">
        <v>3070004</v>
      </c>
      <c r="C247" s="74" t="s">
        <v>23</v>
      </c>
      <c r="D247" s="94" t="s">
        <v>16</v>
      </c>
      <c r="E247" s="95" t="s">
        <v>16</v>
      </c>
      <c r="F247" s="96" t="s">
        <v>175</v>
      </c>
      <c r="G247" s="97">
        <f>+G248</f>
        <v>0</v>
      </c>
      <c r="H247" s="97">
        <f>+H248</f>
        <v>0</v>
      </c>
      <c r="I247" s="98">
        <f>+I248</f>
        <v>6</v>
      </c>
      <c r="J247" s="99">
        <f t="shared" si="9"/>
        <v>6</v>
      </c>
      <c r="K247" s="90">
        <v>0</v>
      </c>
      <c r="L247" s="91">
        <f t="shared" si="7"/>
        <v>6</v>
      </c>
      <c r="M247" s="100"/>
    </row>
    <row r="248" spans="1:13" ht="13.5" hidden="1" thickBot="1">
      <c r="A248" s="101"/>
      <c r="B248" s="102"/>
      <c r="C248" s="103"/>
      <c r="D248" s="104">
        <v>3419</v>
      </c>
      <c r="E248" s="105">
        <v>5222</v>
      </c>
      <c r="F248" s="106" t="s">
        <v>28</v>
      </c>
      <c r="G248" s="107">
        <v>0</v>
      </c>
      <c r="H248" s="107">
        <v>0</v>
      </c>
      <c r="I248" s="108">
        <v>6</v>
      </c>
      <c r="J248" s="109">
        <f t="shared" si="9"/>
        <v>6</v>
      </c>
      <c r="K248" s="90">
        <v>0</v>
      </c>
      <c r="L248" s="91">
        <f t="shared" si="7"/>
        <v>6</v>
      </c>
      <c r="M248" s="100"/>
    </row>
    <row r="249" spans="1:13" ht="24" hidden="1" thickBot="1">
      <c r="A249" s="92" t="s">
        <v>15</v>
      </c>
      <c r="B249" s="93">
        <v>3070005</v>
      </c>
      <c r="C249" s="74" t="s">
        <v>23</v>
      </c>
      <c r="D249" s="94" t="s">
        <v>16</v>
      </c>
      <c r="E249" s="95" t="s">
        <v>16</v>
      </c>
      <c r="F249" s="96" t="s">
        <v>176</v>
      </c>
      <c r="G249" s="97">
        <f>+G250</f>
        <v>0</v>
      </c>
      <c r="H249" s="97">
        <f>+H250</f>
        <v>0</v>
      </c>
      <c r="I249" s="98">
        <f>+I250</f>
        <v>15</v>
      </c>
      <c r="J249" s="99">
        <f t="shared" si="9"/>
        <v>15</v>
      </c>
      <c r="K249" s="90">
        <v>0</v>
      </c>
      <c r="L249" s="91">
        <f t="shared" si="7"/>
        <v>15</v>
      </c>
      <c r="M249" s="100"/>
    </row>
    <row r="250" spans="1:13" ht="13.5" hidden="1" thickBot="1">
      <c r="A250" s="101"/>
      <c r="B250" s="102"/>
      <c r="C250" s="103"/>
      <c r="D250" s="104">
        <v>3419</v>
      </c>
      <c r="E250" s="105">
        <v>5222</v>
      </c>
      <c r="F250" s="106" t="s">
        <v>28</v>
      </c>
      <c r="G250" s="107">
        <v>0</v>
      </c>
      <c r="H250" s="107">
        <v>0</v>
      </c>
      <c r="I250" s="108">
        <v>15</v>
      </c>
      <c r="J250" s="109">
        <f t="shared" si="9"/>
        <v>15</v>
      </c>
      <c r="K250" s="90">
        <v>0</v>
      </c>
      <c r="L250" s="91">
        <f t="shared" si="7"/>
        <v>15</v>
      </c>
      <c r="M250" s="100"/>
    </row>
    <row r="251" spans="1:13" ht="24" hidden="1" thickBot="1">
      <c r="A251" s="92" t="s">
        <v>15</v>
      </c>
      <c r="B251" s="93">
        <v>3070006</v>
      </c>
      <c r="C251" s="74" t="s">
        <v>23</v>
      </c>
      <c r="D251" s="94" t="s">
        <v>16</v>
      </c>
      <c r="E251" s="95" t="s">
        <v>16</v>
      </c>
      <c r="F251" s="96" t="s">
        <v>177</v>
      </c>
      <c r="G251" s="97">
        <f>+G252</f>
        <v>0</v>
      </c>
      <c r="H251" s="97">
        <f>+H252</f>
        <v>0</v>
      </c>
      <c r="I251" s="98">
        <f>+I252</f>
        <v>5</v>
      </c>
      <c r="J251" s="99">
        <f t="shared" si="9"/>
        <v>5</v>
      </c>
      <c r="K251" s="90">
        <v>0</v>
      </c>
      <c r="L251" s="91">
        <f t="shared" si="7"/>
        <v>5</v>
      </c>
      <c r="M251" s="100"/>
    </row>
    <row r="252" spans="1:13" ht="13.5" hidden="1" thickBot="1">
      <c r="A252" s="101"/>
      <c r="B252" s="102"/>
      <c r="C252" s="103"/>
      <c r="D252" s="104">
        <v>3419</v>
      </c>
      <c r="E252" s="105">
        <v>5222</v>
      </c>
      <c r="F252" s="106" t="s">
        <v>28</v>
      </c>
      <c r="G252" s="107">
        <v>0</v>
      </c>
      <c r="H252" s="107">
        <v>0</v>
      </c>
      <c r="I252" s="108">
        <v>5</v>
      </c>
      <c r="J252" s="109">
        <f t="shared" si="9"/>
        <v>5</v>
      </c>
      <c r="K252" s="90">
        <v>0</v>
      </c>
      <c r="L252" s="91">
        <f t="shared" si="7"/>
        <v>5</v>
      </c>
      <c r="M252" s="100"/>
    </row>
    <row r="253" spans="1:13" ht="29.25" customHeight="1" hidden="1">
      <c r="A253" s="92" t="s">
        <v>15</v>
      </c>
      <c r="B253" s="93">
        <v>3070007</v>
      </c>
      <c r="C253" s="74" t="s">
        <v>23</v>
      </c>
      <c r="D253" s="94" t="s">
        <v>16</v>
      </c>
      <c r="E253" s="95" t="s">
        <v>16</v>
      </c>
      <c r="F253" s="96" t="s">
        <v>178</v>
      </c>
      <c r="G253" s="97">
        <f>+G254</f>
        <v>0</v>
      </c>
      <c r="H253" s="97">
        <f>+H254</f>
        <v>0</v>
      </c>
      <c r="I253" s="98">
        <f>+I254</f>
        <v>12</v>
      </c>
      <c r="J253" s="99">
        <f t="shared" si="9"/>
        <v>12</v>
      </c>
      <c r="K253" s="90">
        <v>0</v>
      </c>
      <c r="L253" s="91">
        <f t="shared" si="7"/>
        <v>12</v>
      </c>
      <c r="M253" s="100"/>
    </row>
    <row r="254" spans="1:13" ht="13.5" hidden="1" thickBot="1">
      <c r="A254" s="101"/>
      <c r="B254" s="102"/>
      <c r="C254" s="103"/>
      <c r="D254" s="104">
        <v>3419</v>
      </c>
      <c r="E254" s="105">
        <v>5222</v>
      </c>
      <c r="F254" s="106" t="s">
        <v>28</v>
      </c>
      <c r="G254" s="107">
        <v>0</v>
      </c>
      <c r="H254" s="107">
        <v>0</v>
      </c>
      <c r="I254" s="108">
        <v>12</v>
      </c>
      <c r="J254" s="109">
        <f t="shared" si="9"/>
        <v>12</v>
      </c>
      <c r="K254" s="90">
        <v>0</v>
      </c>
      <c r="L254" s="91">
        <f t="shared" si="7"/>
        <v>12</v>
      </c>
      <c r="M254" s="100"/>
    </row>
    <row r="255" spans="1:13" ht="24" hidden="1" thickBot="1">
      <c r="A255" s="92" t="s">
        <v>15</v>
      </c>
      <c r="B255" s="93">
        <v>3070008</v>
      </c>
      <c r="C255" s="74" t="s">
        <v>23</v>
      </c>
      <c r="D255" s="94" t="s">
        <v>16</v>
      </c>
      <c r="E255" s="95" t="s">
        <v>16</v>
      </c>
      <c r="F255" s="96" t="s">
        <v>179</v>
      </c>
      <c r="G255" s="97">
        <f>+G256</f>
        <v>0</v>
      </c>
      <c r="H255" s="97">
        <f>+H256</f>
        <v>0</v>
      </c>
      <c r="I255" s="98">
        <f>+I256</f>
        <v>5</v>
      </c>
      <c r="J255" s="99">
        <f t="shared" si="9"/>
        <v>5</v>
      </c>
      <c r="K255" s="90">
        <v>0</v>
      </c>
      <c r="L255" s="91">
        <f t="shared" si="7"/>
        <v>5</v>
      </c>
      <c r="M255" s="100"/>
    </row>
    <row r="256" spans="1:13" ht="13.5" hidden="1" thickBot="1">
      <c r="A256" s="101"/>
      <c r="B256" s="102"/>
      <c r="C256" s="103"/>
      <c r="D256" s="104">
        <v>3419</v>
      </c>
      <c r="E256" s="105">
        <v>5222</v>
      </c>
      <c r="F256" s="106" t="s">
        <v>28</v>
      </c>
      <c r="G256" s="107">
        <v>0</v>
      </c>
      <c r="H256" s="107">
        <v>0</v>
      </c>
      <c r="I256" s="108">
        <v>5</v>
      </c>
      <c r="J256" s="109">
        <f t="shared" si="9"/>
        <v>5</v>
      </c>
      <c r="K256" s="90">
        <v>0</v>
      </c>
      <c r="L256" s="91">
        <f t="shared" si="7"/>
        <v>5</v>
      </c>
      <c r="M256" s="100"/>
    </row>
    <row r="257" spans="1:13" ht="24" hidden="1" thickBot="1">
      <c r="A257" s="92" t="s">
        <v>15</v>
      </c>
      <c r="B257" s="93">
        <v>3070009</v>
      </c>
      <c r="C257" s="74" t="s">
        <v>23</v>
      </c>
      <c r="D257" s="94" t="s">
        <v>16</v>
      </c>
      <c r="E257" s="95" t="s">
        <v>16</v>
      </c>
      <c r="F257" s="96" t="s">
        <v>180</v>
      </c>
      <c r="G257" s="97">
        <f>+G258</f>
        <v>0</v>
      </c>
      <c r="H257" s="97">
        <f>+H258</f>
        <v>0</v>
      </c>
      <c r="I257" s="98">
        <f>+I258</f>
        <v>5</v>
      </c>
      <c r="J257" s="99">
        <f t="shared" si="9"/>
        <v>5</v>
      </c>
      <c r="K257" s="90">
        <v>0</v>
      </c>
      <c r="L257" s="91">
        <f t="shared" si="7"/>
        <v>5</v>
      </c>
      <c r="M257" s="100"/>
    </row>
    <row r="258" spans="1:13" ht="13.5" hidden="1" thickBot="1">
      <c r="A258" s="101"/>
      <c r="B258" s="102"/>
      <c r="C258" s="103"/>
      <c r="D258" s="104">
        <v>3419</v>
      </c>
      <c r="E258" s="105">
        <v>5222</v>
      </c>
      <c r="F258" s="106" t="s">
        <v>28</v>
      </c>
      <c r="G258" s="107">
        <v>0</v>
      </c>
      <c r="H258" s="107">
        <v>0</v>
      </c>
      <c r="I258" s="108">
        <v>5</v>
      </c>
      <c r="J258" s="109">
        <f t="shared" si="9"/>
        <v>5</v>
      </c>
      <c r="K258" s="90">
        <v>0</v>
      </c>
      <c r="L258" s="91">
        <f t="shared" si="7"/>
        <v>5</v>
      </c>
      <c r="M258" s="100"/>
    </row>
    <row r="259" spans="1:13" ht="24" hidden="1" thickBot="1">
      <c r="A259" s="92" t="s">
        <v>15</v>
      </c>
      <c r="B259" s="93">
        <v>3070010</v>
      </c>
      <c r="C259" s="74" t="s">
        <v>23</v>
      </c>
      <c r="D259" s="94" t="s">
        <v>16</v>
      </c>
      <c r="E259" s="95" t="s">
        <v>16</v>
      </c>
      <c r="F259" s="96" t="s">
        <v>181</v>
      </c>
      <c r="G259" s="97">
        <f>+G260</f>
        <v>0</v>
      </c>
      <c r="H259" s="97">
        <f>+H260</f>
        <v>0</v>
      </c>
      <c r="I259" s="98">
        <f>+I260</f>
        <v>12</v>
      </c>
      <c r="J259" s="99">
        <f t="shared" si="9"/>
        <v>12</v>
      </c>
      <c r="K259" s="90">
        <v>0</v>
      </c>
      <c r="L259" s="91">
        <f t="shared" si="7"/>
        <v>12</v>
      </c>
      <c r="M259" s="100"/>
    </row>
    <row r="260" spans="1:13" ht="13.5" hidden="1" thickBot="1">
      <c r="A260" s="101"/>
      <c r="B260" s="102"/>
      <c r="C260" s="103"/>
      <c r="D260" s="104">
        <v>3419</v>
      </c>
      <c r="E260" s="105">
        <v>5222</v>
      </c>
      <c r="F260" s="106" t="s">
        <v>28</v>
      </c>
      <c r="G260" s="107">
        <v>0</v>
      </c>
      <c r="H260" s="107">
        <v>0</v>
      </c>
      <c r="I260" s="108">
        <v>12</v>
      </c>
      <c r="J260" s="109">
        <f t="shared" si="9"/>
        <v>12</v>
      </c>
      <c r="K260" s="90">
        <v>0</v>
      </c>
      <c r="L260" s="91">
        <f t="shared" si="7"/>
        <v>12</v>
      </c>
      <c r="M260" s="100"/>
    </row>
    <row r="261" spans="1:13" ht="24" hidden="1" thickBot="1">
      <c r="A261" s="92" t="s">
        <v>15</v>
      </c>
      <c r="B261" s="93">
        <v>3070011</v>
      </c>
      <c r="C261" s="74" t="s">
        <v>182</v>
      </c>
      <c r="D261" s="94" t="s">
        <v>16</v>
      </c>
      <c r="E261" s="95" t="s">
        <v>16</v>
      </c>
      <c r="F261" s="96" t="s">
        <v>183</v>
      </c>
      <c r="G261" s="97">
        <f>+G262</f>
        <v>0</v>
      </c>
      <c r="H261" s="97">
        <f>+H262</f>
        <v>0</v>
      </c>
      <c r="I261" s="98">
        <f>+I262</f>
        <v>6</v>
      </c>
      <c r="J261" s="99">
        <f t="shared" si="9"/>
        <v>6</v>
      </c>
      <c r="K261" s="90">
        <v>0</v>
      </c>
      <c r="L261" s="91">
        <f t="shared" si="7"/>
        <v>6</v>
      </c>
      <c r="M261" s="100"/>
    </row>
    <row r="262" spans="1:13" ht="19.5" customHeight="1" hidden="1">
      <c r="A262" s="101"/>
      <c r="B262" s="102"/>
      <c r="C262" s="103"/>
      <c r="D262" s="104">
        <v>3419</v>
      </c>
      <c r="E262" s="105">
        <v>5213</v>
      </c>
      <c r="F262" s="106" t="s">
        <v>184</v>
      </c>
      <c r="G262" s="107">
        <v>0</v>
      </c>
      <c r="H262" s="107">
        <v>0</v>
      </c>
      <c r="I262" s="108">
        <v>6</v>
      </c>
      <c r="J262" s="109">
        <f t="shared" si="9"/>
        <v>6</v>
      </c>
      <c r="K262" s="90">
        <v>0</v>
      </c>
      <c r="L262" s="91">
        <f t="shared" si="7"/>
        <v>6</v>
      </c>
      <c r="M262" s="100"/>
    </row>
    <row r="263" spans="1:13" ht="36" hidden="1" thickBot="1">
      <c r="A263" s="92" t="s">
        <v>15</v>
      </c>
      <c r="B263" s="93">
        <v>3070012</v>
      </c>
      <c r="C263" s="74" t="s">
        <v>23</v>
      </c>
      <c r="D263" s="94" t="s">
        <v>16</v>
      </c>
      <c r="E263" s="95" t="s">
        <v>16</v>
      </c>
      <c r="F263" s="96" t="s">
        <v>185</v>
      </c>
      <c r="G263" s="97">
        <f>+G264</f>
        <v>0</v>
      </c>
      <c r="H263" s="97">
        <f>+H264</f>
        <v>0</v>
      </c>
      <c r="I263" s="98">
        <f>+I264</f>
        <v>5</v>
      </c>
      <c r="J263" s="99">
        <f t="shared" si="9"/>
        <v>5</v>
      </c>
      <c r="K263" s="90">
        <v>0</v>
      </c>
      <c r="L263" s="91">
        <f t="shared" si="7"/>
        <v>5</v>
      </c>
      <c r="M263" s="100"/>
    </row>
    <row r="264" spans="1:13" ht="13.5" hidden="1" thickBot="1">
      <c r="A264" s="101"/>
      <c r="B264" s="102"/>
      <c r="C264" s="103"/>
      <c r="D264" s="104">
        <v>3419</v>
      </c>
      <c r="E264" s="105">
        <v>5222</v>
      </c>
      <c r="F264" s="106" t="s">
        <v>28</v>
      </c>
      <c r="G264" s="107">
        <v>0</v>
      </c>
      <c r="H264" s="107">
        <v>0</v>
      </c>
      <c r="I264" s="108">
        <v>5</v>
      </c>
      <c r="J264" s="109">
        <f t="shared" si="9"/>
        <v>5</v>
      </c>
      <c r="K264" s="90">
        <v>0</v>
      </c>
      <c r="L264" s="91">
        <f t="shared" si="7"/>
        <v>5</v>
      </c>
      <c r="M264" s="100"/>
    </row>
    <row r="265" spans="1:13" ht="42" customHeight="1" hidden="1">
      <c r="A265" s="92" t="s">
        <v>15</v>
      </c>
      <c r="B265" s="93">
        <v>3070013</v>
      </c>
      <c r="C265" s="74" t="s">
        <v>23</v>
      </c>
      <c r="D265" s="94" t="s">
        <v>16</v>
      </c>
      <c r="E265" s="95" t="s">
        <v>16</v>
      </c>
      <c r="F265" s="96" t="s">
        <v>186</v>
      </c>
      <c r="G265" s="97">
        <f>+G266</f>
        <v>0</v>
      </c>
      <c r="H265" s="97">
        <f>+H266</f>
        <v>0</v>
      </c>
      <c r="I265" s="98">
        <f>+I266</f>
        <v>10</v>
      </c>
      <c r="J265" s="99">
        <f t="shared" si="9"/>
        <v>10</v>
      </c>
      <c r="K265" s="90">
        <v>0</v>
      </c>
      <c r="L265" s="91">
        <f t="shared" si="7"/>
        <v>10</v>
      </c>
      <c r="M265" s="100"/>
    </row>
    <row r="266" spans="1:13" ht="13.5" hidden="1" thickBot="1">
      <c r="A266" s="101"/>
      <c r="B266" s="102"/>
      <c r="C266" s="103"/>
      <c r="D266" s="104">
        <v>3419</v>
      </c>
      <c r="E266" s="105">
        <v>5222</v>
      </c>
      <c r="F266" s="106" t="s">
        <v>28</v>
      </c>
      <c r="G266" s="107">
        <v>0</v>
      </c>
      <c r="H266" s="107">
        <v>0</v>
      </c>
      <c r="I266" s="108">
        <v>10</v>
      </c>
      <c r="J266" s="109">
        <f t="shared" si="9"/>
        <v>10</v>
      </c>
      <c r="K266" s="111">
        <v>0</v>
      </c>
      <c r="L266" s="112">
        <f t="shared" si="7"/>
        <v>10</v>
      </c>
      <c r="M266" s="100"/>
    </row>
    <row r="267" spans="1:13" ht="13.5" thickBot="1">
      <c r="A267" s="61" t="s">
        <v>15</v>
      </c>
      <c r="B267" s="62" t="s">
        <v>187</v>
      </c>
      <c r="C267" s="63"/>
      <c r="D267" s="64" t="s">
        <v>16</v>
      </c>
      <c r="E267" s="65" t="s">
        <v>16</v>
      </c>
      <c r="F267" s="66" t="s">
        <v>188</v>
      </c>
      <c r="G267" s="119">
        <v>0</v>
      </c>
      <c r="H267" s="119">
        <v>0</v>
      </c>
      <c r="I267" s="119">
        <f>SUM(I268:I411)/2</f>
        <v>1000</v>
      </c>
      <c r="J267" s="120">
        <f>H267+I267</f>
        <v>1000</v>
      </c>
      <c r="K267" s="69">
        <v>0</v>
      </c>
      <c r="L267" s="70">
        <f t="shared" si="7"/>
        <v>1000</v>
      </c>
      <c r="M267" s="113"/>
    </row>
    <row r="268" spans="1:13" ht="13.5" hidden="1" thickBot="1">
      <c r="A268" s="72" t="s">
        <v>15</v>
      </c>
      <c r="B268" s="73">
        <v>3080000</v>
      </c>
      <c r="C268" s="74" t="s">
        <v>23</v>
      </c>
      <c r="D268" s="75" t="s">
        <v>16</v>
      </c>
      <c r="E268" s="73" t="s">
        <v>16</v>
      </c>
      <c r="F268" s="76" t="s">
        <v>189</v>
      </c>
      <c r="G268" s="114">
        <v>0</v>
      </c>
      <c r="H268" s="115">
        <v>0</v>
      </c>
      <c r="I268" s="115">
        <f>+I269</f>
        <v>39</v>
      </c>
      <c r="J268" s="116">
        <f>H268+I268</f>
        <v>39</v>
      </c>
      <c r="K268" s="80">
        <v>0</v>
      </c>
      <c r="L268" s="81">
        <f t="shared" si="7"/>
        <v>39</v>
      </c>
      <c r="M268" s="113"/>
    </row>
    <row r="269" spans="1:13" ht="13.5" hidden="1" thickBot="1">
      <c r="A269" s="82"/>
      <c r="B269" s="83"/>
      <c r="C269" s="84"/>
      <c r="D269" s="85">
        <v>3419</v>
      </c>
      <c r="E269" s="86">
        <v>5901</v>
      </c>
      <c r="F269" s="87" t="s">
        <v>25</v>
      </c>
      <c r="G269" s="117">
        <v>0</v>
      </c>
      <c r="H269" s="117">
        <v>0</v>
      </c>
      <c r="I269" s="117">
        <v>39</v>
      </c>
      <c r="J269" s="118">
        <f>H269+I269</f>
        <v>39</v>
      </c>
      <c r="K269" s="90">
        <v>0</v>
      </c>
      <c r="L269" s="91">
        <f t="shared" si="7"/>
        <v>39</v>
      </c>
      <c r="M269" s="113"/>
    </row>
    <row r="270" spans="1:13" ht="39" customHeight="1" hidden="1">
      <c r="A270" s="92" t="s">
        <v>15</v>
      </c>
      <c r="B270" s="93">
        <v>3080001</v>
      </c>
      <c r="C270" s="74" t="s">
        <v>23</v>
      </c>
      <c r="D270" s="94" t="s">
        <v>16</v>
      </c>
      <c r="E270" s="95" t="s">
        <v>16</v>
      </c>
      <c r="F270" s="96" t="s">
        <v>190</v>
      </c>
      <c r="G270" s="97">
        <f>+G271</f>
        <v>0</v>
      </c>
      <c r="H270" s="97">
        <f>+H271</f>
        <v>0</v>
      </c>
      <c r="I270" s="98">
        <f>+I271</f>
        <v>7</v>
      </c>
      <c r="J270" s="99">
        <f>+H270+I270</f>
        <v>7</v>
      </c>
      <c r="K270" s="90">
        <v>0</v>
      </c>
      <c r="L270" s="91">
        <f t="shared" si="7"/>
        <v>7</v>
      </c>
      <c r="M270" s="100"/>
    </row>
    <row r="271" spans="1:13" ht="13.5" hidden="1" thickBot="1">
      <c r="A271" s="101"/>
      <c r="B271" s="102"/>
      <c r="C271" s="103"/>
      <c r="D271" s="104">
        <v>3419</v>
      </c>
      <c r="E271" s="105">
        <v>5222</v>
      </c>
      <c r="F271" s="106" t="s">
        <v>28</v>
      </c>
      <c r="G271" s="107">
        <v>0</v>
      </c>
      <c r="H271" s="107">
        <v>0</v>
      </c>
      <c r="I271" s="108">
        <v>7</v>
      </c>
      <c r="J271" s="109">
        <f>+H271+I271</f>
        <v>7</v>
      </c>
      <c r="K271" s="90">
        <v>0</v>
      </c>
      <c r="L271" s="91">
        <f aca="true" t="shared" si="10" ref="L271:L334">+J271+K271</f>
        <v>7</v>
      </c>
      <c r="M271" s="100"/>
    </row>
    <row r="272" spans="1:13" ht="30" customHeight="1" hidden="1">
      <c r="A272" s="92" t="s">
        <v>15</v>
      </c>
      <c r="B272" s="93">
        <v>3080002</v>
      </c>
      <c r="C272" s="74" t="s">
        <v>23</v>
      </c>
      <c r="D272" s="94" t="s">
        <v>16</v>
      </c>
      <c r="E272" s="95" t="s">
        <v>16</v>
      </c>
      <c r="F272" s="96" t="s">
        <v>191</v>
      </c>
      <c r="G272" s="97">
        <f>+G273</f>
        <v>0</v>
      </c>
      <c r="H272" s="97">
        <f>+H273</f>
        <v>0</v>
      </c>
      <c r="I272" s="98">
        <f>+I273</f>
        <v>45</v>
      </c>
      <c r="J272" s="99">
        <f>+H272+I272</f>
        <v>45</v>
      </c>
      <c r="K272" s="90">
        <v>0</v>
      </c>
      <c r="L272" s="91">
        <f t="shared" si="10"/>
        <v>45</v>
      </c>
      <c r="M272" s="100"/>
    </row>
    <row r="273" spans="1:13" ht="13.5" hidden="1" thickBot="1">
      <c r="A273" s="101"/>
      <c r="B273" s="102"/>
      <c r="C273" s="103"/>
      <c r="D273" s="104">
        <v>3419</v>
      </c>
      <c r="E273" s="105">
        <v>5222</v>
      </c>
      <c r="F273" s="106" t="s">
        <v>28</v>
      </c>
      <c r="G273" s="107">
        <v>0</v>
      </c>
      <c r="H273" s="107">
        <v>0</v>
      </c>
      <c r="I273" s="108">
        <v>45</v>
      </c>
      <c r="J273" s="109">
        <f>+H273+I273</f>
        <v>45</v>
      </c>
      <c r="K273" s="90">
        <v>0</v>
      </c>
      <c r="L273" s="91">
        <f t="shared" si="10"/>
        <v>45</v>
      </c>
      <c r="M273" s="100"/>
    </row>
    <row r="274" spans="1:13" ht="24" hidden="1" thickBot="1">
      <c r="A274" s="92" t="s">
        <v>15</v>
      </c>
      <c r="B274" s="93">
        <v>3080003</v>
      </c>
      <c r="C274" s="74" t="s">
        <v>23</v>
      </c>
      <c r="D274" s="94" t="s">
        <v>16</v>
      </c>
      <c r="E274" s="95" t="s">
        <v>16</v>
      </c>
      <c r="F274" s="96" t="s">
        <v>192</v>
      </c>
      <c r="G274" s="97">
        <f>+G275</f>
        <v>0</v>
      </c>
      <c r="H274" s="97">
        <f>+H275</f>
        <v>0</v>
      </c>
      <c r="I274" s="98">
        <f>+I275</f>
        <v>5</v>
      </c>
      <c r="J274" s="99">
        <f aca="true" t="shared" si="11" ref="J274:J337">+H274+I274</f>
        <v>5</v>
      </c>
      <c r="K274" s="90">
        <v>0</v>
      </c>
      <c r="L274" s="91">
        <f t="shared" si="10"/>
        <v>5</v>
      </c>
      <c r="M274" s="100"/>
    </row>
    <row r="275" spans="1:13" ht="13.5" hidden="1" thickBot="1">
      <c r="A275" s="101"/>
      <c r="B275" s="102"/>
      <c r="C275" s="103"/>
      <c r="D275" s="104">
        <v>3419</v>
      </c>
      <c r="E275" s="105">
        <v>5222</v>
      </c>
      <c r="F275" s="106" t="s">
        <v>28</v>
      </c>
      <c r="G275" s="107">
        <v>0</v>
      </c>
      <c r="H275" s="107">
        <v>0</v>
      </c>
      <c r="I275" s="108">
        <v>5</v>
      </c>
      <c r="J275" s="109">
        <f t="shared" si="11"/>
        <v>5</v>
      </c>
      <c r="K275" s="90">
        <v>0</v>
      </c>
      <c r="L275" s="91">
        <f t="shared" si="10"/>
        <v>5</v>
      </c>
      <c r="M275" s="100"/>
    </row>
    <row r="276" spans="1:13" ht="24" hidden="1" thickBot="1">
      <c r="A276" s="92" t="s">
        <v>15</v>
      </c>
      <c r="B276" s="93">
        <v>3080004</v>
      </c>
      <c r="C276" s="74" t="s">
        <v>32</v>
      </c>
      <c r="D276" s="94" t="s">
        <v>16</v>
      </c>
      <c r="E276" s="95" t="s">
        <v>16</v>
      </c>
      <c r="F276" s="96" t="s">
        <v>193</v>
      </c>
      <c r="G276" s="97">
        <f>+G277</f>
        <v>0</v>
      </c>
      <c r="H276" s="97">
        <f>+H277</f>
        <v>0</v>
      </c>
      <c r="I276" s="98">
        <f>+I277</f>
        <v>5</v>
      </c>
      <c r="J276" s="99">
        <f t="shared" si="11"/>
        <v>5</v>
      </c>
      <c r="K276" s="90">
        <v>0</v>
      </c>
      <c r="L276" s="91">
        <f t="shared" si="10"/>
        <v>5</v>
      </c>
      <c r="M276" s="100"/>
    </row>
    <row r="277" spans="1:13" ht="13.5" hidden="1" thickBot="1">
      <c r="A277" s="101"/>
      <c r="B277" s="102"/>
      <c r="C277" s="103"/>
      <c r="D277" s="104">
        <v>3419</v>
      </c>
      <c r="E277" s="105">
        <v>5321</v>
      </c>
      <c r="F277" s="106" t="s">
        <v>34</v>
      </c>
      <c r="G277" s="107">
        <v>0</v>
      </c>
      <c r="H277" s="107">
        <v>0</v>
      </c>
      <c r="I277" s="108">
        <v>5</v>
      </c>
      <c r="J277" s="109">
        <f t="shared" si="11"/>
        <v>5</v>
      </c>
      <c r="K277" s="90">
        <v>0</v>
      </c>
      <c r="L277" s="91">
        <f t="shared" si="10"/>
        <v>5</v>
      </c>
      <c r="M277" s="100"/>
    </row>
    <row r="278" spans="1:13" ht="13.5" hidden="1" thickBot="1">
      <c r="A278" s="92" t="s">
        <v>15</v>
      </c>
      <c r="B278" s="93">
        <v>3080005</v>
      </c>
      <c r="C278" s="74" t="s">
        <v>194</v>
      </c>
      <c r="D278" s="94" t="s">
        <v>16</v>
      </c>
      <c r="E278" s="95" t="s">
        <v>16</v>
      </c>
      <c r="F278" s="96" t="s">
        <v>195</v>
      </c>
      <c r="G278" s="97">
        <f>+G279</f>
        <v>0</v>
      </c>
      <c r="H278" s="97">
        <f>+H279</f>
        <v>0</v>
      </c>
      <c r="I278" s="98">
        <f>+I279</f>
        <v>5</v>
      </c>
      <c r="J278" s="99">
        <f t="shared" si="11"/>
        <v>5</v>
      </c>
      <c r="K278" s="90">
        <v>0</v>
      </c>
      <c r="L278" s="91">
        <f t="shared" si="10"/>
        <v>5</v>
      </c>
      <c r="M278" s="100"/>
    </row>
    <row r="279" spans="1:13" ht="13.5" hidden="1" thickBot="1">
      <c r="A279" s="101"/>
      <c r="B279" s="102"/>
      <c r="C279" s="103"/>
      <c r="D279" s="104">
        <v>3419</v>
      </c>
      <c r="E279" s="105">
        <v>5321</v>
      </c>
      <c r="F279" s="106" t="s">
        <v>34</v>
      </c>
      <c r="G279" s="107">
        <v>0</v>
      </c>
      <c r="H279" s="107">
        <v>0</v>
      </c>
      <c r="I279" s="108">
        <v>5</v>
      </c>
      <c r="J279" s="109">
        <f t="shared" si="11"/>
        <v>5</v>
      </c>
      <c r="K279" s="90">
        <v>0</v>
      </c>
      <c r="L279" s="91">
        <f t="shared" si="10"/>
        <v>5</v>
      </c>
      <c r="M279" s="100"/>
    </row>
    <row r="280" spans="1:13" ht="24" hidden="1" thickBot="1">
      <c r="A280" s="92" t="s">
        <v>15</v>
      </c>
      <c r="B280" s="93">
        <v>3080006</v>
      </c>
      <c r="C280" s="74" t="s">
        <v>23</v>
      </c>
      <c r="D280" s="94" t="s">
        <v>16</v>
      </c>
      <c r="E280" s="95" t="s">
        <v>16</v>
      </c>
      <c r="F280" s="96" t="s">
        <v>196</v>
      </c>
      <c r="G280" s="97">
        <f>+G281</f>
        <v>0</v>
      </c>
      <c r="H280" s="97">
        <f>+H281</f>
        <v>0</v>
      </c>
      <c r="I280" s="98">
        <f>+I281</f>
        <v>15</v>
      </c>
      <c r="J280" s="99">
        <f t="shared" si="11"/>
        <v>15</v>
      </c>
      <c r="K280" s="90">
        <v>0</v>
      </c>
      <c r="L280" s="91">
        <f t="shared" si="10"/>
        <v>15</v>
      </c>
      <c r="M280" s="100"/>
    </row>
    <row r="281" spans="1:13" ht="13.5" hidden="1" thickBot="1">
      <c r="A281" s="101"/>
      <c r="B281" s="102"/>
      <c r="C281" s="103"/>
      <c r="D281" s="104">
        <v>3419</v>
      </c>
      <c r="E281" s="105">
        <v>5222</v>
      </c>
      <c r="F281" s="106" t="s">
        <v>28</v>
      </c>
      <c r="G281" s="107">
        <v>0</v>
      </c>
      <c r="H281" s="107">
        <v>0</v>
      </c>
      <c r="I281" s="108">
        <v>15</v>
      </c>
      <c r="J281" s="109">
        <f t="shared" si="11"/>
        <v>15</v>
      </c>
      <c r="K281" s="90">
        <v>0</v>
      </c>
      <c r="L281" s="91">
        <f t="shared" si="10"/>
        <v>15</v>
      </c>
      <c r="M281" s="100"/>
    </row>
    <row r="282" spans="1:13" ht="24" hidden="1" thickBot="1">
      <c r="A282" s="92" t="s">
        <v>15</v>
      </c>
      <c r="B282" s="93">
        <v>3080007</v>
      </c>
      <c r="C282" s="74" t="s">
        <v>23</v>
      </c>
      <c r="D282" s="94" t="s">
        <v>16</v>
      </c>
      <c r="E282" s="95" t="s">
        <v>16</v>
      </c>
      <c r="F282" s="96" t="s">
        <v>197</v>
      </c>
      <c r="G282" s="97">
        <f>+G283</f>
        <v>0</v>
      </c>
      <c r="H282" s="97">
        <f>+H283</f>
        <v>0</v>
      </c>
      <c r="I282" s="98">
        <f>+I283</f>
        <v>5</v>
      </c>
      <c r="J282" s="99">
        <f t="shared" si="11"/>
        <v>5</v>
      </c>
      <c r="K282" s="90">
        <v>0</v>
      </c>
      <c r="L282" s="91">
        <f t="shared" si="10"/>
        <v>5</v>
      </c>
      <c r="M282" s="100"/>
    </row>
    <row r="283" spans="1:13" ht="24" hidden="1" thickBot="1">
      <c r="A283" s="101"/>
      <c r="B283" s="102"/>
      <c r="C283" s="103"/>
      <c r="D283" s="104">
        <v>3419</v>
      </c>
      <c r="E283" s="105">
        <v>5221</v>
      </c>
      <c r="F283" s="106" t="s">
        <v>109</v>
      </c>
      <c r="G283" s="107">
        <v>0</v>
      </c>
      <c r="H283" s="107">
        <v>0</v>
      </c>
      <c r="I283" s="108">
        <v>5</v>
      </c>
      <c r="J283" s="109">
        <f t="shared" si="11"/>
        <v>5</v>
      </c>
      <c r="K283" s="90">
        <v>0</v>
      </c>
      <c r="L283" s="91">
        <f t="shared" si="10"/>
        <v>5</v>
      </c>
      <c r="M283" s="100"/>
    </row>
    <row r="284" spans="1:13" ht="36" hidden="1" thickBot="1">
      <c r="A284" s="92" t="s">
        <v>15</v>
      </c>
      <c r="B284" s="93">
        <v>3080008</v>
      </c>
      <c r="C284" s="74" t="s">
        <v>23</v>
      </c>
      <c r="D284" s="94" t="s">
        <v>16</v>
      </c>
      <c r="E284" s="95" t="s">
        <v>16</v>
      </c>
      <c r="F284" s="96" t="s">
        <v>198</v>
      </c>
      <c r="G284" s="97">
        <f>+G285</f>
        <v>0</v>
      </c>
      <c r="H284" s="97">
        <f>+H285</f>
        <v>0</v>
      </c>
      <c r="I284" s="98">
        <f>+I285</f>
        <v>6</v>
      </c>
      <c r="J284" s="99">
        <f t="shared" si="11"/>
        <v>6</v>
      </c>
      <c r="K284" s="90">
        <v>0</v>
      </c>
      <c r="L284" s="91">
        <f t="shared" si="10"/>
        <v>6</v>
      </c>
      <c r="M284" s="100"/>
    </row>
    <row r="285" spans="1:13" ht="13.5" hidden="1" thickBot="1">
      <c r="A285" s="101"/>
      <c r="B285" s="102"/>
      <c r="C285" s="103"/>
      <c r="D285" s="104">
        <v>3419</v>
      </c>
      <c r="E285" s="105">
        <v>5222</v>
      </c>
      <c r="F285" s="106" t="s">
        <v>28</v>
      </c>
      <c r="G285" s="107">
        <v>0</v>
      </c>
      <c r="H285" s="107">
        <v>0</v>
      </c>
      <c r="I285" s="108">
        <v>6</v>
      </c>
      <c r="J285" s="109">
        <f t="shared" si="11"/>
        <v>6</v>
      </c>
      <c r="K285" s="90">
        <v>0</v>
      </c>
      <c r="L285" s="91">
        <f t="shared" si="10"/>
        <v>6</v>
      </c>
      <c r="M285" s="100"/>
    </row>
    <row r="286" spans="1:13" ht="36" hidden="1" thickBot="1">
      <c r="A286" s="92" t="s">
        <v>15</v>
      </c>
      <c r="B286" s="93">
        <v>3080009</v>
      </c>
      <c r="C286" s="74" t="s">
        <v>23</v>
      </c>
      <c r="D286" s="94" t="s">
        <v>16</v>
      </c>
      <c r="E286" s="95" t="s">
        <v>16</v>
      </c>
      <c r="F286" s="96" t="s">
        <v>199</v>
      </c>
      <c r="G286" s="97">
        <f>+G287</f>
        <v>0</v>
      </c>
      <c r="H286" s="97">
        <f>+H287</f>
        <v>0</v>
      </c>
      <c r="I286" s="98">
        <f>+I287</f>
        <v>45</v>
      </c>
      <c r="J286" s="99">
        <f t="shared" si="11"/>
        <v>45</v>
      </c>
      <c r="K286" s="90">
        <v>0</v>
      </c>
      <c r="L286" s="91">
        <f t="shared" si="10"/>
        <v>45</v>
      </c>
      <c r="M286" s="100"/>
    </row>
    <row r="287" spans="1:13" ht="13.5" hidden="1" thickBot="1">
      <c r="A287" s="101"/>
      <c r="B287" s="102"/>
      <c r="C287" s="103"/>
      <c r="D287" s="104">
        <v>3419</v>
      </c>
      <c r="E287" s="105">
        <v>5222</v>
      </c>
      <c r="F287" s="106" t="s">
        <v>28</v>
      </c>
      <c r="G287" s="107">
        <v>0</v>
      </c>
      <c r="H287" s="107">
        <v>0</v>
      </c>
      <c r="I287" s="108">
        <v>45</v>
      </c>
      <c r="J287" s="109">
        <f t="shared" si="11"/>
        <v>45</v>
      </c>
      <c r="K287" s="90">
        <v>0</v>
      </c>
      <c r="L287" s="91">
        <f t="shared" si="10"/>
        <v>45</v>
      </c>
      <c r="M287" s="100"/>
    </row>
    <row r="288" spans="1:13" ht="24" hidden="1" thickBot="1">
      <c r="A288" s="92" t="s">
        <v>15</v>
      </c>
      <c r="B288" s="93">
        <v>3080010</v>
      </c>
      <c r="C288" s="74" t="s">
        <v>23</v>
      </c>
      <c r="D288" s="94" t="s">
        <v>16</v>
      </c>
      <c r="E288" s="95" t="s">
        <v>16</v>
      </c>
      <c r="F288" s="96" t="s">
        <v>200</v>
      </c>
      <c r="G288" s="97">
        <f>+G289</f>
        <v>0</v>
      </c>
      <c r="H288" s="97">
        <f>+H289</f>
        <v>0</v>
      </c>
      <c r="I288" s="98">
        <f>+I289</f>
        <v>30</v>
      </c>
      <c r="J288" s="99">
        <f t="shared" si="11"/>
        <v>30</v>
      </c>
      <c r="K288" s="90">
        <v>0</v>
      </c>
      <c r="L288" s="91">
        <f t="shared" si="10"/>
        <v>30</v>
      </c>
      <c r="M288" s="100"/>
    </row>
    <row r="289" spans="1:13" ht="13.5" hidden="1" thickBot="1">
      <c r="A289" s="101"/>
      <c r="B289" s="102"/>
      <c r="C289" s="103"/>
      <c r="D289" s="104">
        <v>3419</v>
      </c>
      <c r="E289" s="105">
        <v>5222</v>
      </c>
      <c r="F289" s="106" t="s">
        <v>28</v>
      </c>
      <c r="G289" s="107">
        <v>0</v>
      </c>
      <c r="H289" s="107">
        <v>0</v>
      </c>
      <c r="I289" s="108">
        <v>30</v>
      </c>
      <c r="J289" s="109">
        <f t="shared" si="11"/>
        <v>30</v>
      </c>
      <c r="K289" s="90">
        <v>0</v>
      </c>
      <c r="L289" s="91">
        <f t="shared" si="10"/>
        <v>30</v>
      </c>
      <c r="M289" s="100"/>
    </row>
    <row r="290" spans="1:13" ht="40.5" customHeight="1" hidden="1">
      <c r="A290" s="92" t="s">
        <v>15</v>
      </c>
      <c r="B290" s="93">
        <v>3080011</v>
      </c>
      <c r="C290" s="74" t="s">
        <v>23</v>
      </c>
      <c r="D290" s="94" t="s">
        <v>16</v>
      </c>
      <c r="E290" s="95" t="s">
        <v>16</v>
      </c>
      <c r="F290" s="96" t="s">
        <v>201</v>
      </c>
      <c r="G290" s="97">
        <f>+G291</f>
        <v>0</v>
      </c>
      <c r="H290" s="97">
        <f>+H291</f>
        <v>0</v>
      </c>
      <c r="I290" s="98">
        <f>+I291</f>
        <v>5</v>
      </c>
      <c r="J290" s="99">
        <f t="shared" si="11"/>
        <v>5</v>
      </c>
      <c r="K290" s="90">
        <v>0</v>
      </c>
      <c r="L290" s="91">
        <f t="shared" si="10"/>
        <v>5</v>
      </c>
      <c r="M290" s="100"/>
    </row>
    <row r="291" spans="1:13" ht="13.5" hidden="1" thickBot="1">
      <c r="A291" s="101"/>
      <c r="B291" s="102"/>
      <c r="C291" s="103"/>
      <c r="D291" s="104">
        <v>3419</v>
      </c>
      <c r="E291" s="105">
        <v>5222</v>
      </c>
      <c r="F291" s="106" t="s">
        <v>28</v>
      </c>
      <c r="G291" s="107">
        <v>0</v>
      </c>
      <c r="H291" s="107">
        <v>0</v>
      </c>
      <c r="I291" s="108">
        <v>5</v>
      </c>
      <c r="J291" s="109">
        <f t="shared" si="11"/>
        <v>5</v>
      </c>
      <c r="K291" s="90">
        <v>0</v>
      </c>
      <c r="L291" s="91">
        <f t="shared" si="10"/>
        <v>5</v>
      </c>
      <c r="M291" s="100"/>
    </row>
    <row r="292" spans="1:13" ht="24" hidden="1" thickBot="1">
      <c r="A292" s="92" t="s">
        <v>15</v>
      </c>
      <c r="B292" s="93">
        <v>3080012</v>
      </c>
      <c r="C292" s="74" t="s">
        <v>23</v>
      </c>
      <c r="D292" s="94" t="s">
        <v>16</v>
      </c>
      <c r="E292" s="95" t="s">
        <v>16</v>
      </c>
      <c r="F292" s="96" t="s">
        <v>202</v>
      </c>
      <c r="G292" s="97">
        <f>+G293</f>
        <v>0</v>
      </c>
      <c r="H292" s="97">
        <f>+H293</f>
        <v>0</v>
      </c>
      <c r="I292" s="98">
        <f>+I293</f>
        <v>5</v>
      </c>
      <c r="J292" s="99">
        <f t="shared" si="11"/>
        <v>5</v>
      </c>
      <c r="K292" s="90">
        <v>0</v>
      </c>
      <c r="L292" s="91">
        <f t="shared" si="10"/>
        <v>5</v>
      </c>
      <c r="M292" s="100"/>
    </row>
    <row r="293" spans="1:13" ht="13.5" hidden="1" thickBot="1">
      <c r="A293" s="101"/>
      <c r="B293" s="102"/>
      <c r="C293" s="103"/>
      <c r="D293" s="104">
        <v>3419</v>
      </c>
      <c r="E293" s="105">
        <v>5222</v>
      </c>
      <c r="F293" s="106" t="s">
        <v>28</v>
      </c>
      <c r="G293" s="107">
        <v>0</v>
      </c>
      <c r="H293" s="107">
        <v>0</v>
      </c>
      <c r="I293" s="108">
        <v>5</v>
      </c>
      <c r="J293" s="109">
        <f t="shared" si="11"/>
        <v>5</v>
      </c>
      <c r="K293" s="90">
        <v>0</v>
      </c>
      <c r="L293" s="91">
        <f t="shared" si="10"/>
        <v>5</v>
      </c>
      <c r="M293" s="100"/>
    </row>
    <row r="294" spans="1:13" ht="36" hidden="1" thickBot="1">
      <c r="A294" s="92" t="s">
        <v>15</v>
      </c>
      <c r="B294" s="93">
        <v>3080013</v>
      </c>
      <c r="C294" s="74" t="s">
        <v>203</v>
      </c>
      <c r="D294" s="94" t="s">
        <v>16</v>
      </c>
      <c r="E294" s="95" t="s">
        <v>16</v>
      </c>
      <c r="F294" s="96" t="s">
        <v>204</v>
      </c>
      <c r="G294" s="97">
        <f>+G295</f>
        <v>0</v>
      </c>
      <c r="H294" s="97">
        <f>+H295</f>
        <v>0</v>
      </c>
      <c r="I294" s="98">
        <f>+I295</f>
        <v>5</v>
      </c>
      <c r="J294" s="99">
        <f t="shared" si="11"/>
        <v>5</v>
      </c>
      <c r="K294" s="90">
        <v>0</v>
      </c>
      <c r="L294" s="91">
        <f t="shared" si="10"/>
        <v>5</v>
      </c>
      <c r="M294" s="100"/>
    </row>
    <row r="295" spans="1:13" ht="13.5" hidden="1" thickBot="1">
      <c r="A295" s="101"/>
      <c r="B295" s="102"/>
      <c r="C295" s="103"/>
      <c r="D295" s="104">
        <v>3419</v>
      </c>
      <c r="E295" s="105">
        <v>5321</v>
      </c>
      <c r="F295" s="106" t="s">
        <v>34</v>
      </c>
      <c r="G295" s="107">
        <v>0</v>
      </c>
      <c r="H295" s="107">
        <v>0</v>
      </c>
      <c r="I295" s="108">
        <v>5</v>
      </c>
      <c r="J295" s="109">
        <f t="shared" si="11"/>
        <v>5</v>
      </c>
      <c r="K295" s="90">
        <v>0</v>
      </c>
      <c r="L295" s="91">
        <f t="shared" si="10"/>
        <v>5</v>
      </c>
      <c r="M295" s="100"/>
    </row>
    <row r="296" spans="1:13" ht="13.5" hidden="1" thickBot="1">
      <c r="A296" s="92" t="s">
        <v>15</v>
      </c>
      <c r="B296" s="93">
        <v>3080014</v>
      </c>
      <c r="C296" s="74" t="s">
        <v>23</v>
      </c>
      <c r="D296" s="94" t="s">
        <v>16</v>
      </c>
      <c r="E296" s="95" t="s">
        <v>16</v>
      </c>
      <c r="F296" s="96" t="s">
        <v>205</v>
      </c>
      <c r="G296" s="97">
        <f>+G297</f>
        <v>0</v>
      </c>
      <c r="H296" s="97">
        <f>+H297</f>
        <v>0</v>
      </c>
      <c r="I296" s="98">
        <f>+I297</f>
        <v>21</v>
      </c>
      <c r="J296" s="99">
        <f t="shared" si="11"/>
        <v>21</v>
      </c>
      <c r="K296" s="90">
        <v>0</v>
      </c>
      <c r="L296" s="91">
        <f t="shared" si="10"/>
        <v>21</v>
      </c>
      <c r="M296" s="100"/>
    </row>
    <row r="297" spans="1:13" ht="13.5" hidden="1" thickBot="1">
      <c r="A297" s="101"/>
      <c r="B297" s="102"/>
      <c r="C297" s="103"/>
      <c r="D297" s="104">
        <v>3419</v>
      </c>
      <c r="E297" s="105">
        <v>5222</v>
      </c>
      <c r="F297" s="106" t="s">
        <v>28</v>
      </c>
      <c r="G297" s="107">
        <v>0</v>
      </c>
      <c r="H297" s="107">
        <v>0</v>
      </c>
      <c r="I297" s="108">
        <v>21</v>
      </c>
      <c r="J297" s="109">
        <f t="shared" si="11"/>
        <v>21</v>
      </c>
      <c r="K297" s="90">
        <v>0</v>
      </c>
      <c r="L297" s="91">
        <f t="shared" si="10"/>
        <v>21</v>
      </c>
      <c r="M297" s="100"/>
    </row>
    <row r="298" spans="1:13" ht="24" hidden="1" thickBot="1">
      <c r="A298" s="92" t="s">
        <v>15</v>
      </c>
      <c r="B298" s="93">
        <v>3080015</v>
      </c>
      <c r="C298" s="74" t="s">
        <v>23</v>
      </c>
      <c r="D298" s="94" t="s">
        <v>16</v>
      </c>
      <c r="E298" s="95" t="s">
        <v>16</v>
      </c>
      <c r="F298" s="96" t="s">
        <v>206</v>
      </c>
      <c r="G298" s="97">
        <f>+G299</f>
        <v>0</v>
      </c>
      <c r="H298" s="97">
        <f>+H299</f>
        <v>0</v>
      </c>
      <c r="I298" s="98">
        <f>+I299</f>
        <v>5</v>
      </c>
      <c r="J298" s="99">
        <f t="shared" si="11"/>
        <v>5</v>
      </c>
      <c r="K298" s="90">
        <v>0</v>
      </c>
      <c r="L298" s="91">
        <f t="shared" si="10"/>
        <v>5</v>
      </c>
      <c r="M298" s="100"/>
    </row>
    <row r="299" spans="1:13" ht="13.5" hidden="1" thickBot="1">
      <c r="A299" s="101"/>
      <c r="B299" s="102"/>
      <c r="C299" s="103"/>
      <c r="D299" s="104">
        <v>3419</v>
      </c>
      <c r="E299" s="105">
        <v>5222</v>
      </c>
      <c r="F299" s="106" t="s">
        <v>28</v>
      </c>
      <c r="G299" s="107">
        <v>0</v>
      </c>
      <c r="H299" s="107">
        <v>0</v>
      </c>
      <c r="I299" s="108">
        <v>5</v>
      </c>
      <c r="J299" s="109">
        <f t="shared" si="11"/>
        <v>5</v>
      </c>
      <c r="K299" s="90">
        <v>0</v>
      </c>
      <c r="L299" s="91">
        <f t="shared" si="10"/>
        <v>5</v>
      </c>
      <c r="M299" s="100"/>
    </row>
    <row r="300" spans="1:13" ht="24" hidden="1" thickBot="1">
      <c r="A300" s="92" t="s">
        <v>15</v>
      </c>
      <c r="B300" s="93">
        <v>3080016</v>
      </c>
      <c r="C300" s="74" t="s">
        <v>207</v>
      </c>
      <c r="D300" s="94" t="s">
        <v>16</v>
      </c>
      <c r="E300" s="95" t="s">
        <v>16</v>
      </c>
      <c r="F300" s="96" t="s">
        <v>208</v>
      </c>
      <c r="G300" s="97">
        <f>+G301</f>
        <v>0</v>
      </c>
      <c r="H300" s="97">
        <f>+H301</f>
        <v>0</v>
      </c>
      <c r="I300" s="98">
        <f>+I301</f>
        <v>9</v>
      </c>
      <c r="J300" s="99">
        <f t="shared" si="11"/>
        <v>9</v>
      </c>
      <c r="K300" s="90">
        <v>0</v>
      </c>
      <c r="L300" s="91">
        <f t="shared" si="10"/>
        <v>9</v>
      </c>
      <c r="M300" s="100"/>
    </row>
    <row r="301" spans="1:13" ht="13.5" hidden="1" thickBot="1">
      <c r="A301" s="101"/>
      <c r="B301" s="102"/>
      <c r="C301" s="103"/>
      <c r="D301" s="104">
        <v>3419</v>
      </c>
      <c r="E301" s="105">
        <v>5321</v>
      </c>
      <c r="F301" s="106" t="s">
        <v>34</v>
      </c>
      <c r="G301" s="107">
        <v>0</v>
      </c>
      <c r="H301" s="107">
        <v>0</v>
      </c>
      <c r="I301" s="108">
        <v>9</v>
      </c>
      <c r="J301" s="109">
        <f t="shared" si="11"/>
        <v>9</v>
      </c>
      <c r="K301" s="90">
        <v>0</v>
      </c>
      <c r="L301" s="91">
        <f t="shared" si="10"/>
        <v>9</v>
      </c>
      <c r="M301" s="100"/>
    </row>
    <row r="302" spans="1:13" ht="24" hidden="1" thickBot="1">
      <c r="A302" s="92" t="s">
        <v>15</v>
      </c>
      <c r="B302" s="93">
        <v>3080017</v>
      </c>
      <c r="C302" s="74" t="s">
        <v>23</v>
      </c>
      <c r="D302" s="94" t="s">
        <v>16</v>
      </c>
      <c r="E302" s="95" t="s">
        <v>16</v>
      </c>
      <c r="F302" s="96" t="s">
        <v>209</v>
      </c>
      <c r="G302" s="97">
        <f>+G303</f>
        <v>0</v>
      </c>
      <c r="H302" s="97">
        <f>+H303</f>
        <v>0</v>
      </c>
      <c r="I302" s="98">
        <f>+I303</f>
        <v>5</v>
      </c>
      <c r="J302" s="99">
        <f t="shared" si="11"/>
        <v>5</v>
      </c>
      <c r="K302" s="90">
        <v>0</v>
      </c>
      <c r="L302" s="91">
        <f t="shared" si="10"/>
        <v>5</v>
      </c>
      <c r="M302" s="100"/>
    </row>
    <row r="303" spans="1:13" ht="13.5" hidden="1" thickBot="1">
      <c r="A303" s="101"/>
      <c r="B303" s="102"/>
      <c r="C303" s="103"/>
      <c r="D303" s="104">
        <v>3419</v>
      </c>
      <c r="E303" s="105">
        <v>5222</v>
      </c>
      <c r="F303" s="106" t="s">
        <v>28</v>
      </c>
      <c r="G303" s="107">
        <v>0</v>
      </c>
      <c r="H303" s="107">
        <v>0</v>
      </c>
      <c r="I303" s="108">
        <v>5</v>
      </c>
      <c r="J303" s="109">
        <f t="shared" si="11"/>
        <v>5</v>
      </c>
      <c r="K303" s="90">
        <v>0</v>
      </c>
      <c r="L303" s="91">
        <f t="shared" si="10"/>
        <v>5</v>
      </c>
      <c r="M303" s="100"/>
    </row>
    <row r="304" spans="1:13" ht="24" hidden="1" thickBot="1">
      <c r="A304" s="92" t="s">
        <v>15</v>
      </c>
      <c r="B304" s="93">
        <v>3080018</v>
      </c>
      <c r="C304" s="74" t="s">
        <v>23</v>
      </c>
      <c r="D304" s="94" t="s">
        <v>16</v>
      </c>
      <c r="E304" s="95" t="s">
        <v>16</v>
      </c>
      <c r="F304" s="96" t="s">
        <v>210</v>
      </c>
      <c r="G304" s="97">
        <f>+G305</f>
        <v>0</v>
      </c>
      <c r="H304" s="97">
        <f>+H305</f>
        <v>0</v>
      </c>
      <c r="I304" s="98">
        <f>+I305</f>
        <v>7</v>
      </c>
      <c r="J304" s="99">
        <f t="shared" si="11"/>
        <v>7</v>
      </c>
      <c r="K304" s="90">
        <v>0</v>
      </c>
      <c r="L304" s="91">
        <f t="shared" si="10"/>
        <v>7</v>
      </c>
      <c r="M304" s="100"/>
    </row>
    <row r="305" spans="1:13" ht="13.5" hidden="1" thickBot="1">
      <c r="A305" s="101"/>
      <c r="B305" s="102"/>
      <c r="C305" s="103"/>
      <c r="D305" s="104">
        <v>3419</v>
      </c>
      <c r="E305" s="105">
        <v>5222</v>
      </c>
      <c r="F305" s="106" t="s">
        <v>28</v>
      </c>
      <c r="G305" s="107">
        <v>0</v>
      </c>
      <c r="H305" s="107">
        <v>0</v>
      </c>
      <c r="I305" s="108">
        <v>7</v>
      </c>
      <c r="J305" s="109">
        <f t="shared" si="11"/>
        <v>7</v>
      </c>
      <c r="K305" s="90">
        <v>0</v>
      </c>
      <c r="L305" s="91">
        <f t="shared" si="10"/>
        <v>7</v>
      </c>
      <c r="M305" s="100"/>
    </row>
    <row r="306" spans="1:13" ht="24" hidden="1" thickBot="1">
      <c r="A306" s="92" t="s">
        <v>15</v>
      </c>
      <c r="B306" s="93">
        <v>3080019</v>
      </c>
      <c r="C306" s="74" t="s">
        <v>23</v>
      </c>
      <c r="D306" s="94" t="s">
        <v>16</v>
      </c>
      <c r="E306" s="95" t="s">
        <v>16</v>
      </c>
      <c r="F306" s="96" t="s">
        <v>211</v>
      </c>
      <c r="G306" s="97">
        <f>+G307</f>
        <v>0</v>
      </c>
      <c r="H306" s="97">
        <f>+H307</f>
        <v>0</v>
      </c>
      <c r="I306" s="98">
        <f>+I307</f>
        <v>45</v>
      </c>
      <c r="J306" s="99">
        <f t="shared" si="11"/>
        <v>45</v>
      </c>
      <c r="K306" s="90">
        <v>0</v>
      </c>
      <c r="L306" s="91">
        <f t="shared" si="10"/>
        <v>45</v>
      </c>
      <c r="M306" s="100"/>
    </row>
    <row r="307" spans="1:13" ht="13.5" hidden="1" thickBot="1">
      <c r="A307" s="101"/>
      <c r="B307" s="102"/>
      <c r="C307" s="103"/>
      <c r="D307" s="104">
        <v>3419</v>
      </c>
      <c r="E307" s="105">
        <v>5222</v>
      </c>
      <c r="F307" s="106" t="s">
        <v>28</v>
      </c>
      <c r="G307" s="107">
        <v>0</v>
      </c>
      <c r="H307" s="107">
        <v>0</v>
      </c>
      <c r="I307" s="108">
        <v>45</v>
      </c>
      <c r="J307" s="109">
        <f t="shared" si="11"/>
        <v>45</v>
      </c>
      <c r="K307" s="90">
        <v>0</v>
      </c>
      <c r="L307" s="91">
        <f t="shared" si="10"/>
        <v>45</v>
      </c>
      <c r="M307" s="100"/>
    </row>
    <row r="308" spans="1:13" ht="36" hidden="1" thickBot="1">
      <c r="A308" s="92" t="s">
        <v>15</v>
      </c>
      <c r="B308" s="93">
        <v>3080020</v>
      </c>
      <c r="C308" s="74" t="s">
        <v>23</v>
      </c>
      <c r="D308" s="94" t="s">
        <v>16</v>
      </c>
      <c r="E308" s="95" t="s">
        <v>16</v>
      </c>
      <c r="F308" s="96" t="s">
        <v>212</v>
      </c>
      <c r="G308" s="97">
        <f>+G309</f>
        <v>0</v>
      </c>
      <c r="H308" s="97">
        <f>+H309</f>
        <v>0</v>
      </c>
      <c r="I308" s="98">
        <f>+I309</f>
        <v>45</v>
      </c>
      <c r="J308" s="99">
        <f t="shared" si="11"/>
        <v>45</v>
      </c>
      <c r="K308" s="90">
        <v>0</v>
      </c>
      <c r="L308" s="91">
        <f t="shared" si="10"/>
        <v>45</v>
      </c>
      <c r="M308" s="100"/>
    </row>
    <row r="309" spans="1:13" ht="13.5" hidden="1" thickBot="1">
      <c r="A309" s="101"/>
      <c r="B309" s="102"/>
      <c r="C309" s="103"/>
      <c r="D309" s="104">
        <v>3419</v>
      </c>
      <c r="E309" s="105">
        <v>5222</v>
      </c>
      <c r="F309" s="106" t="s">
        <v>28</v>
      </c>
      <c r="G309" s="107">
        <v>0</v>
      </c>
      <c r="H309" s="107">
        <v>0</v>
      </c>
      <c r="I309" s="108">
        <v>45</v>
      </c>
      <c r="J309" s="109">
        <f t="shared" si="11"/>
        <v>45</v>
      </c>
      <c r="K309" s="90">
        <v>0</v>
      </c>
      <c r="L309" s="91">
        <f t="shared" si="10"/>
        <v>45</v>
      </c>
      <c r="M309" s="100"/>
    </row>
    <row r="310" spans="1:13" ht="28.5" customHeight="1" hidden="1">
      <c r="A310" s="92" t="s">
        <v>15</v>
      </c>
      <c r="B310" s="93">
        <v>3080021</v>
      </c>
      <c r="C310" s="74" t="s">
        <v>23</v>
      </c>
      <c r="D310" s="94" t="s">
        <v>16</v>
      </c>
      <c r="E310" s="95" t="s">
        <v>16</v>
      </c>
      <c r="F310" s="96" t="s">
        <v>213</v>
      </c>
      <c r="G310" s="97">
        <f>+G311</f>
        <v>0</v>
      </c>
      <c r="H310" s="97">
        <f>+H311</f>
        <v>0</v>
      </c>
      <c r="I310" s="98">
        <f>+I311</f>
        <v>5</v>
      </c>
      <c r="J310" s="99">
        <f t="shared" si="11"/>
        <v>5</v>
      </c>
      <c r="K310" s="90">
        <v>0</v>
      </c>
      <c r="L310" s="91">
        <f t="shared" si="10"/>
        <v>5</v>
      </c>
      <c r="M310" s="100"/>
    </row>
    <row r="311" spans="1:13" ht="13.5" hidden="1" thickBot="1">
      <c r="A311" s="101"/>
      <c r="B311" s="102"/>
      <c r="C311" s="103"/>
      <c r="D311" s="104">
        <v>3419</v>
      </c>
      <c r="E311" s="105">
        <v>5222</v>
      </c>
      <c r="F311" s="106" t="s">
        <v>28</v>
      </c>
      <c r="G311" s="107">
        <v>0</v>
      </c>
      <c r="H311" s="107">
        <v>0</v>
      </c>
      <c r="I311" s="108">
        <v>5</v>
      </c>
      <c r="J311" s="109">
        <f t="shared" si="11"/>
        <v>5</v>
      </c>
      <c r="K311" s="90">
        <v>0</v>
      </c>
      <c r="L311" s="91">
        <f t="shared" si="10"/>
        <v>5</v>
      </c>
      <c r="M311" s="100"/>
    </row>
    <row r="312" spans="1:13" ht="28.5" customHeight="1" hidden="1">
      <c r="A312" s="92" t="s">
        <v>15</v>
      </c>
      <c r="B312" s="93">
        <v>3080022</v>
      </c>
      <c r="C312" s="74" t="s">
        <v>23</v>
      </c>
      <c r="D312" s="94" t="s">
        <v>16</v>
      </c>
      <c r="E312" s="95" t="s">
        <v>16</v>
      </c>
      <c r="F312" s="96" t="s">
        <v>214</v>
      </c>
      <c r="G312" s="97">
        <f>+G313</f>
        <v>0</v>
      </c>
      <c r="H312" s="97">
        <f>+H313</f>
        <v>0</v>
      </c>
      <c r="I312" s="98">
        <f>+I313</f>
        <v>30</v>
      </c>
      <c r="J312" s="99">
        <f t="shared" si="11"/>
        <v>30</v>
      </c>
      <c r="K312" s="90">
        <v>0</v>
      </c>
      <c r="L312" s="91">
        <f t="shared" si="10"/>
        <v>30</v>
      </c>
      <c r="M312" s="100"/>
    </row>
    <row r="313" spans="1:13" ht="13.5" hidden="1" thickBot="1">
      <c r="A313" s="101"/>
      <c r="B313" s="102"/>
      <c r="C313" s="103"/>
      <c r="D313" s="104">
        <v>3419</v>
      </c>
      <c r="E313" s="105">
        <v>5222</v>
      </c>
      <c r="F313" s="106" t="s">
        <v>28</v>
      </c>
      <c r="G313" s="107">
        <v>0</v>
      </c>
      <c r="H313" s="107">
        <v>0</v>
      </c>
      <c r="I313" s="108">
        <v>30</v>
      </c>
      <c r="J313" s="109">
        <f t="shared" si="11"/>
        <v>30</v>
      </c>
      <c r="K313" s="90">
        <v>0</v>
      </c>
      <c r="L313" s="91">
        <f t="shared" si="10"/>
        <v>30</v>
      </c>
      <c r="M313" s="100"/>
    </row>
    <row r="314" spans="1:13" ht="24" hidden="1" thickBot="1">
      <c r="A314" s="92" t="s">
        <v>15</v>
      </c>
      <c r="B314" s="93">
        <v>3080023</v>
      </c>
      <c r="C314" s="74" t="s">
        <v>23</v>
      </c>
      <c r="D314" s="94" t="s">
        <v>16</v>
      </c>
      <c r="E314" s="95" t="s">
        <v>16</v>
      </c>
      <c r="F314" s="96" t="s">
        <v>215</v>
      </c>
      <c r="G314" s="97">
        <f>+G315</f>
        <v>0</v>
      </c>
      <c r="H314" s="97">
        <f>+H315</f>
        <v>0</v>
      </c>
      <c r="I314" s="98">
        <f>+I315</f>
        <v>5</v>
      </c>
      <c r="J314" s="99">
        <f t="shared" si="11"/>
        <v>5</v>
      </c>
      <c r="K314" s="90">
        <v>0</v>
      </c>
      <c r="L314" s="91">
        <f t="shared" si="10"/>
        <v>5</v>
      </c>
      <c r="M314" s="100"/>
    </row>
    <row r="315" spans="1:13" ht="13.5" hidden="1" thickBot="1">
      <c r="A315" s="101"/>
      <c r="B315" s="102"/>
      <c r="C315" s="103"/>
      <c r="D315" s="104">
        <v>3419</v>
      </c>
      <c r="E315" s="105">
        <v>5222</v>
      </c>
      <c r="F315" s="106" t="s">
        <v>28</v>
      </c>
      <c r="G315" s="107">
        <v>0</v>
      </c>
      <c r="H315" s="107">
        <v>0</v>
      </c>
      <c r="I315" s="108">
        <v>5</v>
      </c>
      <c r="J315" s="109">
        <f t="shared" si="11"/>
        <v>5</v>
      </c>
      <c r="K315" s="90">
        <v>0</v>
      </c>
      <c r="L315" s="91">
        <f t="shared" si="10"/>
        <v>5</v>
      </c>
      <c r="M315" s="100"/>
    </row>
    <row r="316" spans="1:13" ht="24" hidden="1" thickBot="1">
      <c r="A316" s="92" t="s">
        <v>15</v>
      </c>
      <c r="B316" s="93">
        <v>3080024</v>
      </c>
      <c r="C316" s="74" t="s">
        <v>23</v>
      </c>
      <c r="D316" s="94" t="s">
        <v>16</v>
      </c>
      <c r="E316" s="95" t="s">
        <v>16</v>
      </c>
      <c r="F316" s="96" t="s">
        <v>216</v>
      </c>
      <c r="G316" s="97">
        <f>+G317</f>
        <v>0</v>
      </c>
      <c r="H316" s="97">
        <f>+H317</f>
        <v>0</v>
      </c>
      <c r="I316" s="98">
        <f>+I317</f>
        <v>6</v>
      </c>
      <c r="J316" s="99">
        <f t="shared" si="11"/>
        <v>6</v>
      </c>
      <c r="K316" s="90">
        <v>0</v>
      </c>
      <c r="L316" s="91">
        <f t="shared" si="10"/>
        <v>6</v>
      </c>
      <c r="M316" s="100"/>
    </row>
    <row r="317" spans="1:13" ht="13.5" hidden="1" thickBot="1">
      <c r="A317" s="101"/>
      <c r="B317" s="102"/>
      <c r="C317" s="103"/>
      <c r="D317" s="104">
        <v>3419</v>
      </c>
      <c r="E317" s="105">
        <v>5222</v>
      </c>
      <c r="F317" s="106" t="s">
        <v>28</v>
      </c>
      <c r="G317" s="107">
        <v>0</v>
      </c>
      <c r="H317" s="107">
        <v>0</v>
      </c>
      <c r="I317" s="108">
        <v>6</v>
      </c>
      <c r="J317" s="109">
        <f t="shared" si="11"/>
        <v>6</v>
      </c>
      <c r="K317" s="90">
        <v>0</v>
      </c>
      <c r="L317" s="91">
        <f t="shared" si="10"/>
        <v>6</v>
      </c>
      <c r="M317" s="100"/>
    </row>
    <row r="318" spans="1:13" ht="24" hidden="1" thickBot="1">
      <c r="A318" s="92" t="s">
        <v>15</v>
      </c>
      <c r="B318" s="93">
        <v>3080025</v>
      </c>
      <c r="C318" s="74" t="s">
        <v>23</v>
      </c>
      <c r="D318" s="94" t="s">
        <v>16</v>
      </c>
      <c r="E318" s="95" t="s">
        <v>16</v>
      </c>
      <c r="F318" s="96" t="s">
        <v>217</v>
      </c>
      <c r="G318" s="97">
        <f>+G319</f>
        <v>0</v>
      </c>
      <c r="H318" s="97">
        <f>+H319</f>
        <v>0</v>
      </c>
      <c r="I318" s="98">
        <f>+I319</f>
        <v>5</v>
      </c>
      <c r="J318" s="99">
        <f t="shared" si="11"/>
        <v>5</v>
      </c>
      <c r="K318" s="90">
        <v>0</v>
      </c>
      <c r="L318" s="91">
        <f t="shared" si="10"/>
        <v>5</v>
      </c>
      <c r="M318" s="100"/>
    </row>
    <row r="319" spans="1:13" ht="13.5" hidden="1" thickBot="1">
      <c r="A319" s="101"/>
      <c r="B319" s="102"/>
      <c r="C319" s="103"/>
      <c r="D319" s="104">
        <v>3419</v>
      </c>
      <c r="E319" s="105">
        <v>5222</v>
      </c>
      <c r="F319" s="106" t="s">
        <v>28</v>
      </c>
      <c r="G319" s="107">
        <v>0</v>
      </c>
      <c r="H319" s="107">
        <v>0</v>
      </c>
      <c r="I319" s="108">
        <v>5</v>
      </c>
      <c r="J319" s="109">
        <f t="shared" si="11"/>
        <v>5</v>
      </c>
      <c r="K319" s="90">
        <v>0</v>
      </c>
      <c r="L319" s="91">
        <f t="shared" si="10"/>
        <v>5</v>
      </c>
      <c r="M319" s="100"/>
    </row>
    <row r="320" spans="1:13" ht="36" hidden="1" thickBot="1">
      <c r="A320" s="92" t="s">
        <v>15</v>
      </c>
      <c r="B320" s="93">
        <v>3080026</v>
      </c>
      <c r="C320" s="74" t="s">
        <v>23</v>
      </c>
      <c r="D320" s="94" t="s">
        <v>16</v>
      </c>
      <c r="E320" s="95" t="s">
        <v>16</v>
      </c>
      <c r="F320" s="96" t="s">
        <v>218</v>
      </c>
      <c r="G320" s="97">
        <f>+G321</f>
        <v>0</v>
      </c>
      <c r="H320" s="97">
        <f>+H321</f>
        <v>0</v>
      </c>
      <c r="I320" s="98">
        <f>+I321</f>
        <v>7</v>
      </c>
      <c r="J320" s="99">
        <f t="shared" si="11"/>
        <v>7</v>
      </c>
      <c r="K320" s="90">
        <v>0</v>
      </c>
      <c r="L320" s="91">
        <f t="shared" si="10"/>
        <v>7</v>
      </c>
      <c r="M320" s="100"/>
    </row>
    <row r="321" spans="1:13" ht="13.5" hidden="1" thickBot="1">
      <c r="A321" s="101"/>
      <c r="B321" s="102"/>
      <c r="C321" s="103"/>
      <c r="D321" s="104">
        <v>3419</v>
      </c>
      <c r="E321" s="105">
        <v>5222</v>
      </c>
      <c r="F321" s="106" t="s">
        <v>28</v>
      </c>
      <c r="G321" s="107">
        <v>0</v>
      </c>
      <c r="H321" s="107">
        <v>0</v>
      </c>
      <c r="I321" s="108">
        <v>7</v>
      </c>
      <c r="J321" s="109">
        <f t="shared" si="11"/>
        <v>7</v>
      </c>
      <c r="K321" s="90">
        <v>0</v>
      </c>
      <c r="L321" s="91">
        <f t="shared" si="10"/>
        <v>7</v>
      </c>
      <c r="M321" s="100"/>
    </row>
    <row r="322" spans="1:13" ht="36" hidden="1" thickBot="1">
      <c r="A322" s="92" t="s">
        <v>15</v>
      </c>
      <c r="B322" s="93">
        <v>3080027</v>
      </c>
      <c r="C322" s="74" t="s">
        <v>23</v>
      </c>
      <c r="D322" s="94" t="s">
        <v>16</v>
      </c>
      <c r="E322" s="95" t="s">
        <v>16</v>
      </c>
      <c r="F322" s="96" t="s">
        <v>219</v>
      </c>
      <c r="G322" s="97">
        <f>+G323</f>
        <v>0</v>
      </c>
      <c r="H322" s="97">
        <f>+H323</f>
        <v>0</v>
      </c>
      <c r="I322" s="98">
        <f>+I323</f>
        <v>22</v>
      </c>
      <c r="J322" s="99">
        <f t="shared" si="11"/>
        <v>22</v>
      </c>
      <c r="K322" s="90">
        <v>0</v>
      </c>
      <c r="L322" s="91">
        <f t="shared" si="10"/>
        <v>22</v>
      </c>
      <c r="M322" s="100"/>
    </row>
    <row r="323" spans="1:13" ht="13.5" hidden="1" thickBot="1">
      <c r="A323" s="101"/>
      <c r="B323" s="102"/>
      <c r="C323" s="103"/>
      <c r="D323" s="104">
        <v>3419</v>
      </c>
      <c r="E323" s="105">
        <v>5222</v>
      </c>
      <c r="F323" s="106" t="s">
        <v>28</v>
      </c>
      <c r="G323" s="107">
        <v>0</v>
      </c>
      <c r="H323" s="107">
        <v>0</v>
      </c>
      <c r="I323" s="108">
        <v>22</v>
      </c>
      <c r="J323" s="109">
        <f t="shared" si="11"/>
        <v>22</v>
      </c>
      <c r="K323" s="90">
        <v>0</v>
      </c>
      <c r="L323" s="91">
        <f t="shared" si="10"/>
        <v>22</v>
      </c>
      <c r="M323" s="100"/>
    </row>
    <row r="324" spans="1:13" ht="24" hidden="1" thickBot="1">
      <c r="A324" s="92" t="s">
        <v>15</v>
      </c>
      <c r="B324" s="93">
        <v>3080028</v>
      </c>
      <c r="C324" s="74" t="s">
        <v>207</v>
      </c>
      <c r="D324" s="94" t="s">
        <v>16</v>
      </c>
      <c r="E324" s="95" t="s">
        <v>16</v>
      </c>
      <c r="F324" s="96" t="s">
        <v>220</v>
      </c>
      <c r="G324" s="97">
        <f>+G325</f>
        <v>0</v>
      </c>
      <c r="H324" s="97">
        <f>+H325</f>
        <v>0</v>
      </c>
      <c r="I324" s="98">
        <f>+I325</f>
        <v>5</v>
      </c>
      <c r="J324" s="99">
        <f t="shared" si="11"/>
        <v>5</v>
      </c>
      <c r="K324" s="90">
        <v>0</v>
      </c>
      <c r="L324" s="91">
        <f t="shared" si="10"/>
        <v>5</v>
      </c>
      <c r="M324" s="100"/>
    </row>
    <row r="325" spans="1:13" ht="13.5" hidden="1" thickBot="1">
      <c r="A325" s="101"/>
      <c r="B325" s="102"/>
      <c r="C325" s="103"/>
      <c r="D325" s="104">
        <v>3419</v>
      </c>
      <c r="E325" s="105">
        <v>5321</v>
      </c>
      <c r="F325" s="106" t="s">
        <v>34</v>
      </c>
      <c r="G325" s="107">
        <v>0</v>
      </c>
      <c r="H325" s="107">
        <v>0</v>
      </c>
      <c r="I325" s="108">
        <v>5</v>
      </c>
      <c r="J325" s="109">
        <f t="shared" si="11"/>
        <v>5</v>
      </c>
      <c r="K325" s="90">
        <v>0</v>
      </c>
      <c r="L325" s="91">
        <f t="shared" si="10"/>
        <v>5</v>
      </c>
      <c r="M325" s="100"/>
    </row>
    <row r="326" spans="1:13" ht="36" hidden="1" thickBot="1">
      <c r="A326" s="92" t="s">
        <v>15</v>
      </c>
      <c r="B326" s="93">
        <v>3080029</v>
      </c>
      <c r="C326" s="74" t="s">
        <v>23</v>
      </c>
      <c r="D326" s="94" t="s">
        <v>16</v>
      </c>
      <c r="E326" s="95" t="s">
        <v>16</v>
      </c>
      <c r="F326" s="96" t="s">
        <v>221</v>
      </c>
      <c r="G326" s="97">
        <f>+G327</f>
        <v>0</v>
      </c>
      <c r="H326" s="97">
        <f>+H327</f>
        <v>0</v>
      </c>
      <c r="I326" s="98">
        <f>+I327</f>
        <v>9</v>
      </c>
      <c r="J326" s="99">
        <f t="shared" si="11"/>
        <v>9</v>
      </c>
      <c r="K326" s="90">
        <v>0</v>
      </c>
      <c r="L326" s="91">
        <f t="shared" si="10"/>
        <v>9</v>
      </c>
      <c r="M326" s="100"/>
    </row>
    <row r="327" spans="1:13" ht="13.5" hidden="1" thickBot="1">
      <c r="A327" s="101"/>
      <c r="B327" s="102"/>
      <c r="C327" s="103"/>
      <c r="D327" s="104">
        <v>3419</v>
      </c>
      <c r="E327" s="105">
        <v>5222</v>
      </c>
      <c r="F327" s="106" t="s">
        <v>28</v>
      </c>
      <c r="G327" s="107">
        <v>0</v>
      </c>
      <c r="H327" s="107">
        <v>0</v>
      </c>
      <c r="I327" s="108">
        <v>9</v>
      </c>
      <c r="J327" s="109">
        <f t="shared" si="11"/>
        <v>9</v>
      </c>
      <c r="K327" s="90">
        <v>0</v>
      </c>
      <c r="L327" s="91">
        <f t="shared" si="10"/>
        <v>9</v>
      </c>
      <c r="M327" s="100"/>
    </row>
    <row r="328" spans="1:13" ht="36" hidden="1" thickBot="1">
      <c r="A328" s="92" t="s">
        <v>15</v>
      </c>
      <c r="B328" s="93">
        <v>3080030</v>
      </c>
      <c r="C328" s="74" t="s">
        <v>23</v>
      </c>
      <c r="D328" s="94" t="s">
        <v>16</v>
      </c>
      <c r="E328" s="95" t="s">
        <v>16</v>
      </c>
      <c r="F328" s="96" t="s">
        <v>222</v>
      </c>
      <c r="G328" s="97">
        <f>+G329</f>
        <v>0</v>
      </c>
      <c r="H328" s="97">
        <f>+H329</f>
        <v>0</v>
      </c>
      <c r="I328" s="98">
        <f>+I329</f>
        <v>5</v>
      </c>
      <c r="J328" s="99">
        <f t="shared" si="11"/>
        <v>5</v>
      </c>
      <c r="K328" s="90">
        <v>0</v>
      </c>
      <c r="L328" s="91">
        <f t="shared" si="10"/>
        <v>5</v>
      </c>
      <c r="M328" s="100"/>
    </row>
    <row r="329" spans="1:13" ht="13.5" hidden="1" thickBot="1">
      <c r="A329" s="101"/>
      <c r="B329" s="102"/>
      <c r="C329" s="103"/>
      <c r="D329" s="104">
        <v>3419</v>
      </c>
      <c r="E329" s="105">
        <v>5212</v>
      </c>
      <c r="F329" s="106" t="s">
        <v>223</v>
      </c>
      <c r="G329" s="107">
        <v>0</v>
      </c>
      <c r="H329" s="107">
        <v>0</v>
      </c>
      <c r="I329" s="108">
        <v>5</v>
      </c>
      <c r="J329" s="109">
        <f t="shared" si="11"/>
        <v>5</v>
      </c>
      <c r="K329" s="90">
        <v>0</v>
      </c>
      <c r="L329" s="91">
        <f t="shared" si="10"/>
        <v>5</v>
      </c>
      <c r="M329" s="100"/>
    </row>
    <row r="330" spans="1:13" ht="40.5" customHeight="1" hidden="1">
      <c r="A330" s="92" t="s">
        <v>15</v>
      </c>
      <c r="B330" s="93">
        <v>3080031</v>
      </c>
      <c r="C330" s="74" t="s">
        <v>23</v>
      </c>
      <c r="D330" s="94" t="s">
        <v>16</v>
      </c>
      <c r="E330" s="95" t="s">
        <v>16</v>
      </c>
      <c r="F330" s="96" t="s">
        <v>224</v>
      </c>
      <c r="G330" s="97">
        <f>+G331</f>
        <v>0</v>
      </c>
      <c r="H330" s="97">
        <f>+H331</f>
        <v>0</v>
      </c>
      <c r="I330" s="98">
        <f>+I331</f>
        <v>9</v>
      </c>
      <c r="J330" s="99">
        <f t="shared" si="11"/>
        <v>9</v>
      </c>
      <c r="K330" s="90">
        <v>0</v>
      </c>
      <c r="L330" s="91">
        <f t="shared" si="10"/>
        <v>9</v>
      </c>
      <c r="M330" s="100"/>
    </row>
    <row r="331" spans="1:13" ht="13.5" hidden="1" thickBot="1">
      <c r="A331" s="101"/>
      <c r="B331" s="102"/>
      <c r="C331" s="103"/>
      <c r="D331" s="104">
        <v>3419</v>
      </c>
      <c r="E331" s="105">
        <v>5222</v>
      </c>
      <c r="F331" s="106" t="s">
        <v>28</v>
      </c>
      <c r="G331" s="107">
        <v>0</v>
      </c>
      <c r="H331" s="107">
        <v>0</v>
      </c>
      <c r="I331" s="108">
        <v>9</v>
      </c>
      <c r="J331" s="109">
        <f t="shared" si="11"/>
        <v>9</v>
      </c>
      <c r="K331" s="90">
        <v>0</v>
      </c>
      <c r="L331" s="91">
        <f t="shared" si="10"/>
        <v>9</v>
      </c>
      <c r="M331" s="100"/>
    </row>
    <row r="332" spans="1:13" ht="24" hidden="1" thickBot="1">
      <c r="A332" s="92" t="s">
        <v>15</v>
      </c>
      <c r="B332" s="93">
        <v>3080032</v>
      </c>
      <c r="C332" s="74" t="s">
        <v>23</v>
      </c>
      <c r="D332" s="94" t="s">
        <v>16</v>
      </c>
      <c r="E332" s="95" t="s">
        <v>16</v>
      </c>
      <c r="F332" s="96" t="s">
        <v>225</v>
      </c>
      <c r="G332" s="97">
        <f>+G333</f>
        <v>0</v>
      </c>
      <c r="H332" s="97">
        <f>+H333</f>
        <v>0</v>
      </c>
      <c r="I332" s="98">
        <f>+I333</f>
        <v>5</v>
      </c>
      <c r="J332" s="99">
        <f t="shared" si="11"/>
        <v>5</v>
      </c>
      <c r="K332" s="90">
        <v>0</v>
      </c>
      <c r="L332" s="91">
        <f t="shared" si="10"/>
        <v>5</v>
      </c>
      <c r="M332" s="100"/>
    </row>
    <row r="333" spans="1:13" ht="13.5" hidden="1" thickBot="1">
      <c r="A333" s="101"/>
      <c r="B333" s="102"/>
      <c r="C333" s="103"/>
      <c r="D333" s="104">
        <v>3419</v>
      </c>
      <c r="E333" s="105">
        <v>5222</v>
      </c>
      <c r="F333" s="106" t="s">
        <v>28</v>
      </c>
      <c r="G333" s="107">
        <v>0</v>
      </c>
      <c r="H333" s="107">
        <v>0</v>
      </c>
      <c r="I333" s="108">
        <v>5</v>
      </c>
      <c r="J333" s="109">
        <f t="shared" si="11"/>
        <v>5</v>
      </c>
      <c r="K333" s="90">
        <v>0</v>
      </c>
      <c r="L333" s="91">
        <f t="shared" si="10"/>
        <v>5</v>
      </c>
      <c r="M333" s="100"/>
    </row>
    <row r="334" spans="1:13" ht="24" hidden="1" thickBot="1">
      <c r="A334" s="92" t="s">
        <v>15</v>
      </c>
      <c r="B334" s="93">
        <v>3080033</v>
      </c>
      <c r="C334" s="74" t="s">
        <v>23</v>
      </c>
      <c r="D334" s="94" t="s">
        <v>16</v>
      </c>
      <c r="E334" s="95" t="s">
        <v>16</v>
      </c>
      <c r="F334" s="96" t="s">
        <v>226</v>
      </c>
      <c r="G334" s="97">
        <f>+G335</f>
        <v>0</v>
      </c>
      <c r="H334" s="97">
        <f>+H335</f>
        <v>0</v>
      </c>
      <c r="I334" s="98">
        <f>+I335</f>
        <v>45</v>
      </c>
      <c r="J334" s="99">
        <f t="shared" si="11"/>
        <v>45</v>
      </c>
      <c r="K334" s="90">
        <v>0</v>
      </c>
      <c r="L334" s="91">
        <f t="shared" si="10"/>
        <v>45</v>
      </c>
      <c r="M334" s="100"/>
    </row>
    <row r="335" spans="1:13" ht="13.5" hidden="1" thickBot="1">
      <c r="A335" s="101"/>
      <c r="B335" s="102"/>
      <c r="C335" s="103"/>
      <c r="D335" s="104">
        <v>3419</v>
      </c>
      <c r="E335" s="105">
        <v>5222</v>
      </c>
      <c r="F335" s="106" t="s">
        <v>28</v>
      </c>
      <c r="G335" s="107">
        <v>0</v>
      </c>
      <c r="H335" s="107">
        <v>0</v>
      </c>
      <c r="I335" s="108">
        <v>45</v>
      </c>
      <c r="J335" s="109">
        <f t="shared" si="11"/>
        <v>45</v>
      </c>
      <c r="K335" s="90">
        <v>0</v>
      </c>
      <c r="L335" s="91">
        <f aca="true" t="shared" si="12" ref="L335:L398">+J335+K335</f>
        <v>45</v>
      </c>
      <c r="M335" s="100"/>
    </row>
    <row r="336" spans="1:13" ht="24" hidden="1" thickBot="1">
      <c r="A336" s="92" t="s">
        <v>15</v>
      </c>
      <c r="B336" s="93">
        <v>3080034</v>
      </c>
      <c r="C336" s="74" t="s">
        <v>23</v>
      </c>
      <c r="D336" s="94" t="s">
        <v>16</v>
      </c>
      <c r="E336" s="95" t="s">
        <v>16</v>
      </c>
      <c r="F336" s="96" t="s">
        <v>227</v>
      </c>
      <c r="G336" s="97">
        <f>+G337</f>
        <v>0</v>
      </c>
      <c r="H336" s="97">
        <f>+H337</f>
        <v>0</v>
      </c>
      <c r="I336" s="98">
        <f>+I337</f>
        <v>9</v>
      </c>
      <c r="J336" s="99">
        <f t="shared" si="11"/>
        <v>9</v>
      </c>
      <c r="K336" s="90">
        <v>0</v>
      </c>
      <c r="L336" s="91">
        <f t="shared" si="12"/>
        <v>9</v>
      </c>
      <c r="M336" s="100"/>
    </row>
    <row r="337" spans="1:13" ht="13.5" hidden="1" thickBot="1">
      <c r="A337" s="101"/>
      <c r="B337" s="102"/>
      <c r="C337" s="103"/>
      <c r="D337" s="104">
        <v>3419</v>
      </c>
      <c r="E337" s="105">
        <v>5222</v>
      </c>
      <c r="F337" s="106" t="s">
        <v>28</v>
      </c>
      <c r="G337" s="107">
        <v>0</v>
      </c>
      <c r="H337" s="107">
        <v>0</v>
      </c>
      <c r="I337" s="108">
        <v>9</v>
      </c>
      <c r="J337" s="109">
        <f t="shared" si="11"/>
        <v>9</v>
      </c>
      <c r="K337" s="90">
        <v>0</v>
      </c>
      <c r="L337" s="91">
        <f t="shared" si="12"/>
        <v>9</v>
      </c>
      <c r="M337" s="100"/>
    </row>
    <row r="338" spans="1:13" ht="24" hidden="1" thickBot="1">
      <c r="A338" s="92" t="s">
        <v>15</v>
      </c>
      <c r="B338" s="93">
        <v>3080035</v>
      </c>
      <c r="C338" s="74" t="s">
        <v>23</v>
      </c>
      <c r="D338" s="94" t="s">
        <v>16</v>
      </c>
      <c r="E338" s="95" t="s">
        <v>16</v>
      </c>
      <c r="F338" s="96" t="s">
        <v>228</v>
      </c>
      <c r="G338" s="97">
        <f>+G339</f>
        <v>0</v>
      </c>
      <c r="H338" s="97">
        <f>+H339</f>
        <v>0</v>
      </c>
      <c r="I338" s="98">
        <f>+I339</f>
        <v>5</v>
      </c>
      <c r="J338" s="99">
        <f aca="true" t="shared" si="13" ref="J338:J401">+H338+I338</f>
        <v>5</v>
      </c>
      <c r="K338" s="90">
        <v>0</v>
      </c>
      <c r="L338" s="91">
        <f t="shared" si="12"/>
        <v>5</v>
      </c>
      <c r="M338" s="100"/>
    </row>
    <row r="339" spans="1:13" ht="13.5" hidden="1" thickBot="1">
      <c r="A339" s="101"/>
      <c r="B339" s="102"/>
      <c r="C339" s="103"/>
      <c r="D339" s="104">
        <v>3419</v>
      </c>
      <c r="E339" s="105">
        <v>5222</v>
      </c>
      <c r="F339" s="106" t="s">
        <v>28</v>
      </c>
      <c r="G339" s="107">
        <v>0</v>
      </c>
      <c r="H339" s="107">
        <v>0</v>
      </c>
      <c r="I339" s="108">
        <v>5</v>
      </c>
      <c r="J339" s="109">
        <f t="shared" si="13"/>
        <v>5</v>
      </c>
      <c r="K339" s="90">
        <v>0</v>
      </c>
      <c r="L339" s="91">
        <f t="shared" si="12"/>
        <v>5</v>
      </c>
      <c r="M339" s="100"/>
    </row>
    <row r="340" spans="1:13" ht="28.5" customHeight="1" hidden="1">
      <c r="A340" s="92" t="s">
        <v>15</v>
      </c>
      <c r="B340" s="93">
        <v>3080036</v>
      </c>
      <c r="C340" s="74" t="s">
        <v>23</v>
      </c>
      <c r="D340" s="94" t="s">
        <v>16</v>
      </c>
      <c r="E340" s="95" t="s">
        <v>16</v>
      </c>
      <c r="F340" s="96" t="s">
        <v>229</v>
      </c>
      <c r="G340" s="97">
        <f>+G341</f>
        <v>0</v>
      </c>
      <c r="H340" s="97">
        <f>+H341</f>
        <v>0</v>
      </c>
      <c r="I340" s="98">
        <f>+I341</f>
        <v>6</v>
      </c>
      <c r="J340" s="99">
        <f t="shared" si="13"/>
        <v>6</v>
      </c>
      <c r="K340" s="90">
        <v>0</v>
      </c>
      <c r="L340" s="91">
        <f t="shared" si="12"/>
        <v>6</v>
      </c>
      <c r="M340" s="100"/>
    </row>
    <row r="341" spans="1:13" ht="13.5" hidden="1" thickBot="1">
      <c r="A341" s="101"/>
      <c r="B341" s="102"/>
      <c r="C341" s="103"/>
      <c r="D341" s="104">
        <v>3419</v>
      </c>
      <c r="E341" s="105">
        <v>5222</v>
      </c>
      <c r="F341" s="106" t="s">
        <v>28</v>
      </c>
      <c r="G341" s="107">
        <v>0</v>
      </c>
      <c r="H341" s="107">
        <v>0</v>
      </c>
      <c r="I341" s="108">
        <v>6</v>
      </c>
      <c r="J341" s="109">
        <f t="shared" si="13"/>
        <v>6</v>
      </c>
      <c r="K341" s="90">
        <v>0</v>
      </c>
      <c r="L341" s="91">
        <f t="shared" si="12"/>
        <v>6</v>
      </c>
      <c r="M341" s="100"/>
    </row>
    <row r="342" spans="1:13" ht="24" hidden="1" thickBot="1">
      <c r="A342" s="92" t="s">
        <v>15</v>
      </c>
      <c r="B342" s="93">
        <v>3080037</v>
      </c>
      <c r="C342" s="74" t="s">
        <v>23</v>
      </c>
      <c r="D342" s="94" t="s">
        <v>16</v>
      </c>
      <c r="E342" s="95" t="s">
        <v>16</v>
      </c>
      <c r="F342" s="96" t="s">
        <v>230</v>
      </c>
      <c r="G342" s="97">
        <f>+G343</f>
        <v>0</v>
      </c>
      <c r="H342" s="97">
        <f>+H343</f>
        <v>0</v>
      </c>
      <c r="I342" s="98">
        <f>+I343</f>
        <v>12</v>
      </c>
      <c r="J342" s="99">
        <f t="shared" si="13"/>
        <v>12</v>
      </c>
      <c r="K342" s="90">
        <v>0</v>
      </c>
      <c r="L342" s="91">
        <f t="shared" si="12"/>
        <v>12</v>
      </c>
      <c r="M342" s="100"/>
    </row>
    <row r="343" spans="1:13" ht="13.5" hidden="1" thickBot="1">
      <c r="A343" s="101"/>
      <c r="B343" s="102"/>
      <c r="C343" s="103"/>
      <c r="D343" s="104">
        <v>3419</v>
      </c>
      <c r="E343" s="105">
        <v>5222</v>
      </c>
      <c r="F343" s="106" t="s">
        <v>28</v>
      </c>
      <c r="G343" s="107">
        <v>0</v>
      </c>
      <c r="H343" s="107">
        <v>0</v>
      </c>
      <c r="I343" s="108">
        <v>12</v>
      </c>
      <c r="J343" s="109">
        <f t="shared" si="13"/>
        <v>12</v>
      </c>
      <c r="K343" s="90">
        <v>0</v>
      </c>
      <c r="L343" s="91">
        <f t="shared" si="12"/>
        <v>12</v>
      </c>
      <c r="M343" s="100"/>
    </row>
    <row r="344" spans="1:13" ht="30.75" customHeight="1" hidden="1">
      <c r="A344" s="92" t="s">
        <v>15</v>
      </c>
      <c r="B344" s="93">
        <v>3080038</v>
      </c>
      <c r="C344" s="74" t="s">
        <v>23</v>
      </c>
      <c r="D344" s="94" t="s">
        <v>16</v>
      </c>
      <c r="E344" s="95" t="s">
        <v>16</v>
      </c>
      <c r="F344" s="96" t="s">
        <v>231</v>
      </c>
      <c r="G344" s="97">
        <f>+G345</f>
        <v>0</v>
      </c>
      <c r="H344" s="97">
        <f>+H345</f>
        <v>0</v>
      </c>
      <c r="I344" s="98">
        <f>+I345</f>
        <v>9</v>
      </c>
      <c r="J344" s="99">
        <f t="shared" si="13"/>
        <v>9</v>
      </c>
      <c r="K344" s="90">
        <v>0</v>
      </c>
      <c r="L344" s="91">
        <f t="shared" si="12"/>
        <v>9</v>
      </c>
      <c r="M344" s="100"/>
    </row>
    <row r="345" spans="1:13" ht="13.5" hidden="1" thickBot="1">
      <c r="A345" s="101"/>
      <c r="B345" s="102"/>
      <c r="C345" s="103"/>
      <c r="D345" s="104">
        <v>3419</v>
      </c>
      <c r="E345" s="105">
        <v>5222</v>
      </c>
      <c r="F345" s="106" t="s">
        <v>28</v>
      </c>
      <c r="G345" s="107">
        <v>0</v>
      </c>
      <c r="H345" s="107">
        <v>0</v>
      </c>
      <c r="I345" s="108">
        <v>9</v>
      </c>
      <c r="J345" s="109">
        <f t="shared" si="13"/>
        <v>9</v>
      </c>
      <c r="K345" s="90">
        <v>0</v>
      </c>
      <c r="L345" s="91">
        <f t="shared" si="12"/>
        <v>9</v>
      </c>
      <c r="M345" s="100"/>
    </row>
    <row r="346" spans="1:13" ht="24" hidden="1" thickBot="1">
      <c r="A346" s="92" t="s">
        <v>15</v>
      </c>
      <c r="B346" s="93">
        <v>3080039</v>
      </c>
      <c r="C346" s="74" t="s">
        <v>23</v>
      </c>
      <c r="D346" s="94" t="s">
        <v>16</v>
      </c>
      <c r="E346" s="95" t="s">
        <v>16</v>
      </c>
      <c r="F346" s="96" t="s">
        <v>232</v>
      </c>
      <c r="G346" s="97">
        <f>+G347</f>
        <v>0</v>
      </c>
      <c r="H346" s="97">
        <f>+H347</f>
        <v>0</v>
      </c>
      <c r="I346" s="98">
        <f>+I347</f>
        <v>14</v>
      </c>
      <c r="J346" s="99">
        <f t="shared" si="13"/>
        <v>14</v>
      </c>
      <c r="K346" s="90">
        <v>0</v>
      </c>
      <c r="L346" s="91">
        <f t="shared" si="12"/>
        <v>14</v>
      </c>
      <c r="M346" s="100"/>
    </row>
    <row r="347" spans="1:13" ht="13.5" hidden="1" thickBot="1">
      <c r="A347" s="101"/>
      <c r="B347" s="102"/>
      <c r="C347" s="103"/>
      <c r="D347" s="104">
        <v>3419</v>
      </c>
      <c r="E347" s="105">
        <v>5222</v>
      </c>
      <c r="F347" s="106" t="s">
        <v>28</v>
      </c>
      <c r="G347" s="107">
        <v>0</v>
      </c>
      <c r="H347" s="107">
        <v>0</v>
      </c>
      <c r="I347" s="108">
        <v>14</v>
      </c>
      <c r="J347" s="109">
        <f t="shared" si="13"/>
        <v>14</v>
      </c>
      <c r="K347" s="90">
        <v>0</v>
      </c>
      <c r="L347" s="91">
        <f t="shared" si="12"/>
        <v>14</v>
      </c>
      <c r="M347" s="100"/>
    </row>
    <row r="348" spans="1:13" ht="28.5" customHeight="1" hidden="1">
      <c r="A348" s="92" t="s">
        <v>15</v>
      </c>
      <c r="B348" s="93">
        <v>3080040</v>
      </c>
      <c r="C348" s="74" t="s">
        <v>233</v>
      </c>
      <c r="D348" s="94" t="s">
        <v>16</v>
      </c>
      <c r="E348" s="95" t="s">
        <v>16</v>
      </c>
      <c r="F348" s="96" t="s">
        <v>234</v>
      </c>
      <c r="G348" s="97">
        <f>+G349</f>
        <v>0</v>
      </c>
      <c r="H348" s="97">
        <f>+H349</f>
        <v>0</v>
      </c>
      <c r="I348" s="98">
        <f>+I349</f>
        <v>5</v>
      </c>
      <c r="J348" s="99">
        <f t="shared" si="13"/>
        <v>5</v>
      </c>
      <c r="K348" s="90">
        <v>0</v>
      </c>
      <c r="L348" s="91">
        <f t="shared" si="12"/>
        <v>5</v>
      </c>
      <c r="M348" s="100"/>
    </row>
    <row r="349" spans="1:13" ht="13.5" hidden="1" thickBot="1">
      <c r="A349" s="101"/>
      <c r="B349" s="102"/>
      <c r="C349" s="103"/>
      <c r="D349" s="104">
        <v>3419</v>
      </c>
      <c r="E349" s="105">
        <v>5321</v>
      </c>
      <c r="F349" s="106" t="s">
        <v>34</v>
      </c>
      <c r="G349" s="107">
        <v>0</v>
      </c>
      <c r="H349" s="107">
        <v>0</v>
      </c>
      <c r="I349" s="108">
        <v>5</v>
      </c>
      <c r="J349" s="109">
        <f t="shared" si="13"/>
        <v>5</v>
      </c>
      <c r="K349" s="90">
        <v>0</v>
      </c>
      <c r="L349" s="91">
        <f t="shared" si="12"/>
        <v>5</v>
      </c>
      <c r="M349" s="100"/>
    </row>
    <row r="350" spans="1:13" ht="24" hidden="1" thickBot="1">
      <c r="A350" s="92" t="s">
        <v>15</v>
      </c>
      <c r="B350" s="93">
        <v>3080041</v>
      </c>
      <c r="C350" s="74" t="s">
        <v>23</v>
      </c>
      <c r="D350" s="94" t="s">
        <v>16</v>
      </c>
      <c r="E350" s="95" t="s">
        <v>16</v>
      </c>
      <c r="F350" s="96" t="s">
        <v>235</v>
      </c>
      <c r="G350" s="97">
        <f>+G351</f>
        <v>0</v>
      </c>
      <c r="H350" s="97">
        <f>+H351</f>
        <v>0</v>
      </c>
      <c r="I350" s="98">
        <f>+I351</f>
        <v>5</v>
      </c>
      <c r="J350" s="99">
        <f t="shared" si="13"/>
        <v>5</v>
      </c>
      <c r="K350" s="90">
        <v>0</v>
      </c>
      <c r="L350" s="91">
        <f t="shared" si="12"/>
        <v>5</v>
      </c>
      <c r="M350" s="100"/>
    </row>
    <row r="351" spans="1:13" ht="13.5" hidden="1" thickBot="1">
      <c r="A351" s="101"/>
      <c r="B351" s="102"/>
      <c r="C351" s="103"/>
      <c r="D351" s="104">
        <v>3419</v>
      </c>
      <c r="E351" s="105">
        <v>5222</v>
      </c>
      <c r="F351" s="106" t="s">
        <v>28</v>
      </c>
      <c r="G351" s="107">
        <v>0</v>
      </c>
      <c r="H351" s="107">
        <v>0</v>
      </c>
      <c r="I351" s="108">
        <v>5</v>
      </c>
      <c r="J351" s="109">
        <f t="shared" si="13"/>
        <v>5</v>
      </c>
      <c r="K351" s="90">
        <v>0</v>
      </c>
      <c r="L351" s="91">
        <f t="shared" si="12"/>
        <v>5</v>
      </c>
      <c r="M351" s="100"/>
    </row>
    <row r="352" spans="1:13" ht="30" customHeight="1" hidden="1">
      <c r="A352" s="92" t="s">
        <v>15</v>
      </c>
      <c r="B352" s="93">
        <v>3080042</v>
      </c>
      <c r="C352" s="74" t="s">
        <v>23</v>
      </c>
      <c r="D352" s="94" t="s">
        <v>16</v>
      </c>
      <c r="E352" s="95" t="s">
        <v>16</v>
      </c>
      <c r="F352" s="96" t="s">
        <v>236</v>
      </c>
      <c r="G352" s="97">
        <f>+G353</f>
        <v>0</v>
      </c>
      <c r="H352" s="97">
        <f>+H353</f>
        <v>0</v>
      </c>
      <c r="I352" s="98">
        <f>+I353</f>
        <v>5</v>
      </c>
      <c r="J352" s="99">
        <f t="shared" si="13"/>
        <v>5</v>
      </c>
      <c r="K352" s="90">
        <v>0</v>
      </c>
      <c r="L352" s="91">
        <f t="shared" si="12"/>
        <v>5</v>
      </c>
      <c r="M352" s="100"/>
    </row>
    <row r="353" spans="1:13" ht="13.5" hidden="1" thickBot="1">
      <c r="A353" s="101"/>
      <c r="B353" s="102"/>
      <c r="C353" s="103"/>
      <c r="D353" s="104">
        <v>3419</v>
      </c>
      <c r="E353" s="105">
        <v>5222</v>
      </c>
      <c r="F353" s="106" t="s">
        <v>28</v>
      </c>
      <c r="G353" s="107">
        <v>0</v>
      </c>
      <c r="H353" s="107">
        <v>0</v>
      </c>
      <c r="I353" s="108">
        <v>5</v>
      </c>
      <c r="J353" s="109">
        <f t="shared" si="13"/>
        <v>5</v>
      </c>
      <c r="K353" s="90">
        <v>0</v>
      </c>
      <c r="L353" s="91">
        <f t="shared" si="12"/>
        <v>5</v>
      </c>
      <c r="M353" s="100"/>
    </row>
    <row r="354" spans="1:13" ht="36" hidden="1" thickBot="1">
      <c r="A354" s="92" t="s">
        <v>15</v>
      </c>
      <c r="B354" s="93">
        <v>3080043</v>
      </c>
      <c r="C354" s="74" t="s">
        <v>23</v>
      </c>
      <c r="D354" s="94" t="s">
        <v>16</v>
      </c>
      <c r="E354" s="95" t="s">
        <v>16</v>
      </c>
      <c r="F354" s="96" t="s">
        <v>237</v>
      </c>
      <c r="G354" s="97">
        <f>+G355</f>
        <v>0</v>
      </c>
      <c r="H354" s="97">
        <f>+H355</f>
        <v>0</v>
      </c>
      <c r="I354" s="98">
        <f>+I355</f>
        <v>16</v>
      </c>
      <c r="J354" s="99">
        <f t="shared" si="13"/>
        <v>16</v>
      </c>
      <c r="K354" s="90">
        <v>0</v>
      </c>
      <c r="L354" s="91">
        <f t="shared" si="12"/>
        <v>16</v>
      </c>
      <c r="M354" s="100"/>
    </row>
    <row r="355" spans="1:13" ht="13.5" hidden="1" thickBot="1">
      <c r="A355" s="101"/>
      <c r="B355" s="102"/>
      <c r="C355" s="103"/>
      <c r="D355" s="104">
        <v>3419</v>
      </c>
      <c r="E355" s="105">
        <v>5222</v>
      </c>
      <c r="F355" s="106" t="s">
        <v>28</v>
      </c>
      <c r="G355" s="107">
        <v>0</v>
      </c>
      <c r="H355" s="107">
        <v>0</v>
      </c>
      <c r="I355" s="108">
        <v>16</v>
      </c>
      <c r="J355" s="109">
        <f t="shared" si="13"/>
        <v>16</v>
      </c>
      <c r="K355" s="90">
        <v>0</v>
      </c>
      <c r="L355" s="91">
        <f t="shared" si="12"/>
        <v>16</v>
      </c>
      <c r="M355" s="100"/>
    </row>
    <row r="356" spans="1:13" ht="28.5" customHeight="1" hidden="1">
      <c r="A356" s="92" t="s">
        <v>15</v>
      </c>
      <c r="B356" s="93">
        <v>3080044</v>
      </c>
      <c r="C356" s="74" t="s">
        <v>23</v>
      </c>
      <c r="D356" s="94" t="s">
        <v>16</v>
      </c>
      <c r="E356" s="95" t="s">
        <v>16</v>
      </c>
      <c r="F356" s="96" t="s">
        <v>238</v>
      </c>
      <c r="G356" s="97">
        <f>+G357</f>
        <v>0</v>
      </c>
      <c r="H356" s="97">
        <f>+H357</f>
        <v>0</v>
      </c>
      <c r="I356" s="98">
        <f>+I357</f>
        <v>9</v>
      </c>
      <c r="J356" s="99">
        <f t="shared" si="13"/>
        <v>9</v>
      </c>
      <c r="K356" s="90">
        <v>0</v>
      </c>
      <c r="L356" s="91">
        <f t="shared" si="12"/>
        <v>9</v>
      </c>
      <c r="M356" s="100"/>
    </row>
    <row r="357" spans="1:13" ht="13.5" hidden="1" thickBot="1">
      <c r="A357" s="101"/>
      <c r="B357" s="102"/>
      <c r="C357" s="103"/>
      <c r="D357" s="104">
        <v>3419</v>
      </c>
      <c r="E357" s="105">
        <v>5222</v>
      </c>
      <c r="F357" s="106" t="s">
        <v>28</v>
      </c>
      <c r="G357" s="107">
        <v>0</v>
      </c>
      <c r="H357" s="107">
        <v>0</v>
      </c>
      <c r="I357" s="108">
        <v>9</v>
      </c>
      <c r="J357" s="109">
        <f t="shared" si="13"/>
        <v>9</v>
      </c>
      <c r="K357" s="90">
        <v>0</v>
      </c>
      <c r="L357" s="91">
        <f t="shared" si="12"/>
        <v>9</v>
      </c>
      <c r="M357" s="100"/>
    </row>
    <row r="358" spans="1:13" ht="28.5" customHeight="1" hidden="1">
      <c r="A358" s="92" t="s">
        <v>15</v>
      </c>
      <c r="B358" s="93">
        <v>3080045</v>
      </c>
      <c r="C358" s="74" t="s">
        <v>23</v>
      </c>
      <c r="D358" s="94" t="s">
        <v>16</v>
      </c>
      <c r="E358" s="95" t="s">
        <v>16</v>
      </c>
      <c r="F358" s="96" t="s">
        <v>239</v>
      </c>
      <c r="G358" s="97">
        <f>+G359</f>
        <v>0</v>
      </c>
      <c r="H358" s="97">
        <f>+H359</f>
        <v>0</v>
      </c>
      <c r="I358" s="98">
        <f>+I359</f>
        <v>45</v>
      </c>
      <c r="J358" s="99">
        <f t="shared" si="13"/>
        <v>45</v>
      </c>
      <c r="K358" s="90">
        <v>0</v>
      </c>
      <c r="L358" s="91">
        <f t="shared" si="12"/>
        <v>45</v>
      </c>
      <c r="M358" s="100"/>
    </row>
    <row r="359" spans="1:13" ht="13.5" hidden="1" thickBot="1">
      <c r="A359" s="101"/>
      <c r="B359" s="102"/>
      <c r="C359" s="103"/>
      <c r="D359" s="104">
        <v>3419</v>
      </c>
      <c r="E359" s="105">
        <v>5212</v>
      </c>
      <c r="F359" s="106" t="s">
        <v>223</v>
      </c>
      <c r="G359" s="107">
        <v>0</v>
      </c>
      <c r="H359" s="107">
        <v>0</v>
      </c>
      <c r="I359" s="108">
        <v>45</v>
      </c>
      <c r="J359" s="109">
        <f t="shared" si="13"/>
        <v>45</v>
      </c>
      <c r="K359" s="90">
        <v>0</v>
      </c>
      <c r="L359" s="91">
        <f t="shared" si="12"/>
        <v>45</v>
      </c>
      <c r="M359" s="100"/>
    </row>
    <row r="360" spans="1:13" ht="24" hidden="1" thickBot="1">
      <c r="A360" s="92" t="s">
        <v>15</v>
      </c>
      <c r="B360" s="93">
        <v>3080046</v>
      </c>
      <c r="C360" s="74" t="s">
        <v>23</v>
      </c>
      <c r="D360" s="94" t="s">
        <v>16</v>
      </c>
      <c r="E360" s="95" t="s">
        <v>16</v>
      </c>
      <c r="F360" s="96" t="s">
        <v>240</v>
      </c>
      <c r="G360" s="97">
        <f>+G361</f>
        <v>0</v>
      </c>
      <c r="H360" s="97">
        <f>+H361</f>
        <v>0</v>
      </c>
      <c r="I360" s="98">
        <f>+I361</f>
        <v>5</v>
      </c>
      <c r="J360" s="99">
        <f t="shared" si="13"/>
        <v>5</v>
      </c>
      <c r="K360" s="90">
        <v>0</v>
      </c>
      <c r="L360" s="91">
        <f t="shared" si="12"/>
        <v>5</v>
      </c>
      <c r="M360" s="100"/>
    </row>
    <row r="361" spans="1:13" ht="13.5" hidden="1" thickBot="1">
      <c r="A361" s="101"/>
      <c r="B361" s="102"/>
      <c r="C361" s="103"/>
      <c r="D361" s="104">
        <v>3419</v>
      </c>
      <c r="E361" s="105">
        <v>5222</v>
      </c>
      <c r="F361" s="106" t="s">
        <v>28</v>
      </c>
      <c r="G361" s="107">
        <v>0</v>
      </c>
      <c r="H361" s="107">
        <v>0</v>
      </c>
      <c r="I361" s="108">
        <v>5</v>
      </c>
      <c r="J361" s="109">
        <f t="shared" si="13"/>
        <v>5</v>
      </c>
      <c r="K361" s="90">
        <v>0</v>
      </c>
      <c r="L361" s="91">
        <f t="shared" si="12"/>
        <v>5</v>
      </c>
      <c r="M361" s="100"/>
    </row>
    <row r="362" spans="1:13" ht="13.5" hidden="1" thickBot="1">
      <c r="A362" s="92" t="s">
        <v>15</v>
      </c>
      <c r="B362" s="93">
        <v>3080047</v>
      </c>
      <c r="C362" s="74" t="s">
        <v>23</v>
      </c>
      <c r="D362" s="94" t="s">
        <v>16</v>
      </c>
      <c r="E362" s="95" t="s">
        <v>16</v>
      </c>
      <c r="F362" s="96" t="s">
        <v>241</v>
      </c>
      <c r="G362" s="97">
        <f>+G363</f>
        <v>0</v>
      </c>
      <c r="H362" s="97">
        <f>+H363</f>
        <v>0</v>
      </c>
      <c r="I362" s="98">
        <f>+I363</f>
        <v>5</v>
      </c>
      <c r="J362" s="99">
        <f t="shared" si="13"/>
        <v>5</v>
      </c>
      <c r="K362" s="90">
        <v>0</v>
      </c>
      <c r="L362" s="91">
        <f t="shared" si="12"/>
        <v>5</v>
      </c>
      <c r="M362" s="100"/>
    </row>
    <row r="363" spans="1:13" ht="13.5" hidden="1" thickBot="1">
      <c r="A363" s="101"/>
      <c r="B363" s="102"/>
      <c r="C363" s="103"/>
      <c r="D363" s="104">
        <v>3419</v>
      </c>
      <c r="E363" s="105">
        <v>5222</v>
      </c>
      <c r="F363" s="106" t="s">
        <v>28</v>
      </c>
      <c r="G363" s="107">
        <v>0</v>
      </c>
      <c r="H363" s="107">
        <v>0</v>
      </c>
      <c r="I363" s="108">
        <v>5</v>
      </c>
      <c r="J363" s="109">
        <f t="shared" si="13"/>
        <v>5</v>
      </c>
      <c r="K363" s="90">
        <v>0</v>
      </c>
      <c r="L363" s="91">
        <f t="shared" si="12"/>
        <v>5</v>
      </c>
      <c r="M363" s="100"/>
    </row>
    <row r="364" spans="1:13" ht="24" hidden="1" thickBot="1">
      <c r="A364" s="92" t="s">
        <v>15</v>
      </c>
      <c r="B364" s="93">
        <v>3080048</v>
      </c>
      <c r="C364" s="74" t="s">
        <v>23</v>
      </c>
      <c r="D364" s="94" t="s">
        <v>16</v>
      </c>
      <c r="E364" s="95" t="s">
        <v>16</v>
      </c>
      <c r="F364" s="96" t="s">
        <v>242</v>
      </c>
      <c r="G364" s="97">
        <f>+G365</f>
        <v>0</v>
      </c>
      <c r="H364" s="97">
        <f>+H365</f>
        <v>0</v>
      </c>
      <c r="I364" s="98">
        <f>+I365</f>
        <v>28</v>
      </c>
      <c r="J364" s="99">
        <f t="shared" si="13"/>
        <v>28</v>
      </c>
      <c r="K364" s="90">
        <v>0</v>
      </c>
      <c r="L364" s="91">
        <f t="shared" si="12"/>
        <v>28</v>
      </c>
      <c r="M364" s="100"/>
    </row>
    <row r="365" spans="1:13" ht="13.5" hidden="1" thickBot="1">
      <c r="A365" s="101"/>
      <c r="B365" s="102"/>
      <c r="C365" s="103"/>
      <c r="D365" s="104">
        <v>3419</v>
      </c>
      <c r="E365" s="105">
        <v>5222</v>
      </c>
      <c r="F365" s="106" t="s">
        <v>28</v>
      </c>
      <c r="G365" s="107">
        <v>0</v>
      </c>
      <c r="H365" s="107">
        <v>0</v>
      </c>
      <c r="I365" s="108">
        <v>28</v>
      </c>
      <c r="J365" s="109">
        <f t="shared" si="13"/>
        <v>28</v>
      </c>
      <c r="K365" s="90">
        <v>0</v>
      </c>
      <c r="L365" s="91">
        <f t="shared" si="12"/>
        <v>28</v>
      </c>
      <c r="M365" s="100"/>
    </row>
    <row r="366" spans="1:13" ht="29.25" customHeight="1" hidden="1">
      <c r="A366" s="92" t="s">
        <v>15</v>
      </c>
      <c r="B366" s="93">
        <v>3080049</v>
      </c>
      <c r="C366" s="74" t="s">
        <v>23</v>
      </c>
      <c r="D366" s="94" t="s">
        <v>16</v>
      </c>
      <c r="E366" s="95" t="s">
        <v>16</v>
      </c>
      <c r="F366" s="96" t="s">
        <v>243</v>
      </c>
      <c r="G366" s="97">
        <f>+G367</f>
        <v>0</v>
      </c>
      <c r="H366" s="97">
        <f>+H367</f>
        <v>0</v>
      </c>
      <c r="I366" s="98">
        <f>+I367</f>
        <v>10</v>
      </c>
      <c r="J366" s="99">
        <f t="shared" si="13"/>
        <v>10</v>
      </c>
      <c r="K366" s="90">
        <v>0</v>
      </c>
      <c r="L366" s="91">
        <f t="shared" si="12"/>
        <v>10</v>
      </c>
      <c r="M366" s="100"/>
    </row>
    <row r="367" spans="1:13" ht="13.5" hidden="1" thickBot="1">
      <c r="A367" s="101"/>
      <c r="B367" s="102"/>
      <c r="C367" s="103"/>
      <c r="D367" s="104">
        <v>3419</v>
      </c>
      <c r="E367" s="105">
        <v>5222</v>
      </c>
      <c r="F367" s="106" t="s">
        <v>28</v>
      </c>
      <c r="G367" s="107">
        <v>0</v>
      </c>
      <c r="H367" s="107">
        <v>0</v>
      </c>
      <c r="I367" s="108">
        <v>10</v>
      </c>
      <c r="J367" s="109">
        <f t="shared" si="13"/>
        <v>10</v>
      </c>
      <c r="K367" s="90">
        <v>0</v>
      </c>
      <c r="L367" s="91">
        <f t="shared" si="12"/>
        <v>10</v>
      </c>
      <c r="M367" s="100"/>
    </row>
    <row r="368" spans="1:13" ht="42" customHeight="1" hidden="1">
      <c r="A368" s="92" t="s">
        <v>15</v>
      </c>
      <c r="B368" s="93">
        <v>3080050</v>
      </c>
      <c r="C368" s="74" t="s">
        <v>23</v>
      </c>
      <c r="D368" s="94" t="s">
        <v>16</v>
      </c>
      <c r="E368" s="95" t="s">
        <v>16</v>
      </c>
      <c r="F368" s="96" t="s">
        <v>244</v>
      </c>
      <c r="G368" s="97">
        <f>+G369</f>
        <v>0</v>
      </c>
      <c r="H368" s="97">
        <f>+H369</f>
        <v>0</v>
      </c>
      <c r="I368" s="98">
        <f>+I369</f>
        <v>10</v>
      </c>
      <c r="J368" s="99">
        <f t="shared" si="13"/>
        <v>10</v>
      </c>
      <c r="K368" s="90">
        <v>0</v>
      </c>
      <c r="L368" s="91">
        <f t="shared" si="12"/>
        <v>10</v>
      </c>
      <c r="M368" s="100"/>
    </row>
    <row r="369" spans="1:13" ht="13.5" hidden="1" thickBot="1">
      <c r="A369" s="101"/>
      <c r="B369" s="102"/>
      <c r="C369" s="103"/>
      <c r="D369" s="104">
        <v>3419</v>
      </c>
      <c r="E369" s="105">
        <v>5222</v>
      </c>
      <c r="F369" s="106" t="s">
        <v>28</v>
      </c>
      <c r="G369" s="107">
        <v>0</v>
      </c>
      <c r="H369" s="107">
        <v>0</v>
      </c>
      <c r="I369" s="108">
        <v>10</v>
      </c>
      <c r="J369" s="109">
        <f t="shared" si="13"/>
        <v>10</v>
      </c>
      <c r="K369" s="90">
        <v>0</v>
      </c>
      <c r="L369" s="91">
        <f t="shared" si="12"/>
        <v>10</v>
      </c>
      <c r="M369" s="100"/>
    </row>
    <row r="370" spans="1:13" ht="41.25" customHeight="1" hidden="1">
      <c r="A370" s="92" t="s">
        <v>15</v>
      </c>
      <c r="B370" s="93">
        <v>3080051</v>
      </c>
      <c r="C370" s="74" t="s">
        <v>23</v>
      </c>
      <c r="D370" s="94" t="s">
        <v>16</v>
      </c>
      <c r="E370" s="95" t="s">
        <v>16</v>
      </c>
      <c r="F370" s="96" t="s">
        <v>245</v>
      </c>
      <c r="G370" s="97">
        <f>+G371</f>
        <v>0</v>
      </c>
      <c r="H370" s="97">
        <f>+H371</f>
        <v>0</v>
      </c>
      <c r="I370" s="98">
        <f>+I371</f>
        <v>6</v>
      </c>
      <c r="J370" s="99">
        <f t="shared" si="13"/>
        <v>6</v>
      </c>
      <c r="K370" s="90">
        <v>0</v>
      </c>
      <c r="L370" s="91">
        <f t="shared" si="12"/>
        <v>6</v>
      </c>
      <c r="M370" s="100"/>
    </row>
    <row r="371" spans="1:13" ht="13.5" hidden="1" thickBot="1">
      <c r="A371" s="101"/>
      <c r="B371" s="102"/>
      <c r="C371" s="103"/>
      <c r="D371" s="104">
        <v>3419</v>
      </c>
      <c r="E371" s="105">
        <v>5222</v>
      </c>
      <c r="F371" s="106" t="s">
        <v>28</v>
      </c>
      <c r="G371" s="107">
        <v>0</v>
      </c>
      <c r="H371" s="107">
        <v>0</v>
      </c>
      <c r="I371" s="108">
        <v>6</v>
      </c>
      <c r="J371" s="109">
        <f t="shared" si="13"/>
        <v>6</v>
      </c>
      <c r="K371" s="90">
        <v>0</v>
      </c>
      <c r="L371" s="91">
        <f t="shared" si="12"/>
        <v>6</v>
      </c>
      <c r="M371" s="100"/>
    </row>
    <row r="372" spans="1:13" ht="24" hidden="1" thickBot="1">
      <c r="A372" s="92" t="s">
        <v>15</v>
      </c>
      <c r="B372" s="93">
        <v>3080052</v>
      </c>
      <c r="C372" s="74" t="s">
        <v>23</v>
      </c>
      <c r="D372" s="94" t="s">
        <v>16</v>
      </c>
      <c r="E372" s="95" t="s">
        <v>16</v>
      </c>
      <c r="F372" s="96" t="s">
        <v>246</v>
      </c>
      <c r="G372" s="97">
        <f>+G373</f>
        <v>0</v>
      </c>
      <c r="H372" s="97">
        <f>+H373</f>
        <v>0</v>
      </c>
      <c r="I372" s="98">
        <f>+I373</f>
        <v>10</v>
      </c>
      <c r="J372" s="99">
        <f t="shared" si="13"/>
        <v>10</v>
      </c>
      <c r="K372" s="90">
        <v>0</v>
      </c>
      <c r="L372" s="91">
        <f t="shared" si="12"/>
        <v>10</v>
      </c>
      <c r="M372" s="100"/>
    </row>
    <row r="373" spans="1:13" ht="13.5" hidden="1" thickBot="1">
      <c r="A373" s="101"/>
      <c r="B373" s="102"/>
      <c r="C373" s="103"/>
      <c r="D373" s="104">
        <v>3419</v>
      </c>
      <c r="E373" s="105">
        <v>5222</v>
      </c>
      <c r="F373" s="106" t="s">
        <v>28</v>
      </c>
      <c r="G373" s="107">
        <v>0</v>
      </c>
      <c r="H373" s="107">
        <v>0</v>
      </c>
      <c r="I373" s="108">
        <v>10</v>
      </c>
      <c r="J373" s="109">
        <f t="shared" si="13"/>
        <v>10</v>
      </c>
      <c r="K373" s="90">
        <v>0</v>
      </c>
      <c r="L373" s="91">
        <f t="shared" si="12"/>
        <v>10</v>
      </c>
      <c r="M373" s="100"/>
    </row>
    <row r="374" spans="1:13" ht="24" hidden="1" thickBot="1">
      <c r="A374" s="92" t="s">
        <v>15</v>
      </c>
      <c r="B374" s="93">
        <v>3080053</v>
      </c>
      <c r="C374" s="74" t="s">
        <v>23</v>
      </c>
      <c r="D374" s="94" t="s">
        <v>16</v>
      </c>
      <c r="E374" s="95" t="s">
        <v>16</v>
      </c>
      <c r="F374" s="96" t="s">
        <v>247</v>
      </c>
      <c r="G374" s="97">
        <f>+G375</f>
        <v>0</v>
      </c>
      <c r="H374" s="97">
        <f>+H375</f>
        <v>0</v>
      </c>
      <c r="I374" s="98">
        <f>+I375</f>
        <v>6</v>
      </c>
      <c r="J374" s="99">
        <f t="shared" si="13"/>
        <v>6</v>
      </c>
      <c r="K374" s="90">
        <v>0</v>
      </c>
      <c r="L374" s="91">
        <f t="shared" si="12"/>
        <v>6</v>
      </c>
      <c r="M374" s="100"/>
    </row>
    <row r="375" spans="1:13" ht="13.5" hidden="1" thickBot="1">
      <c r="A375" s="101"/>
      <c r="B375" s="102"/>
      <c r="C375" s="103"/>
      <c r="D375" s="104">
        <v>3419</v>
      </c>
      <c r="E375" s="105">
        <v>5222</v>
      </c>
      <c r="F375" s="106" t="s">
        <v>28</v>
      </c>
      <c r="G375" s="107">
        <v>0</v>
      </c>
      <c r="H375" s="107">
        <v>0</v>
      </c>
      <c r="I375" s="108">
        <v>6</v>
      </c>
      <c r="J375" s="109">
        <f t="shared" si="13"/>
        <v>6</v>
      </c>
      <c r="K375" s="90">
        <v>0</v>
      </c>
      <c r="L375" s="91">
        <f t="shared" si="12"/>
        <v>6</v>
      </c>
      <c r="M375" s="100"/>
    </row>
    <row r="376" spans="1:13" ht="24" hidden="1" thickBot="1">
      <c r="A376" s="92" t="s">
        <v>15</v>
      </c>
      <c r="B376" s="93">
        <v>3080054</v>
      </c>
      <c r="C376" s="74" t="s">
        <v>23</v>
      </c>
      <c r="D376" s="94" t="s">
        <v>16</v>
      </c>
      <c r="E376" s="95" t="s">
        <v>16</v>
      </c>
      <c r="F376" s="96" t="s">
        <v>248</v>
      </c>
      <c r="G376" s="97">
        <f>+G377</f>
        <v>0</v>
      </c>
      <c r="H376" s="97">
        <f>+H377</f>
        <v>0</v>
      </c>
      <c r="I376" s="98">
        <f>+I377</f>
        <v>5</v>
      </c>
      <c r="J376" s="99">
        <f t="shared" si="13"/>
        <v>5</v>
      </c>
      <c r="K376" s="90">
        <v>0</v>
      </c>
      <c r="L376" s="91">
        <f t="shared" si="12"/>
        <v>5</v>
      </c>
      <c r="M376" s="100"/>
    </row>
    <row r="377" spans="1:13" ht="13.5" hidden="1" thickBot="1">
      <c r="A377" s="101"/>
      <c r="B377" s="102"/>
      <c r="C377" s="103"/>
      <c r="D377" s="104">
        <v>3419</v>
      </c>
      <c r="E377" s="105">
        <v>5222</v>
      </c>
      <c r="F377" s="106" t="s">
        <v>28</v>
      </c>
      <c r="G377" s="107">
        <v>0</v>
      </c>
      <c r="H377" s="107">
        <v>0</v>
      </c>
      <c r="I377" s="108">
        <v>5</v>
      </c>
      <c r="J377" s="109">
        <f t="shared" si="13"/>
        <v>5</v>
      </c>
      <c r="K377" s="90">
        <v>0</v>
      </c>
      <c r="L377" s="91">
        <f t="shared" si="12"/>
        <v>5</v>
      </c>
      <c r="M377" s="100"/>
    </row>
    <row r="378" spans="1:13" ht="24" hidden="1" thickBot="1">
      <c r="A378" s="92" t="s">
        <v>15</v>
      </c>
      <c r="B378" s="93">
        <v>3080055</v>
      </c>
      <c r="C378" s="74" t="s">
        <v>23</v>
      </c>
      <c r="D378" s="94" t="s">
        <v>16</v>
      </c>
      <c r="E378" s="95" t="s">
        <v>16</v>
      </c>
      <c r="F378" s="96" t="s">
        <v>249</v>
      </c>
      <c r="G378" s="97">
        <f>+G379</f>
        <v>0</v>
      </c>
      <c r="H378" s="97">
        <f>+H379</f>
        <v>0</v>
      </c>
      <c r="I378" s="98">
        <f>+I379</f>
        <v>12</v>
      </c>
      <c r="J378" s="99">
        <f t="shared" si="13"/>
        <v>12</v>
      </c>
      <c r="K378" s="90">
        <v>0</v>
      </c>
      <c r="L378" s="91">
        <f t="shared" si="12"/>
        <v>12</v>
      </c>
      <c r="M378" s="100"/>
    </row>
    <row r="379" spans="1:13" ht="13.5" hidden="1" thickBot="1">
      <c r="A379" s="101"/>
      <c r="B379" s="102"/>
      <c r="C379" s="103"/>
      <c r="D379" s="104">
        <v>3419</v>
      </c>
      <c r="E379" s="105">
        <v>5222</v>
      </c>
      <c r="F379" s="106" t="s">
        <v>28</v>
      </c>
      <c r="G379" s="107">
        <v>0</v>
      </c>
      <c r="H379" s="107">
        <v>0</v>
      </c>
      <c r="I379" s="108">
        <v>12</v>
      </c>
      <c r="J379" s="109">
        <f t="shared" si="13"/>
        <v>12</v>
      </c>
      <c r="K379" s="90">
        <v>0</v>
      </c>
      <c r="L379" s="91">
        <f t="shared" si="12"/>
        <v>12</v>
      </c>
      <c r="M379" s="100"/>
    </row>
    <row r="380" spans="1:13" ht="30" customHeight="1" hidden="1">
      <c r="A380" s="92" t="s">
        <v>15</v>
      </c>
      <c r="B380" s="93">
        <v>3080056</v>
      </c>
      <c r="C380" s="74" t="s">
        <v>23</v>
      </c>
      <c r="D380" s="94" t="s">
        <v>16</v>
      </c>
      <c r="E380" s="95" t="s">
        <v>16</v>
      </c>
      <c r="F380" s="96" t="s">
        <v>250</v>
      </c>
      <c r="G380" s="97">
        <f>+G381</f>
        <v>0</v>
      </c>
      <c r="H380" s="97">
        <f>+H381</f>
        <v>0</v>
      </c>
      <c r="I380" s="98">
        <f>+I381</f>
        <v>5</v>
      </c>
      <c r="J380" s="99">
        <f t="shared" si="13"/>
        <v>5</v>
      </c>
      <c r="K380" s="90">
        <v>0</v>
      </c>
      <c r="L380" s="91">
        <f t="shared" si="12"/>
        <v>5</v>
      </c>
      <c r="M380" s="100"/>
    </row>
    <row r="381" spans="1:13" ht="13.5" hidden="1" thickBot="1">
      <c r="A381" s="101"/>
      <c r="B381" s="102"/>
      <c r="C381" s="103"/>
      <c r="D381" s="104">
        <v>3419</v>
      </c>
      <c r="E381" s="105">
        <v>5222</v>
      </c>
      <c r="F381" s="106" t="s">
        <v>28</v>
      </c>
      <c r="G381" s="107">
        <v>0</v>
      </c>
      <c r="H381" s="107">
        <v>0</v>
      </c>
      <c r="I381" s="108">
        <v>5</v>
      </c>
      <c r="J381" s="109">
        <f t="shared" si="13"/>
        <v>5</v>
      </c>
      <c r="K381" s="90">
        <v>0</v>
      </c>
      <c r="L381" s="91">
        <f t="shared" si="12"/>
        <v>5</v>
      </c>
      <c r="M381" s="100"/>
    </row>
    <row r="382" spans="1:13" ht="24" hidden="1" thickBot="1">
      <c r="A382" s="92" t="s">
        <v>15</v>
      </c>
      <c r="B382" s="93">
        <v>3080057</v>
      </c>
      <c r="C382" s="74" t="s">
        <v>23</v>
      </c>
      <c r="D382" s="94" t="s">
        <v>16</v>
      </c>
      <c r="E382" s="95" t="s">
        <v>16</v>
      </c>
      <c r="F382" s="96" t="s">
        <v>251</v>
      </c>
      <c r="G382" s="97">
        <f>+G383</f>
        <v>0</v>
      </c>
      <c r="H382" s="97">
        <f>+H383</f>
        <v>0</v>
      </c>
      <c r="I382" s="98">
        <f>+I383</f>
        <v>45</v>
      </c>
      <c r="J382" s="99">
        <f t="shared" si="13"/>
        <v>45</v>
      </c>
      <c r="K382" s="90">
        <v>0</v>
      </c>
      <c r="L382" s="91">
        <f t="shared" si="12"/>
        <v>45</v>
      </c>
      <c r="M382" s="100"/>
    </row>
    <row r="383" spans="1:13" ht="13.5" hidden="1" thickBot="1">
      <c r="A383" s="101"/>
      <c r="B383" s="102"/>
      <c r="C383" s="103"/>
      <c r="D383" s="104">
        <v>3419</v>
      </c>
      <c r="E383" s="105">
        <v>5222</v>
      </c>
      <c r="F383" s="106" t="s">
        <v>28</v>
      </c>
      <c r="G383" s="107">
        <v>0</v>
      </c>
      <c r="H383" s="107">
        <v>0</v>
      </c>
      <c r="I383" s="108">
        <v>45</v>
      </c>
      <c r="J383" s="109">
        <f t="shared" si="13"/>
        <v>45</v>
      </c>
      <c r="K383" s="90">
        <v>0</v>
      </c>
      <c r="L383" s="91">
        <f t="shared" si="12"/>
        <v>45</v>
      </c>
      <c r="M383" s="100"/>
    </row>
    <row r="384" spans="1:13" ht="24" hidden="1" thickBot="1">
      <c r="A384" s="92" t="s">
        <v>15</v>
      </c>
      <c r="B384" s="93">
        <v>3080058</v>
      </c>
      <c r="C384" s="74" t="s">
        <v>23</v>
      </c>
      <c r="D384" s="94" t="s">
        <v>16</v>
      </c>
      <c r="E384" s="95" t="s">
        <v>16</v>
      </c>
      <c r="F384" s="96" t="s">
        <v>252</v>
      </c>
      <c r="G384" s="97">
        <f>+G385</f>
        <v>0</v>
      </c>
      <c r="H384" s="97">
        <f>+H385</f>
        <v>0</v>
      </c>
      <c r="I384" s="98">
        <f>+I385</f>
        <v>45</v>
      </c>
      <c r="J384" s="99">
        <f t="shared" si="13"/>
        <v>45</v>
      </c>
      <c r="K384" s="90">
        <v>0</v>
      </c>
      <c r="L384" s="91">
        <f t="shared" si="12"/>
        <v>45</v>
      </c>
      <c r="M384" s="100"/>
    </row>
    <row r="385" spans="1:13" ht="13.5" hidden="1" thickBot="1">
      <c r="A385" s="101"/>
      <c r="B385" s="102"/>
      <c r="C385" s="103"/>
      <c r="D385" s="104">
        <v>3419</v>
      </c>
      <c r="E385" s="105">
        <v>5222</v>
      </c>
      <c r="F385" s="106" t="s">
        <v>28</v>
      </c>
      <c r="G385" s="107">
        <v>0</v>
      </c>
      <c r="H385" s="107">
        <v>0</v>
      </c>
      <c r="I385" s="108">
        <v>45</v>
      </c>
      <c r="J385" s="109">
        <f t="shared" si="13"/>
        <v>45</v>
      </c>
      <c r="K385" s="90">
        <v>0</v>
      </c>
      <c r="L385" s="91">
        <f t="shared" si="12"/>
        <v>45</v>
      </c>
      <c r="M385" s="100"/>
    </row>
    <row r="386" spans="1:13" ht="24" hidden="1" thickBot="1">
      <c r="A386" s="92" t="s">
        <v>15</v>
      </c>
      <c r="B386" s="93">
        <v>3080059</v>
      </c>
      <c r="C386" s="74" t="s">
        <v>23</v>
      </c>
      <c r="D386" s="94" t="s">
        <v>16</v>
      </c>
      <c r="E386" s="95" t="s">
        <v>16</v>
      </c>
      <c r="F386" s="96" t="s">
        <v>253</v>
      </c>
      <c r="G386" s="97">
        <f>+G387</f>
        <v>0</v>
      </c>
      <c r="H386" s="97">
        <f>+H387</f>
        <v>0</v>
      </c>
      <c r="I386" s="98">
        <f>+I387</f>
        <v>30</v>
      </c>
      <c r="J386" s="99">
        <f t="shared" si="13"/>
        <v>30</v>
      </c>
      <c r="K386" s="90">
        <v>0</v>
      </c>
      <c r="L386" s="91">
        <f t="shared" si="12"/>
        <v>30</v>
      </c>
      <c r="M386" s="100"/>
    </row>
    <row r="387" spans="1:13" ht="13.5" hidden="1" thickBot="1">
      <c r="A387" s="101"/>
      <c r="B387" s="102"/>
      <c r="C387" s="103"/>
      <c r="D387" s="104">
        <v>3419</v>
      </c>
      <c r="E387" s="105">
        <v>5222</v>
      </c>
      <c r="F387" s="106" t="s">
        <v>28</v>
      </c>
      <c r="G387" s="107">
        <v>0</v>
      </c>
      <c r="H387" s="107">
        <v>0</v>
      </c>
      <c r="I387" s="108">
        <v>30</v>
      </c>
      <c r="J387" s="109">
        <f t="shared" si="13"/>
        <v>30</v>
      </c>
      <c r="K387" s="90">
        <v>0</v>
      </c>
      <c r="L387" s="91">
        <f t="shared" si="12"/>
        <v>30</v>
      </c>
      <c r="M387" s="100"/>
    </row>
    <row r="388" spans="1:13" ht="36" hidden="1" thickBot="1">
      <c r="A388" s="92" t="s">
        <v>15</v>
      </c>
      <c r="B388" s="93">
        <v>3080060</v>
      </c>
      <c r="C388" s="74" t="s">
        <v>254</v>
      </c>
      <c r="D388" s="94" t="s">
        <v>16</v>
      </c>
      <c r="E388" s="95" t="s">
        <v>16</v>
      </c>
      <c r="F388" s="96" t="s">
        <v>255</v>
      </c>
      <c r="G388" s="97">
        <f>+G389</f>
        <v>0</v>
      </c>
      <c r="H388" s="97">
        <f>+H389</f>
        <v>0</v>
      </c>
      <c r="I388" s="98">
        <f>+I389</f>
        <v>5</v>
      </c>
      <c r="J388" s="99">
        <f t="shared" si="13"/>
        <v>5</v>
      </c>
      <c r="K388" s="90">
        <v>0</v>
      </c>
      <c r="L388" s="91">
        <f t="shared" si="12"/>
        <v>5</v>
      </c>
      <c r="M388" s="100"/>
    </row>
    <row r="389" spans="1:13" ht="13.5" hidden="1" thickBot="1">
      <c r="A389" s="101"/>
      <c r="B389" s="102"/>
      <c r="C389" s="103"/>
      <c r="D389" s="104">
        <v>3419</v>
      </c>
      <c r="E389" s="105">
        <v>5321</v>
      </c>
      <c r="F389" s="106" t="s">
        <v>34</v>
      </c>
      <c r="G389" s="107">
        <v>0</v>
      </c>
      <c r="H389" s="107">
        <v>0</v>
      </c>
      <c r="I389" s="108">
        <v>5</v>
      </c>
      <c r="J389" s="109">
        <f t="shared" si="13"/>
        <v>5</v>
      </c>
      <c r="K389" s="90">
        <v>0</v>
      </c>
      <c r="L389" s="91">
        <f t="shared" si="12"/>
        <v>5</v>
      </c>
      <c r="M389" s="100"/>
    </row>
    <row r="390" spans="1:13" ht="30" customHeight="1" hidden="1">
      <c r="A390" s="92" t="s">
        <v>15</v>
      </c>
      <c r="B390" s="93">
        <v>3080061</v>
      </c>
      <c r="C390" s="74" t="s">
        <v>23</v>
      </c>
      <c r="D390" s="94" t="s">
        <v>16</v>
      </c>
      <c r="E390" s="95" t="s">
        <v>16</v>
      </c>
      <c r="F390" s="96" t="s">
        <v>256</v>
      </c>
      <c r="G390" s="97">
        <f>+G391</f>
        <v>0</v>
      </c>
      <c r="H390" s="97">
        <f>+H391</f>
        <v>0</v>
      </c>
      <c r="I390" s="98">
        <f>+I391</f>
        <v>5</v>
      </c>
      <c r="J390" s="99">
        <f t="shared" si="13"/>
        <v>5</v>
      </c>
      <c r="K390" s="90">
        <v>0</v>
      </c>
      <c r="L390" s="91">
        <f t="shared" si="12"/>
        <v>5</v>
      </c>
      <c r="M390" s="100"/>
    </row>
    <row r="391" spans="1:13" ht="13.5" hidden="1" thickBot="1">
      <c r="A391" s="101"/>
      <c r="B391" s="102"/>
      <c r="C391" s="103"/>
      <c r="D391" s="104">
        <v>3419</v>
      </c>
      <c r="E391" s="105">
        <v>5222</v>
      </c>
      <c r="F391" s="106" t="s">
        <v>28</v>
      </c>
      <c r="G391" s="107">
        <v>0</v>
      </c>
      <c r="H391" s="107">
        <v>0</v>
      </c>
      <c r="I391" s="108">
        <v>5</v>
      </c>
      <c r="J391" s="109">
        <f t="shared" si="13"/>
        <v>5</v>
      </c>
      <c r="K391" s="90">
        <v>0</v>
      </c>
      <c r="L391" s="91">
        <f t="shared" si="12"/>
        <v>5</v>
      </c>
      <c r="M391" s="100"/>
    </row>
    <row r="392" spans="1:13" ht="24" hidden="1" thickBot="1">
      <c r="A392" s="92" t="s">
        <v>15</v>
      </c>
      <c r="B392" s="93">
        <v>3080062</v>
      </c>
      <c r="C392" s="74" t="s">
        <v>23</v>
      </c>
      <c r="D392" s="94" t="s">
        <v>16</v>
      </c>
      <c r="E392" s="95" t="s">
        <v>16</v>
      </c>
      <c r="F392" s="96" t="s">
        <v>257</v>
      </c>
      <c r="G392" s="97">
        <f>+G393</f>
        <v>0</v>
      </c>
      <c r="H392" s="97">
        <f>+H393</f>
        <v>0</v>
      </c>
      <c r="I392" s="98">
        <f>+I393</f>
        <v>5</v>
      </c>
      <c r="J392" s="99">
        <f t="shared" si="13"/>
        <v>5</v>
      </c>
      <c r="K392" s="90">
        <v>0</v>
      </c>
      <c r="L392" s="91">
        <f t="shared" si="12"/>
        <v>5</v>
      </c>
      <c r="M392" s="100"/>
    </row>
    <row r="393" spans="1:13" ht="13.5" hidden="1" thickBot="1">
      <c r="A393" s="101"/>
      <c r="B393" s="102"/>
      <c r="C393" s="103"/>
      <c r="D393" s="104">
        <v>3419</v>
      </c>
      <c r="E393" s="105">
        <v>5222</v>
      </c>
      <c r="F393" s="106" t="s">
        <v>28</v>
      </c>
      <c r="G393" s="107">
        <v>0</v>
      </c>
      <c r="H393" s="107">
        <v>0</v>
      </c>
      <c r="I393" s="108">
        <v>5</v>
      </c>
      <c r="J393" s="109">
        <f t="shared" si="13"/>
        <v>5</v>
      </c>
      <c r="K393" s="90">
        <v>0</v>
      </c>
      <c r="L393" s="91">
        <f t="shared" si="12"/>
        <v>5</v>
      </c>
      <c r="M393" s="100"/>
    </row>
    <row r="394" spans="1:13" ht="24" hidden="1" thickBot="1">
      <c r="A394" s="92" t="s">
        <v>15</v>
      </c>
      <c r="B394" s="93">
        <v>3080063</v>
      </c>
      <c r="C394" s="74" t="s">
        <v>23</v>
      </c>
      <c r="D394" s="94" t="s">
        <v>16</v>
      </c>
      <c r="E394" s="95" t="s">
        <v>16</v>
      </c>
      <c r="F394" s="96" t="s">
        <v>258</v>
      </c>
      <c r="G394" s="97">
        <f>+G395</f>
        <v>0</v>
      </c>
      <c r="H394" s="97">
        <f>+H395</f>
        <v>0</v>
      </c>
      <c r="I394" s="98">
        <f>+I395</f>
        <v>14</v>
      </c>
      <c r="J394" s="99">
        <f t="shared" si="13"/>
        <v>14</v>
      </c>
      <c r="K394" s="90">
        <v>0</v>
      </c>
      <c r="L394" s="91">
        <f t="shared" si="12"/>
        <v>14</v>
      </c>
      <c r="M394" s="100"/>
    </row>
    <row r="395" spans="1:13" ht="13.5" hidden="1" thickBot="1">
      <c r="A395" s="101"/>
      <c r="B395" s="102"/>
      <c r="C395" s="103"/>
      <c r="D395" s="104">
        <v>3419</v>
      </c>
      <c r="E395" s="105">
        <v>5222</v>
      </c>
      <c r="F395" s="106" t="s">
        <v>28</v>
      </c>
      <c r="G395" s="107">
        <v>0</v>
      </c>
      <c r="H395" s="107">
        <v>0</v>
      </c>
      <c r="I395" s="108">
        <v>14</v>
      </c>
      <c r="J395" s="109">
        <f t="shared" si="13"/>
        <v>14</v>
      </c>
      <c r="K395" s="90">
        <v>0</v>
      </c>
      <c r="L395" s="91">
        <f t="shared" si="12"/>
        <v>14</v>
      </c>
      <c r="M395" s="100"/>
    </row>
    <row r="396" spans="1:13" ht="24" hidden="1" thickBot="1">
      <c r="A396" s="92" t="s">
        <v>15</v>
      </c>
      <c r="B396" s="93">
        <v>3080064</v>
      </c>
      <c r="C396" s="74" t="s">
        <v>23</v>
      </c>
      <c r="D396" s="94" t="s">
        <v>16</v>
      </c>
      <c r="E396" s="95" t="s">
        <v>16</v>
      </c>
      <c r="F396" s="96" t="s">
        <v>259</v>
      </c>
      <c r="G396" s="97">
        <f>+G397</f>
        <v>0</v>
      </c>
      <c r="H396" s="97">
        <f>+H397</f>
        <v>0</v>
      </c>
      <c r="I396" s="98">
        <f>+I397</f>
        <v>5</v>
      </c>
      <c r="J396" s="99">
        <f t="shared" si="13"/>
        <v>5</v>
      </c>
      <c r="K396" s="90">
        <v>0</v>
      </c>
      <c r="L396" s="91">
        <f t="shared" si="12"/>
        <v>5</v>
      </c>
      <c r="M396" s="100"/>
    </row>
    <row r="397" spans="1:13" ht="13.5" hidden="1" thickBot="1">
      <c r="A397" s="101"/>
      <c r="B397" s="102"/>
      <c r="C397" s="103"/>
      <c r="D397" s="104">
        <v>3419</v>
      </c>
      <c r="E397" s="105">
        <v>5222</v>
      </c>
      <c r="F397" s="106" t="s">
        <v>28</v>
      </c>
      <c r="G397" s="107">
        <v>0</v>
      </c>
      <c r="H397" s="107">
        <v>0</v>
      </c>
      <c r="I397" s="108">
        <v>5</v>
      </c>
      <c r="J397" s="109">
        <f t="shared" si="13"/>
        <v>5</v>
      </c>
      <c r="K397" s="90">
        <v>0</v>
      </c>
      <c r="L397" s="91">
        <f t="shared" si="12"/>
        <v>5</v>
      </c>
      <c r="M397" s="100"/>
    </row>
    <row r="398" spans="1:13" ht="24" hidden="1" thickBot="1">
      <c r="A398" s="92" t="s">
        <v>15</v>
      </c>
      <c r="B398" s="93">
        <v>3080065</v>
      </c>
      <c r="C398" s="74" t="s">
        <v>23</v>
      </c>
      <c r="D398" s="94" t="s">
        <v>16</v>
      </c>
      <c r="E398" s="95" t="s">
        <v>16</v>
      </c>
      <c r="F398" s="96" t="s">
        <v>260</v>
      </c>
      <c r="G398" s="97">
        <f>+G399</f>
        <v>0</v>
      </c>
      <c r="H398" s="97">
        <f>+H399</f>
        <v>0</v>
      </c>
      <c r="I398" s="98">
        <f>+I399</f>
        <v>12</v>
      </c>
      <c r="J398" s="99">
        <f t="shared" si="13"/>
        <v>12</v>
      </c>
      <c r="K398" s="90">
        <v>0</v>
      </c>
      <c r="L398" s="91">
        <f t="shared" si="12"/>
        <v>12</v>
      </c>
      <c r="M398" s="100"/>
    </row>
    <row r="399" spans="1:13" ht="13.5" hidden="1" thickBot="1">
      <c r="A399" s="101"/>
      <c r="B399" s="102"/>
      <c r="C399" s="103"/>
      <c r="D399" s="104">
        <v>3419</v>
      </c>
      <c r="E399" s="105">
        <v>5222</v>
      </c>
      <c r="F399" s="106" t="s">
        <v>28</v>
      </c>
      <c r="G399" s="107">
        <v>0</v>
      </c>
      <c r="H399" s="107">
        <v>0</v>
      </c>
      <c r="I399" s="108">
        <v>12</v>
      </c>
      <c r="J399" s="109">
        <f t="shared" si="13"/>
        <v>12</v>
      </c>
      <c r="K399" s="90">
        <v>0</v>
      </c>
      <c r="L399" s="91">
        <f aca="true" t="shared" si="14" ref="L399:L462">+J399+K399</f>
        <v>12</v>
      </c>
      <c r="M399" s="100"/>
    </row>
    <row r="400" spans="1:13" ht="13.5" hidden="1" thickBot="1">
      <c r="A400" s="92" t="s">
        <v>15</v>
      </c>
      <c r="B400" s="93">
        <v>3080066</v>
      </c>
      <c r="C400" s="74" t="s">
        <v>23</v>
      </c>
      <c r="D400" s="94" t="s">
        <v>16</v>
      </c>
      <c r="E400" s="95" t="s">
        <v>16</v>
      </c>
      <c r="F400" s="96" t="s">
        <v>261</v>
      </c>
      <c r="G400" s="97">
        <f>+G401</f>
        <v>0</v>
      </c>
      <c r="H400" s="97">
        <f>+H401</f>
        <v>0</v>
      </c>
      <c r="I400" s="98">
        <f>+I401</f>
        <v>6</v>
      </c>
      <c r="J400" s="99">
        <f t="shared" si="13"/>
        <v>6</v>
      </c>
      <c r="K400" s="90">
        <v>0</v>
      </c>
      <c r="L400" s="91">
        <f t="shared" si="14"/>
        <v>6</v>
      </c>
      <c r="M400" s="100"/>
    </row>
    <row r="401" spans="1:13" ht="13.5" hidden="1" thickBot="1">
      <c r="A401" s="101"/>
      <c r="B401" s="102"/>
      <c r="C401" s="103"/>
      <c r="D401" s="104">
        <v>3419</v>
      </c>
      <c r="E401" s="105">
        <v>5222</v>
      </c>
      <c r="F401" s="106" t="s">
        <v>28</v>
      </c>
      <c r="G401" s="107">
        <v>0</v>
      </c>
      <c r="H401" s="107">
        <v>0</v>
      </c>
      <c r="I401" s="108">
        <v>6</v>
      </c>
      <c r="J401" s="109">
        <f t="shared" si="13"/>
        <v>6</v>
      </c>
      <c r="K401" s="90">
        <v>0</v>
      </c>
      <c r="L401" s="91">
        <f t="shared" si="14"/>
        <v>6</v>
      </c>
      <c r="M401" s="100"/>
    </row>
    <row r="402" spans="1:13" ht="41.25" customHeight="1" hidden="1">
      <c r="A402" s="92" t="s">
        <v>15</v>
      </c>
      <c r="B402" s="93">
        <v>3080067</v>
      </c>
      <c r="C402" s="74" t="s">
        <v>23</v>
      </c>
      <c r="D402" s="94" t="s">
        <v>16</v>
      </c>
      <c r="E402" s="95" t="s">
        <v>16</v>
      </c>
      <c r="F402" s="96" t="s">
        <v>262</v>
      </c>
      <c r="G402" s="97">
        <f>+G403</f>
        <v>0</v>
      </c>
      <c r="H402" s="97">
        <f>+H403</f>
        <v>0</v>
      </c>
      <c r="I402" s="98">
        <f>+I403</f>
        <v>42</v>
      </c>
      <c r="J402" s="99">
        <f aca="true" t="shared" si="15" ref="J402:J411">+H402+I402</f>
        <v>42</v>
      </c>
      <c r="K402" s="90">
        <v>0</v>
      </c>
      <c r="L402" s="91">
        <f t="shared" si="14"/>
        <v>42</v>
      </c>
      <c r="M402" s="100"/>
    </row>
    <row r="403" spans="1:13" ht="13.5" hidden="1" thickBot="1">
      <c r="A403" s="101"/>
      <c r="B403" s="102"/>
      <c r="C403" s="103"/>
      <c r="D403" s="104">
        <v>3419</v>
      </c>
      <c r="E403" s="105">
        <v>5222</v>
      </c>
      <c r="F403" s="106" t="s">
        <v>28</v>
      </c>
      <c r="G403" s="107">
        <v>0</v>
      </c>
      <c r="H403" s="107">
        <v>0</v>
      </c>
      <c r="I403" s="108">
        <v>42</v>
      </c>
      <c r="J403" s="109">
        <f t="shared" si="15"/>
        <v>42</v>
      </c>
      <c r="K403" s="90">
        <v>0</v>
      </c>
      <c r="L403" s="91">
        <f t="shared" si="14"/>
        <v>42</v>
      </c>
      <c r="M403" s="100"/>
    </row>
    <row r="404" spans="1:13" ht="36" hidden="1" thickBot="1">
      <c r="A404" s="92" t="s">
        <v>15</v>
      </c>
      <c r="B404" s="93">
        <v>3080068</v>
      </c>
      <c r="C404" s="74" t="s">
        <v>23</v>
      </c>
      <c r="D404" s="94" t="s">
        <v>16</v>
      </c>
      <c r="E404" s="95" t="s">
        <v>16</v>
      </c>
      <c r="F404" s="96" t="s">
        <v>263</v>
      </c>
      <c r="G404" s="97">
        <f>+G405</f>
        <v>0</v>
      </c>
      <c r="H404" s="97">
        <f>+H405</f>
        <v>0</v>
      </c>
      <c r="I404" s="98">
        <f>+I405</f>
        <v>7</v>
      </c>
      <c r="J404" s="99">
        <f t="shared" si="15"/>
        <v>7</v>
      </c>
      <c r="K404" s="90">
        <v>0</v>
      </c>
      <c r="L404" s="91">
        <f t="shared" si="14"/>
        <v>7</v>
      </c>
      <c r="M404" s="100"/>
    </row>
    <row r="405" spans="1:13" ht="13.5" hidden="1" thickBot="1">
      <c r="A405" s="101"/>
      <c r="B405" s="102"/>
      <c r="C405" s="103"/>
      <c r="D405" s="104">
        <v>3419</v>
      </c>
      <c r="E405" s="105">
        <v>5222</v>
      </c>
      <c r="F405" s="106" t="s">
        <v>28</v>
      </c>
      <c r="G405" s="107">
        <v>0</v>
      </c>
      <c r="H405" s="107">
        <v>0</v>
      </c>
      <c r="I405" s="108">
        <v>7</v>
      </c>
      <c r="J405" s="109">
        <f t="shared" si="15"/>
        <v>7</v>
      </c>
      <c r="K405" s="90">
        <v>0</v>
      </c>
      <c r="L405" s="91">
        <f t="shared" si="14"/>
        <v>7</v>
      </c>
      <c r="M405" s="100"/>
    </row>
    <row r="406" spans="1:13" ht="24" hidden="1" thickBot="1">
      <c r="A406" s="92" t="s">
        <v>15</v>
      </c>
      <c r="B406" s="93">
        <v>3080069</v>
      </c>
      <c r="C406" s="74" t="s">
        <v>23</v>
      </c>
      <c r="D406" s="94" t="s">
        <v>16</v>
      </c>
      <c r="E406" s="95" t="s">
        <v>16</v>
      </c>
      <c r="F406" s="96" t="s">
        <v>264</v>
      </c>
      <c r="G406" s="97">
        <f>+G407</f>
        <v>0</v>
      </c>
      <c r="H406" s="97">
        <f>+H407</f>
        <v>0</v>
      </c>
      <c r="I406" s="98">
        <f>+I407</f>
        <v>6</v>
      </c>
      <c r="J406" s="99">
        <f t="shared" si="15"/>
        <v>6</v>
      </c>
      <c r="K406" s="90">
        <v>0</v>
      </c>
      <c r="L406" s="91">
        <f t="shared" si="14"/>
        <v>6</v>
      </c>
      <c r="M406" s="100"/>
    </row>
    <row r="407" spans="1:13" ht="13.5" hidden="1" thickBot="1">
      <c r="A407" s="101"/>
      <c r="B407" s="102"/>
      <c r="C407" s="103"/>
      <c r="D407" s="104">
        <v>3419</v>
      </c>
      <c r="E407" s="105">
        <v>5222</v>
      </c>
      <c r="F407" s="106" t="s">
        <v>28</v>
      </c>
      <c r="G407" s="107">
        <v>0</v>
      </c>
      <c r="H407" s="107">
        <v>0</v>
      </c>
      <c r="I407" s="108">
        <v>6</v>
      </c>
      <c r="J407" s="109">
        <f t="shared" si="15"/>
        <v>6</v>
      </c>
      <c r="K407" s="90">
        <v>0</v>
      </c>
      <c r="L407" s="91">
        <f t="shared" si="14"/>
        <v>6</v>
      </c>
      <c r="M407" s="100"/>
    </row>
    <row r="408" spans="1:13" ht="24" hidden="1" thickBot="1">
      <c r="A408" s="92" t="s">
        <v>15</v>
      </c>
      <c r="B408" s="93">
        <v>3080070</v>
      </c>
      <c r="C408" s="74" t="s">
        <v>23</v>
      </c>
      <c r="D408" s="94" t="s">
        <v>16</v>
      </c>
      <c r="E408" s="95" t="s">
        <v>16</v>
      </c>
      <c r="F408" s="96" t="s">
        <v>265</v>
      </c>
      <c r="G408" s="97">
        <f>+G409</f>
        <v>0</v>
      </c>
      <c r="H408" s="97">
        <f>+H409</f>
        <v>0</v>
      </c>
      <c r="I408" s="98">
        <f>+I409</f>
        <v>5</v>
      </c>
      <c r="J408" s="99">
        <f t="shared" si="15"/>
        <v>5</v>
      </c>
      <c r="K408" s="90">
        <v>0</v>
      </c>
      <c r="L408" s="91">
        <f t="shared" si="14"/>
        <v>5</v>
      </c>
      <c r="M408" s="100"/>
    </row>
    <row r="409" spans="1:13" ht="13.5" hidden="1" thickBot="1">
      <c r="A409" s="101"/>
      <c r="B409" s="102"/>
      <c r="C409" s="103"/>
      <c r="D409" s="104">
        <v>3419</v>
      </c>
      <c r="E409" s="105">
        <v>5222</v>
      </c>
      <c r="F409" s="106" t="s">
        <v>28</v>
      </c>
      <c r="G409" s="107">
        <v>0</v>
      </c>
      <c r="H409" s="107">
        <v>0</v>
      </c>
      <c r="I409" s="108">
        <v>5</v>
      </c>
      <c r="J409" s="109">
        <f t="shared" si="15"/>
        <v>5</v>
      </c>
      <c r="K409" s="90">
        <v>0</v>
      </c>
      <c r="L409" s="91">
        <f t="shared" si="14"/>
        <v>5</v>
      </c>
      <c r="M409" s="100"/>
    </row>
    <row r="410" spans="1:13" ht="36" hidden="1" thickBot="1">
      <c r="A410" s="92" t="s">
        <v>15</v>
      </c>
      <c r="B410" s="93">
        <v>3080071</v>
      </c>
      <c r="C410" s="74" t="s">
        <v>266</v>
      </c>
      <c r="D410" s="94" t="s">
        <v>16</v>
      </c>
      <c r="E410" s="95" t="s">
        <v>16</v>
      </c>
      <c r="F410" s="96" t="s">
        <v>267</v>
      </c>
      <c r="G410" s="97">
        <f>+G411</f>
        <v>0</v>
      </c>
      <c r="H410" s="97">
        <f>+H411</f>
        <v>0</v>
      </c>
      <c r="I410" s="98">
        <f>+I411</f>
        <v>9</v>
      </c>
      <c r="J410" s="99">
        <f t="shared" si="15"/>
        <v>9</v>
      </c>
      <c r="K410" s="90">
        <v>0</v>
      </c>
      <c r="L410" s="91">
        <f t="shared" si="14"/>
        <v>9</v>
      </c>
      <c r="M410" s="100"/>
    </row>
    <row r="411" spans="1:13" ht="13.5" hidden="1" thickBot="1">
      <c r="A411" s="101"/>
      <c r="B411" s="102"/>
      <c r="C411" s="103"/>
      <c r="D411" s="104">
        <v>3419</v>
      </c>
      <c r="E411" s="105">
        <v>5321</v>
      </c>
      <c r="F411" s="106" t="s">
        <v>34</v>
      </c>
      <c r="G411" s="107">
        <v>0</v>
      </c>
      <c r="H411" s="107">
        <v>0</v>
      </c>
      <c r="I411" s="108">
        <v>9</v>
      </c>
      <c r="J411" s="109">
        <f t="shared" si="15"/>
        <v>9</v>
      </c>
      <c r="K411" s="111">
        <v>0</v>
      </c>
      <c r="L411" s="112">
        <f t="shared" si="14"/>
        <v>9</v>
      </c>
      <c r="M411" s="100"/>
    </row>
    <row r="412" spans="1:13" ht="13.5" thickBot="1">
      <c r="A412" s="61" t="s">
        <v>15</v>
      </c>
      <c r="B412" s="62" t="s">
        <v>268</v>
      </c>
      <c r="C412" s="63"/>
      <c r="D412" s="64" t="s">
        <v>16</v>
      </c>
      <c r="E412" s="65" t="s">
        <v>16</v>
      </c>
      <c r="F412" s="66" t="s">
        <v>269</v>
      </c>
      <c r="G412" s="119">
        <v>0</v>
      </c>
      <c r="H412" s="119">
        <v>0</v>
      </c>
      <c r="I412" s="119">
        <f>SUM(I413:I482)/2</f>
        <v>300</v>
      </c>
      <c r="J412" s="120">
        <f>H412+I412</f>
        <v>300</v>
      </c>
      <c r="K412" s="69">
        <v>0</v>
      </c>
      <c r="L412" s="70">
        <f t="shared" si="14"/>
        <v>300</v>
      </c>
      <c r="M412" s="113"/>
    </row>
    <row r="413" spans="1:13" ht="13.5" hidden="1" thickBot="1">
      <c r="A413" s="72" t="s">
        <v>15</v>
      </c>
      <c r="B413" s="73">
        <v>3090000</v>
      </c>
      <c r="C413" s="74" t="s">
        <v>23</v>
      </c>
      <c r="D413" s="75" t="s">
        <v>16</v>
      </c>
      <c r="E413" s="73" t="s">
        <v>16</v>
      </c>
      <c r="F413" s="76" t="s">
        <v>270</v>
      </c>
      <c r="G413" s="114">
        <v>0</v>
      </c>
      <c r="H413" s="115">
        <v>0</v>
      </c>
      <c r="I413" s="115">
        <f>+I414</f>
        <v>5</v>
      </c>
      <c r="J413" s="116">
        <f>H413+I413</f>
        <v>5</v>
      </c>
      <c r="K413" s="80">
        <v>0</v>
      </c>
      <c r="L413" s="81">
        <f t="shared" si="14"/>
        <v>5</v>
      </c>
      <c r="M413" s="113"/>
    </row>
    <row r="414" spans="1:13" ht="13.5" hidden="1" thickBot="1">
      <c r="A414" s="82"/>
      <c r="B414" s="83"/>
      <c r="C414" s="84"/>
      <c r="D414" s="85">
        <v>3419</v>
      </c>
      <c r="E414" s="86">
        <v>5901</v>
      </c>
      <c r="F414" s="87" t="s">
        <v>25</v>
      </c>
      <c r="G414" s="117">
        <v>0</v>
      </c>
      <c r="H414" s="117">
        <v>0</v>
      </c>
      <c r="I414" s="117">
        <v>5</v>
      </c>
      <c r="J414" s="118">
        <f>H414+I414</f>
        <v>5</v>
      </c>
      <c r="K414" s="90">
        <v>0</v>
      </c>
      <c r="L414" s="91">
        <f t="shared" si="14"/>
        <v>5</v>
      </c>
      <c r="M414" s="113"/>
    </row>
    <row r="415" spans="1:13" ht="36" hidden="1" thickBot="1">
      <c r="A415" s="92" t="s">
        <v>15</v>
      </c>
      <c r="B415" s="93">
        <v>3090001</v>
      </c>
      <c r="C415" s="74" t="s">
        <v>203</v>
      </c>
      <c r="D415" s="94" t="s">
        <v>16</v>
      </c>
      <c r="E415" s="95" t="s">
        <v>16</v>
      </c>
      <c r="F415" s="96" t="s">
        <v>271</v>
      </c>
      <c r="G415" s="97">
        <f>+G416</f>
        <v>0</v>
      </c>
      <c r="H415" s="97">
        <f>+H416</f>
        <v>0</v>
      </c>
      <c r="I415" s="98">
        <f>+I416</f>
        <v>5</v>
      </c>
      <c r="J415" s="99">
        <f>+H415+I415</f>
        <v>5</v>
      </c>
      <c r="K415" s="90">
        <v>0</v>
      </c>
      <c r="L415" s="91">
        <f t="shared" si="14"/>
        <v>5</v>
      </c>
      <c r="M415" s="100"/>
    </row>
    <row r="416" spans="1:13" ht="13.5" hidden="1" thickBot="1">
      <c r="A416" s="101"/>
      <c r="B416" s="102"/>
      <c r="C416" s="103"/>
      <c r="D416" s="104">
        <v>3419</v>
      </c>
      <c r="E416" s="105">
        <v>5321</v>
      </c>
      <c r="F416" s="106" t="s">
        <v>34</v>
      </c>
      <c r="G416" s="107">
        <v>0</v>
      </c>
      <c r="H416" s="107">
        <v>0</v>
      </c>
      <c r="I416" s="108">
        <v>5</v>
      </c>
      <c r="J416" s="109">
        <f>+H416+I416</f>
        <v>5</v>
      </c>
      <c r="K416" s="90">
        <v>0</v>
      </c>
      <c r="L416" s="91">
        <f t="shared" si="14"/>
        <v>5</v>
      </c>
      <c r="M416" s="100"/>
    </row>
    <row r="417" spans="1:13" ht="24" hidden="1" thickBot="1">
      <c r="A417" s="92" t="s">
        <v>15</v>
      </c>
      <c r="B417" s="93">
        <v>3090002</v>
      </c>
      <c r="C417" s="74" t="s">
        <v>272</v>
      </c>
      <c r="D417" s="94" t="s">
        <v>16</v>
      </c>
      <c r="E417" s="95" t="s">
        <v>16</v>
      </c>
      <c r="F417" s="96" t="s">
        <v>273</v>
      </c>
      <c r="G417" s="97">
        <f>+G418</f>
        <v>0</v>
      </c>
      <c r="H417" s="97">
        <f>+H418</f>
        <v>0</v>
      </c>
      <c r="I417" s="98">
        <f>+I418</f>
        <v>7</v>
      </c>
      <c r="J417" s="99">
        <f>+H417+I417</f>
        <v>7</v>
      </c>
      <c r="K417" s="90">
        <v>0</v>
      </c>
      <c r="L417" s="91">
        <f t="shared" si="14"/>
        <v>7</v>
      </c>
      <c r="M417" s="100"/>
    </row>
    <row r="418" spans="1:13" ht="13.5" hidden="1" thickBot="1">
      <c r="A418" s="101"/>
      <c r="B418" s="102"/>
      <c r="C418" s="103"/>
      <c r="D418" s="104">
        <v>3419</v>
      </c>
      <c r="E418" s="105">
        <v>5321</v>
      </c>
      <c r="F418" s="106" t="s">
        <v>34</v>
      </c>
      <c r="G418" s="107">
        <v>0</v>
      </c>
      <c r="H418" s="107">
        <v>0</v>
      </c>
      <c r="I418" s="108">
        <v>7</v>
      </c>
      <c r="J418" s="109">
        <f>+H418+I418</f>
        <v>7</v>
      </c>
      <c r="K418" s="90">
        <v>0</v>
      </c>
      <c r="L418" s="91">
        <f t="shared" si="14"/>
        <v>7</v>
      </c>
      <c r="M418" s="100"/>
    </row>
    <row r="419" spans="1:13" ht="48" hidden="1" thickBot="1">
      <c r="A419" s="92" t="s">
        <v>15</v>
      </c>
      <c r="B419" s="93">
        <v>3090003</v>
      </c>
      <c r="C419" s="74" t="s">
        <v>274</v>
      </c>
      <c r="D419" s="94" t="s">
        <v>16</v>
      </c>
      <c r="E419" s="95" t="s">
        <v>16</v>
      </c>
      <c r="F419" s="96" t="s">
        <v>275</v>
      </c>
      <c r="G419" s="97">
        <f>+G420</f>
        <v>0</v>
      </c>
      <c r="H419" s="97">
        <f>+H420</f>
        <v>0</v>
      </c>
      <c r="I419" s="98">
        <f>+I420</f>
        <v>5</v>
      </c>
      <c r="J419" s="99">
        <f aca="true" t="shared" si="16" ref="J419:J482">+H419+I419</f>
        <v>5</v>
      </c>
      <c r="K419" s="90">
        <v>0</v>
      </c>
      <c r="L419" s="91">
        <f t="shared" si="14"/>
        <v>5</v>
      </c>
      <c r="M419" s="100"/>
    </row>
    <row r="420" spans="1:13" ht="24" hidden="1" thickBot="1">
      <c r="A420" s="101"/>
      <c r="B420" s="102"/>
      <c r="C420" s="103"/>
      <c r="D420" s="104">
        <v>3419</v>
      </c>
      <c r="E420" s="105">
        <v>5331</v>
      </c>
      <c r="F420" s="106" t="s">
        <v>165</v>
      </c>
      <c r="G420" s="107">
        <v>0</v>
      </c>
      <c r="H420" s="107">
        <v>0</v>
      </c>
      <c r="I420" s="108">
        <v>5</v>
      </c>
      <c r="J420" s="109">
        <f t="shared" si="16"/>
        <v>5</v>
      </c>
      <c r="K420" s="90">
        <v>0</v>
      </c>
      <c r="L420" s="91">
        <f t="shared" si="14"/>
        <v>5</v>
      </c>
      <c r="M420" s="100"/>
    </row>
    <row r="421" spans="1:13" ht="24" hidden="1" thickBot="1">
      <c r="A421" s="92" t="s">
        <v>15</v>
      </c>
      <c r="B421" s="93">
        <v>3090004</v>
      </c>
      <c r="C421" s="74" t="s">
        <v>276</v>
      </c>
      <c r="D421" s="94" t="s">
        <v>16</v>
      </c>
      <c r="E421" s="95" t="s">
        <v>16</v>
      </c>
      <c r="F421" s="96" t="s">
        <v>277</v>
      </c>
      <c r="G421" s="97">
        <f>+G422</f>
        <v>0</v>
      </c>
      <c r="H421" s="97">
        <f>+H422</f>
        <v>0</v>
      </c>
      <c r="I421" s="98">
        <f>+I422</f>
        <v>12</v>
      </c>
      <c r="J421" s="99">
        <f t="shared" si="16"/>
        <v>12</v>
      </c>
      <c r="K421" s="90">
        <v>0</v>
      </c>
      <c r="L421" s="91">
        <f t="shared" si="14"/>
        <v>12</v>
      </c>
      <c r="M421" s="100"/>
    </row>
    <row r="422" spans="1:13" ht="13.5" hidden="1" thickBot="1">
      <c r="A422" s="101"/>
      <c r="B422" s="102"/>
      <c r="C422" s="103"/>
      <c r="D422" s="104">
        <v>3419</v>
      </c>
      <c r="E422" s="105">
        <v>5321</v>
      </c>
      <c r="F422" s="106" t="s">
        <v>34</v>
      </c>
      <c r="G422" s="107">
        <v>0</v>
      </c>
      <c r="H422" s="107">
        <v>0</v>
      </c>
      <c r="I422" s="108">
        <v>12</v>
      </c>
      <c r="J422" s="109">
        <f t="shared" si="16"/>
        <v>12</v>
      </c>
      <c r="K422" s="90">
        <v>0</v>
      </c>
      <c r="L422" s="91">
        <f t="shared" si="14"/>
        <v>12</v>
      </c>
      <c r="M422" s="100"/>
    </row>
    <row r="423" spans="1:13" ht="24" hidden="1" thickBot="1">
      <c r="A423" s="92" t="s">
        <v>15</v>
      </c>
      <c r="B423" s="93">
        <v>3090005</v>
      </c>
      <c r="C423" s="74" t="s">
        <v>278</v>
      </c>
      <c r="D423" s="94" t="s">
        <v>16</v>
      </c>
      <c r="E423" s="95" t="s">
        <v>16</v>
      </c>
      <c r="F423" s="96" t="s">
        <v>279</v>
      </c>
      <c r="G423" s="97">
        <f>+G424</f>
        <v>0</v>
      </c>
      <c r="H423" s="97">
        <f>+H424</f>
        <v>0</v>
      </c>
      <c r="I423" s="98">
        <f>+I424</f>
        <v>5</v>
      </c>
      <c r="J423" s="99">
        <f t="shared" si="16"/>
        <v>5</v>
      </c>
      <c r="K423" s="90">
        <v>0</v>
      </c>
      <c r="L423" s="91">
        <f t="shared" si="14"/>
        <v>5</v>
      </c>
      <c r="M423" s="100"/>
    </row>
    <row r="424" spans="1:13" ht="13.5" hidden="1" thickBot="1">
      <c r="A424" s="101"/>
      <c r="B424" s="102"/>
      <c r="C424" s="103"/>
      <c r="D424" s="104">
        <v>3419</v>
      </c>
      <c r="E424" s="105">
        <v>5321</v>
      </c>
      <c r="F424" s="106" t="s">
        <v>34</v>
      </c>
      <c r="G424" s="107">
        <v>0</v>
      </c>
      <c r="H424" s="107">
        <v>0</v>
      </c>
      <c r="I424" s="108">
        <v>5</v>
      </c>
      <c r="J424" s="109">
        <f t="shared" si="16"/>
        <v>5</v>
      </c>
      <c r="K424" s="90">
        <v>0</v>
      </c>
      <c r="L424" s="91">
        <f t="shared" si="14"/>
        <v>5</v>
      </c>
      <c r="M424" s="100"/>
    </row>
    <row r="425" spans="1:13" ht="24" hidden="1" thickBot="1">
      <c r="A425" s="92" t="s">
        <v>15</v>
      </c>
      <c r="B425" s="93">
        <v>3090006</v>
      </c>
      <c r="C425" s="74" t="s">
        <v>280</v>
      </c>
      <c r="D425" s="94" t="s">
        <v>16</v>
      </c>
      <c r="E425" s="95" t="s">
        <v>16</v>
      </c>
      <c r="F425" s="96" t="s">
        <v>281</v>
      </c>
      <c r="G425" s="97">
        <f>+G426</f>
        <v>0</v>
      </c>
      <c r="H425" s="97">
        <f>+H426</f>
        <v>0</v>
      </c>
      <c r="I425" s="98">
        <f>+I426</f>
        <v>10</v>
      </c>
      <c r="J425" s="99">
        <f t="shared" si="16"/>
        <v>10</v>
      </c>
      <c r="K425" s="90">
        <v>0</v>
      </c>
      <c r="L425" s="91">
        <f t="shared" si="14"/>
        <v>10</v>
      </c>
      <c r="M425" s="100"/>
    </row>
    <row r="426" spans="1:13" ht="13.5" hidden="1" thickBot="1">
      <c r="A426" s="101"/>
      <c r="B426" s="102"/>
      <c r="C426" s="103"/>
      <c r="D426" s="104">
        <v>3419</v>
      </c>
      <c r="E426" s="105">
        <v>5321</v>
      </c>
      <c r="F426" s="106" t="s">
        <v>34</v>
      </c>
      <c r="G426" s="107">
        <v>0</v>
      </c>
      <c r="H426" s="107">
        <v>0</v>
      </c>
      <c r="I426" s="108">
        <v>10</v>
      </c>
      <c r="J426" s="109">
        <f t="shared" si="16"/>
        <v>10</v>
      </c>
      <c r="K426" s="90">
        <v>0</v>
      </c>
      <c r="L426" s="91">
        <f t="shared" si="14"/>
        <v>10</v>
      </c>
      <c r="M426" s="100"/>
    </row>
    <row r="427" spans="1:13" ht="36" hidden="1" thickBot="1">
      <c r="A427" s="92" t="s">
        <v>15</v>
      </c>
      <c r="B427" s="93">
        <v>3090007</v>
      </c>
      <c r="C427" s="74" t="s">
        <v>282</v>
      </c>
      <c r="D427" s="94" t="s">
        <v>16</v>
      </c>
      <c r="E427" s="95" t="s">
        <v>16</v>
      </c>
      <c r="F427" s="96" t="s">
        <v>283</v>
      </c>
      <c r="G427" s="97">
        <f>+G428</f>
        <v>0</v>
      </c>
      <c r="H427" s="97">
        <f>+H428</f>
        <v>0</v>
      </c>
      <c r="I427" s="98">
        <f>+I428</f>
        <v>7</v>
      </c>
      <c r="J427" s="99">
        <f t="shared" si="16"/>
        <v>7</v>
      </c>
      <c r="K427" s="90">
        <v>0</v>
      </c>
      <c r="L427" s="91">
        <f t="shared" si="14"/>
        <v>7</v>
      </c>
      <c r="M427" s="100"/>
    </row>
    <row r="428" spans="1:13" ht="13.5" hidden="1" thickBot="1">
      <c r="A428" s="101"/>
      <c r="B428" s="102"/>
      <c r="C428" s="103"/>
      <c r="D428" s="104">
        <v>3419</v>
      </c>
      <c r="E428" s="105">
        <v>5321</v>
      </c>
      <c r="F428" s="106" t="s">
        <v>34</v>
      </c>
      <c r="G428" s="107">
        <v>0</v>
      </c>
      <c r="H428" s="107">
        <v>0</v>
      </c>
      <c r="I428" s="108">
        <v>7</v>
      </c>
      <c r="J428" s="109">
        <f t="shared" si="16"/>
        <v>7</v>
      </c>
      <c r="K428" s="90">
        <v>0</v>
      </c>
      <c r="L428" s="91">
        <f t="shared" si="14"/>
        <v>7</v>
      </c>
      <c r="M428" s="100"/>
    </row>
    <row r="429" spans="1:13" ht="24" hidden="1" thickBot="1">
      <c r="A429" s="92" t="s">
        <v>15</v>
      </c>
      <c r="B429" s="93">
        <v>3090008</v>
      </c>
      <c r="C429" s="74" t="s">
        <v>284</v>
      </c>
      <c r="D429" s="94" t="s">
        <v>16</v>
      </c>
      <c r="E429" s="95" t="s">
        <v>16</v>
      </c>
      <c r="F429" s="96" t="s">
        <v>285</v>
      </c>
      <c r="G429" s="97">
        <f>+G430</f>
        <v>0</v>
      </c>
      <c r="H429" s="97">
        <f>+H430</f>
        <v>0</v>
      </c>
      <c r="I429" s="98">
        <f>+I430</f>
        <v>13</v>
      </c>
      <c r="J429" s="99">
        <f t="shared" si="16"/>
        <v>13</v>
      </c>
      <c r="K429" s="90">
        <v>0</v>
      </c>
      <c r="L429" s="91">
        <f t="shared" si="14"/>
        <v>13</v>
      </c>
      <c r="M429" s="100"/>
    </row>
    <row r="430" spans="1:13" ht="13.5" hidden="1" thickBot="1">
      <c r="A430" s="101"/>
      <c r="B430" s="102"/>
      <c r="C430" s="103"/>
      <c r="D430" s="104">
        <v>3419</v>
      </c>
      <c r="E430" s="105">
        <v>5321</v>
      </c>
      <c r="F430" s="106" t="s">
        <v>34</v>
      </c>
      <c r="G430" s="107">
        <v>0</v>
      </c>
      <c r="H430" s="107">
        <v>0</v>
      </c>
      <c r="I430" s="108">
        <v>13</v>
      </c>
      <c r="J430" s="109">
        <f t="shared" si="16"/>
        <v>13</v>
      </c>
      <c r="K430" s="90">
        <v>0</v>
      </c>
      <c r="L430" s="91">
        <f t="shared" si="14"/>
        <v>13</v>
      </c>
      <c r="M430" s="100"/>
    </row>
    <row r="431" spans="1:13" ht="24" hidden="1" thickBot="1">
      <c r="A431" s="92" t="s">
        <v>15</v>
      </c>
      <c r="B431" s="93">
        <v>3090009</v>
      </c>
      <c r="C431" s="74" t="s">
        <v>286</v>
      </c>
      <c r="D431" s="94" t="s">
        <v>16</v>
      </c>
      <c r="E431" s="95" t="s">
        <v>16</v>
      </c>
      <c r="F431" s="96" t="s">
        <v>287</v>
      </c>
      <c r="G431" s="97">
        <f>+G432</f>
        <v>0</v>
      </c>
      <c r="H431" s="97">
        <f>+H432</f>
        <v>0</v>
      </c>
      <c r="I431" s="98">
        <f>+I432</f>
        <v>13</v>
      </c>
      <c r="J431" s="99">
        <f t="shared" si="16"/>
        <v>13</v>
      </c>
      <c r="K431" s="90">
        <v>0</v>
      </c>
      <c r="L431" s="91">
        <f t="shared" si="14"/>
        <v>13</v>
      </c>
      <c r="M431" s="100"/>
    </row>
    <row r="432" spans="1:13" ht="13.5" hidden="1" thickBot="1">
      <c r="A432" s="101"/>
      <c r="B432" s="102"/>
      <c r="C432" s="103"/>
      <c r="D432" s="104">
        <v>3419</v>
      </c>
      <c r="E432" s="105">
        <v>5321</v>
      </c>
      <c r="F432" s="106" t="s">
        <v>34</v>
      </c>
      <c r="G432" s="107">
        <v>0</v>
      </c>
      <c r="H432" s="107">
        <v>0</v>
      </c>
      <c r="I432" s="108">
        <v>13</v>
      </c>
      <c r="J432" s="109">
        <f t="shared" si="16"/>
        <v>13</v>
      </c>
      <c r="K432" s="90">
        <v>0</v>
      </c>
      <c r="L432" s="91">
        <f t="shared" si="14"/>
        <v>13</v>
      </c>
      <c r="M432" s="100"/>
    </row>
    <row r="433" spans="1:13" ht="24" hidden="1" thickBot="1">
      <c r="A433" s="92" t="s">
        <v>15</v>
      </c>
      <c r="B433" s="93">
        <v>3090010</v>
      </c>
      <c r="C433" s="74" t="s">
        <v>288</v>
      </c>
      <c r="D433" s="94" t="s">
        <v>16</v>
      </c>
      <c r="E433" s="95" t="s">
        <v>16</v>
      </c>
      <c r="F433" s="96" t="s">
        <v>289</v>
      </c>
      <c r="G433" s="97">
        <f>+G434</f>
        <v>0</v>
      </c>
      <c r="H433" s="97">
        <f>+H434</f>
        <v>0</v>
      </c>
      <c r="I433" s="98">
        <f>+I434</f>
        <v>7</v>
      </c>
      <c r="J433" s="99">
        <f t="shared" si="16"/>
        <v>7</v>
      </c>
      <c r="K433" s="90">
        <v>0</v>
      </c>
      <c r="L433" s="91">
        <f t="shared" si="14"/>
        <v>7</v>
      </c>
      <c r="M433" s="100"/>
    </row>
    <row r="434" spans="1:13" ht="24" hidden="1" thickBot="1">
      <c r="A434" s="101"/>
      <c r="B434" s="102"/>
      <c r="C434" s="103"/>
      <c r="D434" s="104">
        <v>3419</v>
      </c>
      <c r="E434" s="105">
        <v>5331</v>
      </c>
      <c r="F434" s="106" t="s">
        <v>165</v>
      </c>
      <c r="G434" s="107">
        <v>0</v>
      </c>
      <c r="H434" s="107">
        <v>0</v>
      </c>
      <c r="I434" s="108">
        <v>7</v>
      </c>
      <c r="J434" s="109">
        <f t="shared" si="16"/>
        <v>7</v>
      </c>
      <c r="K434" s="90">
        <v>0</v>
      </c>
      <c r="L434" s="91">
        <f t="shared" si="14"/>
        <v>7</v>
      </c>
      <c r="M434" s="100"/>
    </row>
    <row r="435" spans="1:13" ht="36" hidden="1" thickBot="1">
      <c r="A435" s="92" t="s">
        <v>15</v>
      </c>
      <c r="B435" s="93">
        <v>3090011</v>
      </c>
      <c r="C435" s="74" t="s">
        <v>163</v>
      </c>
      <c r="D435" s="94" t="s">
        <v>16</v>
      </c>
      <c r="E435" s="95" t="s">
        <v>16</v>
      </c>
      <c r="F435" s="96" t="s">
        <v>290</v>
      </c>
      <c r="G435" s="97">
        <f>+G436</f>
        <v>0</v>
      </c>
      <c r="H435" s="97">
        <f>+H436</f>
        <v>0</v>
      </c>
      <c r="I435" s="98">
        <f>+I436</f>
        <v>10</v>
      </c>
      <c r="J435" s="99">
        <f t="shared" si="16"/>
        <v>10</v>
      </c>
      <c r="K435" s="90">
        <v>0</v>
      </c>
      <c r="L435" s="91">
        <f t="shared" si="14"/>
        <v>10</v>
      </c>
      <c r="M435" s="100"/>
    </row>
    <row r="436" spans="1:13" ht="24" hidden="1" thickBot="1">
      <c r="A436" s="101"/>
      <c r="B436" s="102"/>
      <c r="C436" s="103"/>
      <c r="D436" s="104">
        <v>3419</v>
      </c>
      <c r="E436" s="105">
        <v>5331</v>
      </c>
      <c r="F436" s="106" t="s">
        <v>165</v>
      </c>
      <c r="G436" s="107">
        <v>0</v>
      </c>
      <c r="H436" s="107">
        <v>0</v>
      </c>
      <c r="I436" s="108">
        <v>10</v>
      </c>
      <c r="J436" s="109">
        <f t="shared" si="16"/>
        <v>10</v>
      </c>
      <c r="K436" s="90">
        <v>0</v>
      </c>
      <c r="L436" s="91">
        <f t="shared" si="14"/>
        <v>10</v>
      </c>
      <c r="M436" s="100"/>
    </row>
    <row r="437" spans="1:13" ht="27.75" customHeight="1" hidden="1">
      <c r="A437" s="92" t="s">
        <v>15</v>
      </c>
      <c r="B437" s="93">
        <v>3090012</v>
      </c>
      <c r="C437" s="74" t="s">
        <v>291</v>
      </c>
      <c r="D437" s="94" t="s">
        <v>16</v>
      </c>
      <c r="E437" s="95" t="s">
        <v>16</v>
      </c>
      <c r="F437" s="96" t="s">
        <v>292</v>
      </c>
      <c r="G437" s="97">
        <f>+G438</f>
        <v>0</v>
      </c>
      <c r="H437" s="97">
        <f>+H438</f>
        <v>0</v>
      </c>
      <c r="I437" s="98">
        <f>+I438</f>
        <v>8</v>
      </c>
      <c r="J437" s="99">
        <f t="shared" si="16"/>
        <v>8</v>
      </c>
      <c r="K437" s="90">
        <v>0</v>
      </c>
      <c r="L437" s="91">
        <f t="shared" si="14"/>
        <v>8</v>
      </c>
      <c r="M437" s="100"/>
    </row>
    <row r="438" spans="1:13" ht="13.5" hidden="1" thickBot="1">
      <c r="A438" s="101"/>
      <c r="B438" s="102"/>
      <c r="C438" s="103"/>
      <c r="D438" s="104">
        <v>3419</v>
      </c>
      <c r="E438" s="105">
        <v>5321</v>
      </c>
      <c r="F438" s="106" t="s">
        <v>34</v>
      </c>
      <c r="G438" s="107">
        <v>0</v>
      </c>
      <c r="H438" s="107">
        <v>0</v>
      </c>
      <c r="I438" s="108">
        <v>8</v>
      </c>
      <c r="J438" s="109">
        <f t="shared" si="16"/>
        <v>8</v>
      </c>
      <c r="K438" s="90">
        <v>0</v>
      </c>
      <c r="L438" s="91">
        <f t="shared" si="14"/>
        <v>8</v>
      </c>
      <c r="M438" s="100"/>
    </row>
    <row r="439" spans="1:13" ht="48" hidden="1" thickBot="1">
      <c r="A439" s="92" t="s">
        <v>15</v>
      </c>
      <c r="B439" s="93">
        <v>3090013</v>
      </c>
      <c r="C439" s="74" t="s">
        <v>293</v>
      </c>
      <c r="D439" s="94" t="s">
        <v>16</v>
      </c>
      <c r="E439" s="95" t="s">
        <v>16</v>
      </c>
      <c r="F439" s="96" t="s">
        <v>294</v>
      </c>
      <c r="G439" s="97">
        <f>+G440</f>
        <v>0</v>
      </c>
      <c r="H439" s="97">
        <f>+H440</f>
        <v>0</v>
      </c>
      <c r="I439" s="98">
        <f>+I440</f>
        <v>15</v>
      </c>
      <c r="J439" s="99">
        <f t="shared" si="16"/>
        <v>15</v>
      </c>
      <c r="K439" s="90">
        <v>0</v>
      </c>
      <c r="L439" s="91">
        <f t="shared" si="14"/>
        <v>15</v>
      </c>
      <c r="M439" s="100"/>
    </row>
    <row r="440" spans="1:13" ht="24" hidden="1" thickBot="1">
      <c r="A440" s="101"/>
      <c r="B440" s="102"/>
      <c r="C440" s="103"/>
      <c r="D440" s="104">
        <v>3419</v>
      </c>
      <c r="E440" s="105">
        <v>5331</v>
      </c>
      <c r="F440" s="106" t="s">
        <v>165</v>
      </c>
      <c r="G440" s="107">
        <v>0</v>
      </c>
      <c r="H440" s="107">
        <v>0</v>
      </c>
      <c r="I440" s="108">
        <v>15</v>
      </c>
      <c r="J440" s="109">
        <f t="shared" si="16"/>
        <v>15</v>
      </c>
      <c r="K440" s="90">
        <v>0</v>
      </c>
      <c r="L440" s="91">
        <f t="shared" si="14"/>
        <v>15</v>
      </c>
      <c r="M440" s="100"/>
    </row>
    <row r="441" spans="1:13" ht="36" hidden="1" thickBot="1">
      <c r="A441" s="92" t="s">
        <v>15</v>
      </c>
      <c r="B441" s="93">
        <v>3090014</v>
      </c>
      <c r="C441" s="74" t="s">
        <v>96</v>
      </c>
      <c r="D441" s="94" t="s">
        <v>16</v>
      </c>
      <c r="E441" s="95" t="s">
        <v>16</v>
      </c>
      <c r="F441" s="96" t="s">
        <v>295</v>
      </c>
      <c r="G441" s="97">
        <f>+G442</f>
        <v>0</v>
      </c>
      <c r="H441" s="97">
        <f>+H442</f>
        <v>0</v>
      </c>
      <c r="I441" s="98">
        <f>+I442</f>
        <v>5</v>
      </c>
      <c r="J441" s="99">
        <f t="shared" si="16"/>
        <v>5</v>
      </c>
      <c r="K441" s="90">
        <v>0</v>
      </c>
      <c r="L441" s="91">
        <f t="shared" si="14"/>
        <v>5</v>
      </c>
      <c r="M441" s="100"/>
    </row>
    <row r="442" spans="1:13" ht="13.5" hidden="1" thickBot="1">
      <c r="A442" s="101"/>
      <c r="B442" s="102"/>
      <c r="C442" s="103"/>
      <c r="D442" s="104">
        <v>3419</v>
      </c>
      <c r="E442" s="105">
        <v>5321</v>
      </c>
      <c r="F442" s="106" t="s">
        <v>34</v>
      </c>
      <c r="G442" s="107">
        <v>0</v>
      </c>
      <c r="H442" s="107">
        <v>0</v>
      </c>
      <c r="I442" s="108">
        <v>5</v>
      </c>
      <c r="J442" s="109">
        <f t="shared" si="16"/>
        <v>5</v>
      </c>
      <c r="K442" s="90">
        <v>0</v>
      </c>
      <c r="L442" s="91">
        <f t="shared" si="14"/>
        <v>5</v>
      </c>
      <c r="M442" s="100"/>
    </row>
    <row r="443" spans="1:13" ht="29.25" customHeight="1" hidden="1">
      <c r="A443" s="92" t="s">
        <v>15</v>
      </c>
      <c r="B443" s="93">
        <v>3090015</v>
      </c>
      <c r="C443" s="74" t="s">
        <v>182</v>
      </c>
      <c r="D443" s="94" t="s">
        <v>16</v>
      </c>
      <c r="E443" s="95" t="s">
        <v>16</v>
      </c>
      <c r="F443" s="96" t="s">
        <v>296</v>
      </c>
      <c r="G443" s="97">
        <f>+G444</f>
        <v>0</v>
      </c>
      <c r="H443" s="97">
        <f>+H444</f>
        <v>0</v>
      </c>
      <c r="I443" s="98">
        <f>+I444</f>
        <v>7</v>
      </c>
      <c r="J443" s="99">
        <f t="shared" si="16"/>
        <v>7</v>
      </c>
      <c r="K443" s="90">
        <v>0</v>
      </c>
      <c r="L443" s="91">
        <f t="shared" si="14"/>
        <v>7</v>
      </c>
      <c r="M443" s="100"/>
    </row>
    <row r="444" spans="1:13" ht="19.5" customHeight="1" hidden="1">
      <c r="A444" s="101"/>
      <c r="B444" s="102"/>
      <c r="C444" s="103"/>
      <c r="D444" s="104">
        <v>3419</v>
      </c>
      <c r="E444" s="105">
        <v>5213</v>
      </c>
      <c r="F444" s="106" t="s">
        <v>297</v>
      </c>
      <c r="G444" s="107">
        <v>0</v>
      </c>
      <c r="H444" s="107">
        <v>0</v>
      </c>
      <c r="I444" s="108">
        <v>7</v>
      </c>
      <c r="J444" s="109">
        <f t="shared" si="16"/>
        <v>7</v>
      </c>
      <c r="K444" s="90">
        <v>0</v>
      </c>
      <c r="L444" s="91">
        <f t="shared" si="14"/>
        <v>7</v>
      </c>
      <c r="M444" s="100"/>
    </row>
    <row r="445" spans="1:13" ht="36" hidden="1" thickBot="1">
      <c r="A445" s="92" t="s">
        <v>15</v>
      </c>
      <c r="B445" s="93">
        <v>3090016</v>
      </c>
      <c r="C445" s="74" t="s">
        <v>298</v>
      </c>
      <c r="D445" s="94" t="s">
        <v>16</v>
      </c>
      <c r="E445" s="95" t="s">
        <v>16</v>
      </c>
      <c r="F445" s="96" t="s">
        <v>299</v>
      </c>
      <c r="G445" s="97">
        <f>+G446</f>
        <v>0</v>
      </c>
      <c r="H445" s="97">
        <f>+H446</f>
        <v>0</v>
      </c>
      <c r="I445" s="98">
        <f>+I446</f>
        <v>25</v>
      </c>
      <c r="J445" s="99">
        <f t="shared" si="16"/>
        <v>25</v>
      </c>
      <c r="K445" s="90">
        <v>0</v>
      </c>
      <c r="L445" s="91">
        <f t="shared" si="14"/>
        <v>25</v>
      </c>
      <c r="M445" s="100"/>
    </row>
    <row r="446" spans="1:13" ht="13.5" hidden="1" thickBot="1">
      <c r="A446" s="101"/>
      <c r="B446" s="102"/>
      <c r="C446" s="103"/>
      <c r="D446" s="104">
        <v>3419</v>
      </c>
      <c r="E446" s="105">
        <v>5321</v>
      </c>
      <c r="F446" s="106" t="s">
        <v>34</v>
      </c>
      <c r="G446" s="107">
        <v>0</v>
      </c>
      <c r="H446" s="107">
        <v>0</v>
      </c>
      <c r="I446" s="108">
        <v>25</v>
      </c>
      <c r="J446" s="109">
        <f t="shared" si="16"/>
        <v>25</v>
      </c>
      <c r="K446" s="90">
        <v>0</v>
      </c>
      <c r="L446" s="91">
        <f t="shared" si="14"/>
        <v>25</v>
      </c>
      <c r="M446" s="100"/>
    </row>
    <row r="447" spans="1:13" ht="36" hidden="1" thickBot="1">
      <c r="A447" s="92" t="s">
        <v>15</v>
      </c>
      <c r="B447" s="93">
        <v>3090017</v>
      </c>
      <c r="C447" s="74" t="s">
        <v>300</v>
      </c>
      <c r="D447" s="94" t="s">
        <v>16</v>
      </c>
      <c r="E447" s="95" t="s">
        <v>16</v>
      </c>
      <c r="F447" s="96" t="s">
        <v>301</v>
      </c>
      <c r="G447" s="97">
        <f>+G448</f>
        <v>0</v>
      </c>
      <c r="H447" s="97">
        <f>+H448</f>
        <v>0</v>
      </c>
      <c r="I447" s="98">
        <f>+I448</f>
        <v>8</v>
      </c>
      <c r="J447" s="99">
        <f t="shared" si="16"/>
        <v>8</v>
      </c>
      <c r="K447" s="90">
        <v>0</v>
      </c>
      <c r="L447" s="91">
        <f t="shared" si="14"/>
        <v>8</v>
      </c>
      <c r="M447" s="100"/>
    </row>
    <row r="448" spans="1:13" ht="24" hidden="1" thickBot="1">
      <c r="A448" s="101"/>
      <c r="B448" s="102"/>
      <c r="C448" s="103"/>
      <c r="D448" s="104">
        <v>3419</v>
      </c>
      <c r="E448" s="105">
        <v>5331</v>
      </c>
      <c r="F448" s="106" t="s">
        <v>165</v>
      </c>
      <c r="G448" s="107">
        <v>0</v>
      </c>
      <c r="H448" s="107">
        <v>0</v>
      </c>
      <c r="I448" s="108">
        <v>8</v>
      </c>
      <c r="J448" s="109">
        <f t="shared" si="16"/>
        <v>8</v>
      </c>
      <c r="K448" s="90">
        <v>0</v>
      </c>
      <c r="L448" s="91">
        <f t="shared" si="14"/>
        <v>8</v>
      </c>
      <c r="M448" s="100"/>
    </row>
    <row r="449" spans="1:13" ht="36" hidden="1" thickBot="1">
      <c r="A449" s="92" t="s">
        <v>15</v>
      </c>
      <c r="B449" s="93">
        <v>3090018</v>
      </c>
      <c r="C449" s="74" t="s">
        <v>302</v>
      </c>
      <c r="D449" s="94" t="s">
        <v>16</v>
      </c>
      <c r="E449" s="95" t="s">
        <v>16</v>
      </c>
      <c r="F449" s="96" t="s">
        <v>303</v>
      </c>
      <c r="G449" s="97">
        <f>+G450</f>
        <v>0</v>
      </c>
      <c r="H449" s="97">
        <f>+H450</f>
        <v>0</v>
      </c>
      <c r="I449" s="98">
        <f>+I450</f>
        <v>5</v>
      </c>
      <c r="J449" s="99">
        <f t="shared" si="16"/>
        <v>5</v>
      </c>
      <c r="K449" s="90">
        <v>0</v>
      </c>
      <c r="L449" s="91">
        <f t="shared" si="14"/>
        <v>5</v>
      </c>
      <c r="M449" s="100"/>
    </row>
    <row r="450" spans="1:13" ht="24" hidden="1" thickBot="1">
      <c r="A450" s="101"/>
      <c r="B450" s="102"/>
      <c r="C450" s="103"/>
      <c r="D450" s="104">
        <v>3419</v>
      </c>
      <c r="E450" s="105">
        <v>5331</v>
      </c>
      <c r="F450" s="106" t="s">
        <v>165</v>
      </c>
      <c r="G450" s="107">
        <v>0</v>
      </c>
      <c r="H450" s="107">
        <v>0</v>
      </c>
      <c r="I450" s="108">
        <v>5</v>
      </c>
      <c r="J450" s="109">
        <f t="shared" si="16"/>
        <v>5</v>
      </c>
      <c r="K450" s="90">
        <v>0</v>
      </c>
      <c r="L450" s="91">
        <f t="shared" si="14"/>
        <v>5</v>
      </c>
      <c r="M450" s="100"/>
    </row>
    <row r="451" spans="1:13" ht="36" hidden="1" thickBot="1">
      <c r="A451" s="92" t="s">
        <v>15</v>
      </c>
      <c r="B451" s="93">
        <v>3090019</v>
      </c>
      <c r="C451" s="74" t="s">
        <v>304</v>
      </c>
      <c r="D451" s="94" t="s">
        <v>16</v>
      </c>
      <c r="E451" s="95" t="s">
        <v>16</v>
      </c>
      <c r="F451" s="96" t="s">
        <v>305</v>
      </c>
      <c r="G451" s="97">
        <f>+G452</f>
        <v>0</v>
      </c>
      <c r="H451" s="97">
        <f>+H452</f>
        <v>0</v>
      </c>
      <c r="I451" s="98">
        <f>+I452</f>
        <v>22</v>
      </c>
      <c r="J451" s="99">
        <f t="shared" si="16"/>
        <v>22</v>
      </c>
      <c r="K451" s="90">
        <v>0</v>
      </c>
      <c r="L451" s="91">
        <f t="shared" si="14"/>
        <v>22</v>
      </c>
      <c r="M451" s="100"/>
    </row>
    <row r="452" spans="1:13" ht="13.5" hidden="1" thickBot="1">
      <c r="A452" s="101"/>
      <c r="B452" s="102"/>
      <c r="C452" s="103"/>
      <c r="D452" s="104">
        <v>3419</v>
      </c>
      <c r="E452" s="105">
        <v>5321</v>
      </c>
      <c r="F452" s="106" t="s">
        <v>34</v>
      </c>
      <c r="G452" s="107">
        <v>0</v>
      </c>
      <c r="H452" s="107">
        <v>0</v>
      </c>
      <c r="I452" s="108">
        <v>22</v>
      </c>
      <c r="J452" s="109">
        <f t="shared" si="16"/>
        <v>22</v>
      </c>
      <c r="K452" s="90">
        <v>0</v>
      </c>
      <c r="L452" s="91">
        <f t="shared" si="14"/>
        <v>22</v>
      </c>
      <c r="M452" s="100"/>
    </row>
    <row r="453" spans="1:13" ht="24" hidden="1" thickBot="1">
      <c r="A453" s="92" t="s">
        <v>15</v>
      </c>
      <c r="B453" s="93">
        <v>3090020</v>
      </c>
      <c r="C453" s="74" t="s">
        <v>306</v>
      </c>
      <c r="D453" s="94" t="s">
        <v>16</v>
      </c>
      <c r="E453" s="95" t="s">
        <v>16</v>
      </c>
      <c r="F453" s="96" t="s">
        <v>307</v>
      </c>
      <c r="G453" s="97">
        <f>+G454</f>
        <v>0</v>
      </c>
      <c r="H453" s="97">
        <f>+H454</f>
        <v>0</v>
      </c>
      <c r="I453" s="98">
        <f>+I454</f>
        <v>7</v>
      </c>
      <c r="J453" s="99">
        <f t="shared" si="16"/>
        <v>7</v>
      </c>
      <c r="K453" s="90">
        <v>0</v>
      </c>
      <c r="L453" s="91">
        <f t="shared" si="14"/>
        <v>7</v>
      </c>
      <c r="M453" s="100"/>
    </row>
    <row r="454" spans="1:13" ht="13.5" hidden="1" thickBot="1">
      <c r="A454" s="101"/>
      <c r="B454" s="102"/>
      <c r="C454" s="103"/>
      <c r="D454" s="104">
        <v>3419</v>
      </c>
      <c r="E454" s="105">
        <v>5321</v>
      </c>
      <c r="F454" s="106" t="s">
        <v>34</v>
      </c>
      <c r="G454" s="107">
        <v>0</v>
      </c>
      <c r="H454" s="107">
        <v>0</v>
      </c>
      <c r="I454" s="108">
        <v>7</v>
      </c>
      <c r="J454" s="109">
        <f t="shared" si="16"/>
        <v>7</v>
      </c>
      <c r="K454" s="90">
        <v>0</v>
      </c>
      <c r="L454" s="91">
        <f t="shared" si="14"/>
        <v>7</v>
      </c>
      <c r="M454" s="100"/>
    </row>
    <row r="455" spans="1:13" ht="24" hidden="1" thickBot="1">
      <c r="A455" s="92" t="s">
        <v>15</v>
      </c>
      <c r="B455" s="93">
        <v>3090021</v>
      </c>
      <c r="C455" s="74" t="s">
        <v>308</v>
      </c>
      <c r="D455" s="94" t="s">
        <v>16</v>
      </c>
      <c r="E455" s="95" t="s">
        <v>16</v>
      </c>
      <c r="F455" s="96" t="s">
        <v>309</v>
      </c>
      <c r="G455" s="97">
        <f>+G456</f>
        <v>0</v>
      </c>
      <c r="H455" s="97">
        <f>+H456</f>
        <v>0</v>
      </c>
      <c r="I455" s="98">
        <f>+I456</f>
        <v>5</v>
      </c>
      <c r="J455" s="99">
        <f t="shared" si="16"/>
        <v>5</v>
      </c>
      <c r="K455" s="90">
        <v>0</v>
      </c>
      <c r="L455" s="91">
        <f t="shared" si="14"/>
        <v>5</v>
      </c>
      <c r="M455" s="100"/>
    </row>
    <row r="456" spans="1:13" ht="13.5" hidden="1" thickBot="1">
      <c r="A456" s="101"/>
      <c r="B456" s="102"/>
      <c r="C456" s="103"/>
      <c r="D456" s="104">
        <v>3419</v>
      </c>
      <c r="E456" s="105">
        <v>5321</v>
      </c>
      <c r="F456" s="106" t="s">
        <v>34</v>
      </c>
      <c r="G456" s="107">
        <v>0</v>
      </c>
      <c r="H456" s="107">
        <v>0</v>
      </c>
      <c r="I456" s="108">
        <v>5</v>
      </c>
      <c r="J456" s="109">
        <f t="shared" si="16"/>
        <v>5</v>
      </c>
      <c r="K456" s="90">
        <v>0</v>
      </c>
      <c r="L456" s="91">
        <f t="shared" si="14"/>
        <v>5</v>
      </c>
      <c r="M456" s="100"/>
    </row>
    <row r="457" spans="1:13" ht="42.75" customHeight="1" hidden="1">
      <c r="A457" s="92" t="s">
        <v>15</v>
      </c>
      <c r="B457" s="93">
        <v>3090022</v>
      </c>
      <c r="C457" s="74" t="s">
        <v>310</v>
      </c>
      <c r="D457" s="94" t="s">
        <v>16</v>
      </c>
      <c r="E457" s="95" t="s">
        <v>16</v>
      </c>
      <c r="F457" s="96" t="s">
        <v>311</v>
      </c>
      <c r="G457" s="97">
        <f>+G458</f>
        <v>0</v>
      </c>
      <c r="H457" s="97">
        <f>+H458</f>
        <v>0</v>
      </c>
      <c r="I457" s="98">
        <f>+I458</f>
        <v>5</v>
      </c>
      <c r="J457" s="99">
        <f t="shared" si="16"/>
        <v>5</v>
      </c>
      <c r="K457" s="90">
        <v>0</v>
      </c>
      <c r="L457" s="91">
        <f t="shared" si="14"/>
        <v>5</v>
      </c>
      <c r="M457" s="100"/>
    </row>
    <row r="458" spans="1:13" ht="13.5" hidden="1" thickBot="1">
      <c r="A458" s="101"/>
      <c r="B458" s="102"/>
      <c r="C458" s="103"/>
      <c r="D458" s="104">
        <v>3419</v>
      </c>
      <c r="E458" s="105">
        <v>5321</v>
      </c>
      <c r="F458" s="106" t="s">
        <v>34</v>
      </c>
      <c r="G458" s="107">
        <v>0</v>
      </c>
      <c r="H458" s="107">
        <v>0</v>
      </c>
      <c r="I458" s="108">
        <v>5</v>
      </c>
      <c r="J458" s="109">
        <f t="shared" si="16"/>
        <v>5</v>
      </c>
      <c r="K458" s="90">
        <v>0</v>
      </c>
      <c r="L458" s="91">
        <f t="shared" si="14"/>
        <v>5</v>
      </c>
      <c r="M458" s="100"/>
    </row>
    <row r="459" spans="1:13" ht="42" customHeight="1" hidden="1">
      <c r="A459" s="92" t="s">
        <v>15</v>
      </c>
      <c r="B459" s="93">
        <v>3090023</v>
      </c>
      <c r="C459" s="74" t="s">
        <v>312</v>
      </c>
      <c r="D459" s="94" t="s">
        <v>16</v>
      </c>
      <c r="E459" s="95" t="s">
        <v>16</v>
      </c>
      <c r="F459" s="96" t="s">
        <v>313</v>
      </c>
      <c r="G459" s="97">
        <f>+G460</f>
        <v>0</v>
      </c>
      <c r="H459" s="97">
        <f>+H460</f>
        <v>0</v>
      </c>
      <c r="I459" s="98">
        <f>+I460</f>
        <v>7</v>
      </c>
      <c r="J459" s="99">
        <f t="shared" si="16"/>
        <v>7</v>
      </c>
      <c r="K459" s="90">
        <v>0</v>
      </c>
      <c r="L459" s="91">
        <f t="shared" si="14"/>
        <v>7</v>
      </c>
      <c r="M459" s="100"/>
    </row>
    <row r="460" spans="1:13" ht="13.5" hidden="1" thickBot="1">
      <c r="A460" s="101"/>
      <c r="B460" s="102"/>
      <c r="C460" s="103"/>
      <c r="D460" s="104">
        <v>3419</v>
      </c>
      <c r="E460" s="105">
        <v>5321</v>
      </c>
      <c r="F460" s="106" t="s">
        <v>34</v>
      </c>
      <c r="G460" s="107">
        <v>0</v>
      </c>
      <c r="H460" s="107">
        <v>0</v>
      </c>
      <c r="I460" s="108">
        <v>7</v>
      </c>
      <c r="J460" s="109">
        <f t="shared" si="16"/>
        <v>7</v>
      </c>
      <c r="K460" s="90">
        <v>0</v>
      </c>
      <c r="L460" s="91">
        <f t="shared" si="14"/>
        <v>7</v>
      </c>
      <c r="M460" s="100"/>
    </row>
    <row r="461" spans="1:13" ht="29.25" customHeight="1" hidden="1">
      <c r="A461" s="92" t="s">
        <v>15</v>
      </c>
      <c r="B461" s="93">
        <v>3090024</v>
      </c>
      <c r="C461" s="74" t="s">
        <v>314</v>
      </c>
      <c r="D461" s="94" t="s">
        <v>16</v>
      </c>
      <c r="E461" s="95" t="s">
        <v>16</v>
      </c>
      <c r="F461" s="96" t="s">
        <v>315</v>
      </c>
      <c r="G461" s="97">
        <f>+G462</f>
        <v>0</v>
      </c>
      <c r="H461" s="97">
        <f>+H462</f>
        <v>0</v>
      </c>
      <c r="I461" s="98">
        <f>+I462</f>
        <v>5</v>
      </c>
      <c r="J461" s="99">
        <f t="shared" si="16"/>
        <v>5</v>
      </c>
      <c r="K461" s="90">
        <v>0</v>
      </c>
      <c r="L461" s="91">
        <f t="shared" si="14"/>
        <v>5</v>
      </c>
      <c r="M461" s="100"/>
    </row>
    <row r="462" spans="1:13" ht="13.5" hidden="1" thickBot="1">
      <c r="A462" s="101"/>
      <c r="B462" s="102"/>
      <c r="C462" s="103"/>
      <c r="D462" s="104">
        <v>3419</v>
      </c>
      <c r="E462" s="105">
        <v>5321</v>
      </c>
      <c r="F462" s="106" t="s">
        <v>34</v>
      </c>
      <c r="G462" s="107">
        <v>0</v>
      </c>
      <c r="H462" s="107">
        <v>0</v>
      </c>
      <c r="I462" s="108">
        <v>5</v>
      </c>
      <c r="J462" s="109">
        <f t="shared" si="16"/>
        <v>5</v>
      </c>
      <c r="K462" s="90">
        <v>0</v>
      </c>
      <c r="L462" s="91">
        <f t="shared" si="14"/>
        <v>5</v>
      </c>
      <c r="M462" s="100"/>
    </row>
    <row r="463" spans="1:13" ht="28.5" customHeight="1" hidden="1">
      <c r="A463" s="92" t="s">
        <v>15</v>
      </c>
      <c r="B463" s="93">
        <v>3090025</v>
      </c>
      <c r="C463" s="74" t="s">
        <v>316</v>
      </c>
      <c r="D463" s="94" t="s">
        <v>16</v>
      </c>
      <c r="E463" s="95" t="s">
        <v>16</v>
      </c>
      <c r="F463" s="96" t="s">
        <v>317</v>
      </c>
      <c r="G463" s="97">
        <f>+G464</f>
        <v>0</v>
      </c>
      <c r="H463" s="97">
        <f>+H464</f>
        <v>0</v>
      </c>
      <c r="I463" s="98">
        <f>+I464</f>
        <v>5</v>
      </c>
      <c r="J463" s="99">
        <f t="shared" si="16"/>
        <v>5</v>
      </c>
      <c r="K463" s="90">
        <v>0</v>
      </c>
      <c r="L463" s="91">
        <f aca="true" t="shared" si="17" ref="L463:L483">+J463+K463</f>
        <v>5</v>
      </c>
      <c r="M463" s="100"/>
    </row>
    <row r="464" spans="1:13" ht="13.5" hidden="1" thickBot="1">
      <c r="A464" s="101"/>
      <c r="B464" s="102"/>
      <c r="C464" s="103"/>
      <c r="D464" s="104">
        <v>3419</v>
      </c>
      <c r="E464" s="105">
        <v>5321</v>
      </c>
      <c r="F464" s="106" t="s">
        <v>34</v>
      </c>
      <c r="G464" s="107">
        <v>0</v>
      </c>
      <c r="H464" s="107">
        <v>0</v>
      </c>
      <c r="I464" s="108">
        <v>5</v>
      </c>
      <c r="J464" s="109">
        <f t="shared" si="16"/>
        <v>5</v>
      </c>
      <c r="K464" s="90">
        <v>0</v>
      </c>
      <c r="L464" s="91">
        <f t="shared" si="17"/>
        <v>5</v>
      </c>
      <c r="M464" s="100"/>
    </row>
    <row r="465" spans="1:13" ht="24" hidden="1" thickBot="1">
      <c r="A465" s="92" t="s">
        <v>15</v>
      </c>
      <c r="B465" s="93">
        <v>3090026</v>
      </c>
      <c r="C465" s="74" t="s">
        <v>318</v>
      </c>
      <c r="D465" s="94" t="s">
        <v>16</v>
      </c>
      <c r="E465" s="95" t="s">
        <v>16</v>
      </c>
      <c r="F465" s="96" t="s">
        <v>319</v>
      </c>
      <c r="G465" s="97">
        <f>+G466</f>
        <v>0</v>
      </c>
      <c r="H465" s="97">
        <f>+H466</f>
        <v>0</v>
      </c>
      <c r="I465" s="98">
        <f>+I466</f>
        <v>8</v>
      </c>
      <c r="J465" s="99">
        <f t="shared" si="16"/>
        <v>8</v>
      </c>
      <c r="K465" s="90">
        <v>0</v>
      </c>
      <c r="L465" s="91">
        <f t="shared" si="17"/>
        <v>8</v>
      </c>
      <c r="M465" s="100"/>
    </row>
    <row r="466" spans="1:13" ht="13.5" hidden="1" thickBot="1">
      <c r="A466" s="101"/>
      <c r="B466" s="102"/>
      <c r="C466" s="103"/>
      <c r="D466" s="104">
        <v>3419</v>
      </c>
      <c r="E466" s="105">
        <v>5321</v>
      </c>
      <c r="F466" s="106" t="s">
        <v>34</v>
      </c>
      <c r="G466" s="107">
        <v>0</v>
      </c>
      <c r="H466" s="107">
        <v>0</v>
      </c>
      <c r="I466" s="108">
        <v>8</v>
      </c>
      <c r="J466" s="109">
        <f t="shared" si="16"/>
        <v>8</v>
      </c>
      <c r="K466" s="90">
        <v>0</v>
      </c>
      <c r="L466" s="91">
        <f t="shared" si="17"/>
        <v>8</v>
      </c>
      <c r="M466" s="100"/>
    </row>
    <row r="467" spans="1:13" ht="36" hidden="1" thickBot="1">
      <c r="A467" s="92" t="s">
        <v>15</v>
      </c>
      <c r="B467" s="93">
        <v>3090027</v>
      </c>
      <c r="C467" s="74" t="s">
        <v>320</v>
      </c>
      <c r="D467" s="94" t="s">
        <v>16</v>
      </c>
      <c r="E467" s="95" t="s">
        <v>16</v>
      </c>
      <c r="F467" s="96" t="s">
        <v>321</v>
      </c>
      <c r="G467" s="97">
        <f>+G468</f>
        <v>0</v>
      </c>
      <c r="H467" s="97">
        <f>+H468</f>
        <v>0</v>
      </c>
      <c r="I467" s="98">
        <f>+I468</f>
        <v>10</v>
      </c>
      <c r="J467" s="99">
        <f t="shared" si="16"/>
        <v>10</v>
      </c>
      <c r="K467" s="90">
        <v>0</v>
      </c>
      <c r="L467" s="91">
        <f t="shared" si="17"/>
        <v>10</v>
      </c>
      <c r="M467" s="100"/>
    </row>
    <row r="468" spans="1:13" ht="24" hidden="1" thickBot="1">
      <c r="A468" s="101"/>
      <c r="B468" s="102"/>
      <c r="C468" s="103"/>
      <c r="D468" s="104">
        <v>3419</v>
      </c>
      <c r="E468" s="105">
        <v>5331</v>
      </c>
      <c r="F468" s="106" t="s">
        <v>165</v>
      </c>
      <c r="G468" s="107">
        <v>0</v>
      </c>
      <c r="H468" s="107">
        <v>0</v>
      </c>
      <c r="I468" s="108">
        <v>10</v>
      </c>
      <c r="J468" s="109">
        <f t="shared" si="16"/>
        <v>10</v>
      </c>
      <c r="K468" s="90">
        <v>0</v>
      </c>
      <c r="L468" s="91">
        <f t="shared" si="17"/>
        <v>10</v>
      </c>
      <c r="M468" s="100"/>
    </row>
    <row r="469" spans="1:13" ht="36" hidden="1" thickBot="1">
      <c r="A469" s="92" t="s">
        <v>15</v>
      </c>
      <c r="B469" s="93">
        <v>3090028</v>
      </c>
      <c r="C469" s="74" t="s">
        <v>322</v>
      </c>
      <c r="D469" s="94" t="s">
        <v>16</v>
      </c>
      <c r="E469" s="95" t="s">
        <v>16</v>
      </c>
      <c r="F469" s="96" t="s">
        <v>323</v>
      </c>
      <c r="G469" s="97">
        <f>+G470</f>
        <v>0</v>
      </c>
      <c r="H469" s="97">
        <f>+H470</f>
        <v>0</v>
      </c>
      <c r="I469" s="98">
        <f>+I470</f>
        <v>5</v>
      </c>
      <c r="J469" s="99">
        <f t="shared" si="16"/>
        <v>5</v>
      </c>
      <c r="K469" s="90">
        <v>0</v>
      </c>
      <c r="L469" s="91">
        <f t="shared" si="17"/>
        <v>5</v>
      </c>
      <c r="M469" s="100"/>
    </row>
    <row r="470" spans="1:13" ht="13.5" hidden="1" thickBot="1">
      <c r="A470" s="101"/>
      <c r="B470" s="102"/>
      <c r="C470" s="103"/>
      <c r="D470" s="104">
        <v>3419</v>
      </c>
      <c r="E470" s="105">
        <v>5321</v>
      </c>
      <c r="F470" s="106" t="s">
        <v>34</v>
      </c>
      <c r="G470" s="107">
        <v>0</v>
      </c>
      <c r="H470" s="107">
        <v>0</v>
      </c>
      <c r="I470" s="108">
        <v>5</v>
      </c>
      <c r="J470" s="109">
        <f t="shared" si="16"/>
        <v>5</v>
      </c>
      <c r="K470" s="90">
        <v>0</v>
      </c>
      <c r="L470" s="91">
        <f t="shared" si="17"/>
        <v>5</v>
      </c>
      <c r="M470" s="100"/>
    </row>
    <row r="471" spans="1:13" ht="24" hidden="1" thickBot="1">
      <c r="A471" s="92" t="s">
        <v>15</v>
      </c>
      <c r="B471" s="93">
        <v>3090029</v>
      </c>
      <c r="C471" s="74" t="s">
        <v>324</v>
      </c>
      <c r="D471" s="94" t="s">
        <v>16</v>
      </c>
      <c r="E471" s="95" t="s">
        <v>16</v>
      </c>
      <c r="F471" s="96" t="s">
        <v>325</v>
      </c>
      <c r="G471" s="97">
        <f>+G472</f>
        <v>0</v>
      </c>
      <c r="H471" s="97">
        <f>+H472</f>
        <v>0</v>
      </c>
      <c r="I471" s="98">
        <f>+I472</f>
        <v>7</v>
      </c>
      <c r="J471" s="99">
        <f t="shared" si="16"/>
        <v>7</v>
      </c>
      <c r="K471" s="90">
        <v>0</v>
      </c>
      <c r="L471" s="91">
        <f t="shared" si="17"/>
        <v>7</v>
      </c>
      <c r="M471" s="100"/>
    </row>
    <row r="472" spans="1:13" ht="13.5" hidden="1" thickBot="1">
      <c r="A472" s="101"/>
      <c r="B472" s="102"/>
      <c r="C472" s="103"/>
      <c r="D472" s="104">
        <v>3419</v>
      </c>
      <c r="E472" s="105">
        <v>5321</v>
      </c>
      <c r="F472" s="106" t="s">
        <v>34</v>
      </c>
      <c r="G472" s="107">
        <v>0</v>
      </c>
      <c r="H472" s="107">
        <v>0</v>
      </c>
      <c r="I472" s="108">
        <v>7</v>
      </c>
      <c r="J472" s="109">
        <f t="shared" si="16"/>
        <v>7</v>
      </c>
      <c r="K472" s="90">
        <v>0</v>
      </c>
      <c r="L472" s="91">
        <f t="shared" si="17"/>
        <v>7</v>
      </c>
      <c r="M472" s="100"/>
    </row>
    <row r="473" spans="1:13" ht="24" hidden="1" thickBot="1">
      <c r="A473" s="92" t="s">
        <v>15</v>
      </c>
      <c r="B473" s="93">
        <v>3090030</v>
      </c>
      <c r="C473" s="74" t="s">
        <v>326</v>
      </c>
      <c r="D473" s="94" t="s">
        <v>16</v>
      </c>
      <c r="E473" s="95" t="s">
        <v>16</v>
      </c>
      <c r="F473" s="96" t="s">
        <v>327</v>
      </c>
      <c r="G473" s="97">
        <f>+G474</f>
        <v>0</v>
      </c>
      <c r="H473" s="97">
        <f>+H474</f>
        <v>0</v>
      </c>
      <c r="I473" s="98">
        <f>+I474</f>
        <v>5</v>
      </c>
      <c r="J473" s="99">
        <f t="shared" si="16"/>
        <v>5</v>
      </c>
      <c r="K473" s="90">
        <v>0</v>
      </c>
      <c r="L473" s="91">
        <f t="shared" si="17"/>
        <v>5</v>
      </c>
      <c r="M473" s="100"/>
    </row>
    <row r="474" spans="1:13" ht="24" hidden="1" thickBot="1">
      <c r="A474" s="101"/>
      <c r="B474" s="102"/>
      <c r="C474" s="103"/>
      <c r="D474" s="104">
        <v>3419</v>
      </c>
      <c r="E474" s="105">
        <v>5331</v>
      </c>
      <c r="F474" s="106" t="s">
        <v>165</v>
      </c>
      <c r="G474" s="107">
        <v>0</v>
      </c>
      <c r="H474" s="107">
        <v>0</v>
      </c>
      <c r="I474" s="108">
        <v>5</v>
      </c>
      <c r="J474" s="109">
        <f t="shared" si="16"/>
        <v>5</v>
      </c>
      <c r="K474" s="90">
        <v>0</v>
      </c>
      <c r="L474" s="91">
        <f t="shared" si="17"/>
        <v>5</v>
      </c>
      <c r="M474" s="100"/>
    </row>
    <row r="475" spans="1:13" ht="36" hidden="1" thickBot="1">
      <c r="A475" s="92" t="s">
        <v>15</v>
      </c>
      <c r="B475" s="93">
        <v>3090031</v>
      </c>
      <c r="C475" s="74" t="s">
        <v>328</v>
      </c>
      <c r="D475" s="94" t="s">
        <v>16</v>
      </c>
      <c r="E475" s="95" t="s">
        <v>16</v>
      </c>
      <c r="F475" s="96" t="s">
        <v>329</v>
      </c>
      <c r="G475" s="97">
        <f>+G476</f>
        <v>0</v>
      </c>
      <c r="H475" s="97">
        <f>+H476</f>
        <v>0</v>
      </c>
      <c r="I475" s="98">
        <f>+I476</f>
        <v>14</v>
      </c>
      <c r="J475" s="99">
        <f t="shared" si="16"/>
        <v>14</v>
      </c>
      <c r="K475" s="90">
        <v>0</v>
      </c>
      <c r="L475" s="91">
        <f t="shared" si="17"/>
        <v>14</v>
      </c>
      <c r="M475" s="100"/>
    </row>
    <row r="476" spans="1:13" ht="13.5" hidden="1" thickBot="1">
      <c r="A476" s="101"/>
      <c r="B476" s="102"/>
      <c r="C476" s="103"/>
      <c r="D476" s="104">
        <v>3419</v>
      </c>
      <c r="E476" s="105">
        <v>5321</v>
      </c>
      <c r="F476" s="106" t="s">
        <v>34</v>
      </c>
      <c r="G476" s="107">
        <v>0</v>
      </c>
      <c r="H476" s="107">
        <v>0</v>
      </c>
      <c r="I476" s="108">
        <v>14</v>
      </c>
      <c r="J476" s="109">
        <f t="shared" si="16"/>
        <v>14</v>
      </c>
      <c r="K476" s="90">
        <v>0</v>
      </c>
      <c r="L476" s="91">
        <f t="shared" si="17"/>
        <v>14</v>
      </c>
      <c r="M476" s="100"/>
    </row>
    <row r="477" spans="1:13" ht="36" hidden="1" thickBot="1">
      <c r="A477" s="92" t="s">
        <v>15</v>
      </c>
      <c r="B477" s="93">
        <v>3090032</v>
      </c>
      <c r="C477" s="74" t="s">
        <v>330</v>
      </c>
      <c r="D477" s="94" t="s">
        <v>16</v>
      </c>
      <c r="E477" s="95" t="s">
        <v>16</v>
      </c>
      <c r="F477" s="96" t="s">
        <v>331</v>
      </c>
      <c r="G477" s="97">
        <f>+G478</f>
        <v>0</v>
      </c>
      <c r="H477" s="97">
        <f>+H478</f>
        <v>0</v>
      </c>
      <c r="I477" s="98">
        <f>+I478</f>
        <v>8</v>
      </c>
      <c r="J477" s="99">
        <f t="shared" si="16"/>
        <v>8</v>
      </c>
      <c r="K477" s="90">
        <v>0</v>
      </c>
      <c r="L477" s="91">
        <f t="shared" si="17"/>
        <v>8</v>
      </c>
      <c r="M477" s="100"/>
    </row>
    <row r="478" spans="1:13" ht="24" hidden="1" thickBot="1">
      <c r="A478" s="101"/>
      <c r="B478" s="102"/>
      <c r="C478" s="103"/>
      <c r="D478" s="104">
        <v>3419</v>
      </c>
      <c r="E478" s="105">
        <v>5331</v>
      </c>
      <c r="F478" s="106" t="s">
        <v>165</v>
      </c>
      <c r="G478" s="107">
        <v>0</v>
      </c>
      <c r="H478" s="107">
        <v>0</v>
      </c>
      <c r="I478" s="108">
        <v>8</v>
      </c>
      <c r="J478" s="109">
        <f t="shared" si="16"/>
        <v>8</v>
      </c>
      <c r="K478" s="90">
        <v>0</v>
      </c>
      <c r="L478" s="91">
        <f t="shared" si="17"/>
        <v>8</v>
      </c>
      <c r="M478" s="100"/>
    </row>
    <row r="479" spans="1:13" ht="36" hidden="1" thickBot="1">
      <c r="A479" s="92" t="s">
        <v>15</v>
      </c>
      <c r="B479" s="93">
        <v>3090033</v>
      </c>
      <c r="C479" s="74" t="s">
        <v>332</v>
      </c>
      <c r="D479" s="94" t="s">
        <v>16</v>
      </c>
      <c r="E479" s="95" t="s">
        <v>16</v>
      </c>
      <c r="F479" s="96" t="s">
        <v>333</v>
      </c>
      <c r="G479" s="97">
        <f>+G480</f>
        <v>0</v>
      </c>
      <c r="H479" s="97">
        <f>+H480</f>
        <v>0</v>
      </c>
      <c r="I479" s="98">
        <f>+I480</f>
        <v>10</v>
      </c>
      <c r="J479" s="99">
        <f t="shared" si="16"/>
        <v>10</v>
      </c>
      <c r="K479" s="90">
        <v>0</v>
      </c>
      <c r="L479" s="91">
        <f t="shared" si="17"/>
        <v>10</v>
      </c>
      <c r="M479" s="100"/>
    </row>
    <row r="480" spans="1:13" ht="13.5" hidden="1" thickBot="1">
      <c r="A480" s="101"/>
      <c r="B480" s="102"/>
      <c r="C480" s="103"/>
      <c r="D480" s="104">
        <v>3419</v>
      </c>
      <c r="E480" s="105">
        <v>5321</v>
      </c>
      <c r="F480" s="106" t="s">
        <v>34</v>
      </c>
      <c r="G480" s="107">
        <v>0</v>
      </c>
      <c r="H480" s="107">
        <v>0</v>
      </c>
      <c r="I480" s="108">
        <v>10</v>
      </c>
      <c r="J480" s="109">
        <f t="shared" si="16"/>
        <v>10</v>
      </c>
      <c r="K480" s="90">
        <v>0</v>
      </c>
      <c r="L480" s="91">
        <f t="shared" si="17"/>
        <v>10</v>
      </c>
      <c r="M480" s="100"/>
    </row>
    <row r="481" spans="1:13" ht="24" hidden="1" thickBot="1">
      <c r="A481" s="92" t="s">
        <v>15</v>
      </c>
      <c r="B481" s="93">
        <v>3090034</v>
      </c>
      <c r="C481" s="74" t="s">
        <v>334</v>
      </c>
      <c r="D481" s="94" t="s">
        <v>16</v>
      </c>
      <c r="E481" s="95" t="s">
        <v>16</v>
      </c>
      <c r="F481" s="96" t="s">
        <v>335</v>
      </c>
      <c r="G481" s="97">
        <f>+G482</f>
        <v>0</v>
      </c>
      <c r="H481" s="97">
        <f>+H482</f>
        <v>0</v>
      </c>
      <c r="I481" s="98">
        <f>+I482</f>
        <v>5</v>
      </c>
      <c r="J481" s="99">
        <f t="shared" si="16"/>
        <v>5</v>
      </c>
      <c r="K481" s="90">
        <v>0</v>
      </c>
      <c r="L481" s="91">
        <f t="shared" si="17"/>
        <v>5</v>
      </c>
      <c r="M481" s="100"/>
    </row>
    <row r="482" spans="1:13" ht="24" hidden="1" thickBot="1">
      <c r="A482" s="101"/>
      <c r="B482" s="102"/>
      <c r="C482" s="103"/>
      <c r="D482" s="104">
        <v>3419</v>
      </c>
      <c r="E482" s="105">
        <v>5331</v>
      </c>
      <c r="F482" s="106" t="s">
        <v>165</v>
      </c>
      <c r="G482" s="107">
        <v>0</v>
      </c>
      <c r="H482" s="107">
        <v>0</v>
      </c>
      <c r="I482" s="108">
        <v>5</v>
      </c>
      <c r="J482" s="109">
        <f t="shared" si="16"/>
        <v>5</v>
      </c>
      <c r="K482" s="121">
        <v>0</v>
      </c>
      <c r="L482" s="122">
        <f t="shared" si="17"/>
        <v>5</v>
      </c>
      <c r="M482" s="100"/>
    </row>
    <row r="483" spans="1:13" ht="26.25" customHeight="1" thickBot="1">
      <c r="A483" s="123" t="s">
        <v>15</v>
      </c>
      <c r="B483" s="124" t="s">
        <v>336</v>
      </c>
      <c r="C483" s="125"/>
      <c r="D483" s="126" t="s">
        <v>16</v>
      </c>
      <c r="E483" s="127" t="s">
        <v>16</v>
      </c>
      <c r="F483" s="128" t="s">
        <v>337</v>
      </c>
      <c r="G483" s="129">
        <f>G484</f>
        <v>0</v>
      </c>
      <c r="H483" s="129">
        <v>0</v>
      </c>
      <c r="I483" s="129">
        <f>+I484</f>
        <v>150</v>
      </c>
      <c r="J483" s="130">
        <f>H483+I483</f>
        <v>150</v>
      </c>
      <c r="K483" s="69">
        <f>+K484+K486+K488+K490+K492+K494+K496+K498+K500+K502+K504+K506+K508+K510+K512+K514+K516+K518</f>
        <v>0</v>
      </c>
      <c r="L483" s="70">
        <f t="shared" si="17"/>
        <v>150</v>
      </c>
      <c r="M483" s="21" t="s">
        <v>18</v>
      </c>
    </row>
    <row r="484" spans="1:13" ht="12.75">
      <c r="A484" s="72" t="s">
        <v>15</v>
      </c>
      <c r="B484" s="73">
        <v>3100000</v>
      </c>
      <c r="C484" s="74" t="s">
        <v>23</v>
      </c>
      <c r="D484" s="75" t="s">
        <v>16</v>
      </c>
      <c r="E484" s="73" t="s">
        <v>16</v>
      </c>
      <c r="F484" s="76" t="s">
        <v>338</v>
      </c>
      <c r="G484" s="131">
        <v>0</v>
      </c>
      <c r="H484" s="131">
        <v>0</v>
      </c>
      <c r="I484" s="132">
        <f>+I485</f>
        <v>150</v>
      </c>
      <c r="J484" s="133">
        <f>H484+I484</f>
        <v>150</v>
      </c>
      <c r="K484" s="98">
        <f>+K485</f>
        <v>-150</v>
      </c>
      <c r="L484" s="134">
        <f>+L485</f>
        <v>0</v>
      </c>
      <c r="M484" s="21" t="s">
        <v>18</v>
      </c>
    </row>
    <row r="485" spans="1:13" ht="13.5" thickBot="1">
      <c r="A485" s="82"/>
      <c r="B485" s="83"/>
      <c r="C485" s="84"/>
      <c r="D485" s="85">
        <v>3419</v>
      </c>
      <c r="E485" s="86">
        <v>5901</v>
      </c>
      <c r="F485" s="87" t="s">
        <v>25</v>
      </c>
      <c r="G485" s="121">
        <v>0</v>
      </c>
      <c r="H485" s="121">
        <v>0</v>
      </c>
      <c r="I485" s="135">
        <v>150</v>
      </c>
      <c r="J485" s="136">
        <f>H485+I485</f>
        <v>150</v>
      </c>
      <c r="K485" s="107">
        <v>-150</v>
      </c>
      <c r="L485" s="137">
        <f aca="true" t="shared" si="18" ref="L485:L519">+J485+K485</f>
        <v>0</v>
      </c>
      <c r="M485" s="100"/>
    </row>
    <row r="486" spans="1:13" ht="36">
      <c r="A486" s="138" t="s">
        <v>15</v>
      </c>
      <c r="B486" s="139">
        <v>3100001</v>
      </c>
      <c r="C486" s="74" t="s">
        <v>23</v>
      </c>
      <c r="D486" s="140" t="s">
        <v>16</v>
      </c>
      <c r="E486" s="139" t="s">
        <v>16</v>
      </c>
      <c r="F486" s="141" t="s">
        <v>339</v>
      </c>
      <c r="G486" s="131">
        <v>0</v>
      </c>
      <c r="H486" s="131">
        <v>0</v>
      </c>
      <c r="I486" s="132">
        <f>+I487</f>
        <v>0</v>
      </c>
      <c r="J486" s="133">
        <f>H486+I486</f>
        <v>0</v>
      </c>
      <c r="K486" s="97">
        <f>+K487</f>
        <v>11</v>
      </c>
      <c r="L486" s="134">
        <f t="shared" si="18"/>
        <v>11</v>
      </c>
      <c r="M486" s="21" t="s">
        <v>18</v>
      </c>
    </row>
    <row r="487" spans="1:13" ht="13.5" thickBot="1">
      <c r="A487" s="82"/>
      <c r="B487" s="83"/>
      <c r="C487" s="84"/>
      <c r="D487" s="85">
        <v>3419</v>
      </c>
      <c r="E487" s="105">
        <v>5222</v>
      </c>
      <c r="F487" s="106" t="s">
        <v>28</v>
      </c>
      <c r="G487" s="121">
        <v>0</v>
      </c>
      <c r="H487" s="121">
        <v>0</v>
      </c>
      <c r="I487" s="135">
        <v>0</v>
      </c>
      <c r="J487" s="136">
        <f>H487+I487</f>
        <v>0</v>
      </c>
      <c r="K487" s="107">
        <v>11</v>
      </c>
      <c r="L487" s="137">
        <f t="shared" si="18"/>
        <v>11</v>
      </c>
      <c r="M487" s="100"/>
    </row>
    <row r="488" spans="1:13" ht="24">
      <c r="A488" s="138" t="s">
        <v>15</v>
      </c>
      <c r="B488" s="139">
        <v>3100002</v>
      </c>
      <c r="C488" s="74" t="s">
        <v>23</v>
      </c>
      <c r="D488" s="140" t="s">
        <v>16</v>
      </c>
      <c r="E488" s="139" t="s">
        <v>16</v>
      </c>
      <c r="F488" s="141" t="s">
        <v>340</v>
      </c>
      <c r="G488" s="131">
        <v>0</v>
      </c>
      <c r="H488" s="131">
        <v>0</v>
      </c>
      <c r="I488" s="132">
        <f>+I489</f>
        <v>0</v>
      </c>
      <c r="J488" s="133">
        <f aca="true" t="shared" si="19" ref="J488:J499">H488+I488</f>
        <v>0</v>
      </c>
      <c r="K488" s="97">
        <f>+K489</f>
        <v>11</v>
      </c>
      <c r="L488" s="134">
        <f t="shared" si="18"/>
        <v>11</v>
      </c>
      <c r="M488" s="21" t="s">
        <v>18</v>
      </c>
    </row>
    <row r="489" spans="1:13" ht="13.5" thickBot="1">
      <c r="A489" s="82"/>
      <c r="B489" s="83"/>
      <c r="C489" s="84"/>
      <c r="D489" s="85">
        <v>3419</v>
      </c>
      <c r="E489" s="105">
        <v>5222</v>
      </c>
      <c r="F489" s="106" t="s">
        <v>28</v>
      </c>
      <c r="G489" s="121">
        <v>0</v>
      </c>
      <c r="H489" s="121">
        <v>0</v>
      </c>
      <c r="I489" s="135">
        <v>0</v>
      </c>
      <c r="J489" s="136">
        <f t="shared" si="19"/>
        <v>0</v>
      </c>
      <c r="K489" s="107">
        <v>11</v>
      </c>
      <c r="L489" s="137">
        <f t="shared" si="18"/>
        <v>11</v>
      </c>
      <c r="M489" s="100"/>
    </row>
    <row r="490" spans="1:13" ht="36">
      <c r="A490" s="138" t="s">
        <v>15</v>
      </c>
      <c r="B490" s="139">
        <v>3100003</v>
      </c>
      <c r="C490" s="74" t="s">
        <v>23</v>
      </c>
      <c r="D490" s="140" t="s">
        <v>16</v>
      </c>
      <c r="E490" s="139" t="s">
        <v>16</v>
      </c>
      <c r="F490" s="141" t="s">
        <v>341</v>
      </c>
      <c r="G490" s="131">
        <v>0</v>
      </c>
      <c r="H490" s="131">
        <v>0</v>
      </c>
      <c r="I490" s="132">
        <f>+I491</f>
        <v>0</v>
      </c>
      <c r="J490" s="133">
        <f t="shared" si="19"/>
        <v>0</v>
      </c>
      <c r="K490" s="97">
        <f>+K491</f>
        <v>11</v>
      </c>
      <c r="L490" s="134">
        <f t="shared" si="18"/>
        <v>11</v>
      </c>
      <c r="M490" s="21" t="s">
        <v>18</v>
      </c>
    </row>
    <row r="491" spans="1:13" ht="13.5" thickBot="1">
      <c r="A491" s="82"/>
      <c r="B491" s="83"/>
      <c r="C491" s="84"/>
      <c r="D491" s="85">
        <v>3419</v>
      </c>
      <c r="E491" s="105">
        <v>5222</v>
      </c>
      <c r="F491" s="106" t="s">
        <v>28</v>
      </c>
      <c r="G491" s="121">
        <v>0</v>
      </c>
      <c r="H491" s="121">
        <v>0</v>
      </c>
      <c r="I491" s="135">
        <v>0</v>
      </c>
      <c r="J491" s="136">
        <f t="shared" si="19"/>
        <v>0</v>
      </c>
      <c r="K491" s="107">
        <v>11</v>
      </c>
      <c r="L491" s="137">
        <f t="shared" si="18"/>
        <v>11</v>
      </c>
      <c r="M491" s="100"/>
    </row>
    <row r="492" spans="1:13" ht="36">
      <c r="A492" s="138" t="s">
        <v>15</v>
      </c>
      <c r="B492" s="139">
        <v>3100004</v>
      </c>
      <c r="C492" s="74" t="s">
        <v>23</v>
      </c>
      <c r="D492" s="140" t="s">
        <v>16</v>
      </c>
      <c r="E492" s="139" t="s">
        <v>16</v>
      </c>
      <c r="F492" s="141" t="s">
        <v>342</v>
      </c>
      <c r="G492" s="131">
        <v>0</v>
      </c>
      <c r="H492" s="131">
        <v>0</v>
      </c>
      <c r="I492" s="132">
        <f>+I493</f>
        <v>0</v>
      </c>
      <c r="J492" s="133">
        <f t="shared" si="19"/>
        <v>0</v>
      </c>
      <c r="K492" s="97">
        <f>+K493</f>
        <v>5</v>
      </c>
      <c r="L492" s="134">
        <f t="shared" si="18"/>
        <v>5</v>
      </c>
      <c r="M492" s="21" t="s">
        <v>18</v>
      </c>
    </row>
    <row r="493" spans="1:13" ht="13.5" thickBot="1">
      <c r="A493" s="82"/>
      <c r="B493" s="83"/>
      <c r="C493" s="84"/>
      <c r="D493" s="85">
        <v>3419</v>
      </c>
      <c r="E493" s="105">
        <v>5222</v>
      </c>
      <c r="F493" s="106" t="s">
        <v>28</v>
      </c>
      <c r="G493" s="121">
        <v>0</v>
      </c>
      <c r="H493" s="121">
        <v>0</v>
      </c>
      <c r="I493" s="135">
        <v>0</v>
      </c>
      <c r="J493" s="136">
        <f t="shared" si="19"/>
        <v>0</v>
      </c>
      <c r="K493" s="107">
        <v>5</v>
      </c>
      <c r="L493" s="137">
        <f t="shared" si="18"/>
        <v>5</v>
      </c>
      <c r="M493" s="100"/>
    </row>
    <row r="494" spans="1:13" ht="24">
      <c r="A494" s="138" t="s">
        <v>15</v>
      </c>
      <c r="B494" s="139">
        <v>3100005</v>
      </c>
      <c r="C494" s="74" t="s">
        <v>23</v>
      </c>
      <c r="D494" s="140" t="s">
        <v>16</v>
      </c>
      <c r="E494" s="139" t="s">
        <v>16</v>
      </c>
      <c r="F494" s="141" t="s">
        <v>343</v>
      </c>
      <c r="G494" s="131">
        <v>0</v>
      </c>
      <c r="H494" s="131">
        <v>0</v>
      </c>
      <c r="I494" s="132">
        <f>+I495</f>
        <v>0</v>
      </c>
      <c r="J494" s="133">
        <f t="shared" si="19"/>
        <v>0</v>
      </c>
      <c r="K494" s="97">
        <f>+K495</f>
        <v>5</v>
      </c>
      <c r="L494" s="134">
        <f t="shared" si="18"/>
        <v>5</v>
      </c>
      <c r="M494" s="21" t="s">
        <v>18</v>
      </c>
    </row>
    <row r="495" spans="1:13" ht="13.5" thickBot="1">
      <c r="A495" s="82"/>
      <c r="B495" s="83"/>
      <c r="C495" s="84"/>
      <c r="D495" s="85">
        <v>3419</v>
      </c>
      <c r="E495" s="105">
        <v>5222</v>
      </c>
      <c r="F495" s="106" t="s">
        <v>28</v>
      </c>
      <c r="G495" s="121">
        <v>0</v>
      </c>
      <c r="H495" s="121">
        <v>0</v>
      </c>
      <c r="I495" s="135">
        <v>0</v>
      </c>
      <c r="J495" s="136">
        <f t="shared" si="19"/>
        <v>0</v>
      </c>
      <c r="K495" s="107">
        <v>5</v>
      </c>
      <c r="L495" s="137">
        <f t="shared" si="18"/>
        <v>5</v>
      </c>
      <c r="M495" s="100"/>
    </row>
    <row r="496" spans="1:13" ht="36">
      <c r="A496" s="138" t="s">
        <v>15</v>
      </c>
      <c r="B496" s="139">
        <v>3100006</v>
      </c>
      <c r="C496" s="74" t="s">
        <v>23</v>
      </c>
      <c r="D496" s="140" t="s">
        <v>16</v>
      </c>
      <c r="E496" s="139" t="s">
        <v>16</v>
      </c>
      <c r="F496" s="141" t="s">
        <v>344</v>
      </c>
      <c r="G496" s="131">
        <v>0</v>
      </c>
      <c r="H496" s="131">
        <v>0</v>
      </c>
      <c r="I496" s="132">
        <f>+I497</f>
        <v>0</v>
      </c>
      <c r="J496" s="133">
        <f t="shared" si="19"/>
        <v>0</v>
      </c>
      <c r="K496" s="97">
        <f>+K497</f>
        <v>11</v>
      </c>
      <c r="L496" s="134">
        <f t="shared" si="18"/>
        <v>11</v>
      </c>
      <c r="M496" s="21" t="s">
        <v>18</v>
      </c>
    </row>
    <row r="497" spans="1:13" ht="13.5" thickBot="1">
      <c r="A497" s="82"/>
      <c r="B497" s="83"/>
      <c r="C497" s="84"/>
      <c r="D497" s="85">
        <v>3419</v>
      </c>
      <c r="E497" s="105">
        <v>5222</v>
      </c>
      <c r="F497" s="106" t="s">
        <v>28</v>
      </c>
      <c r="G497" s="121">
        <v>0</v>
      </c>
      <c r="H497" s="121">
        <v>0</v>
      </c>
      <c r="I497" s="135">
        <v>0</v>
      </c>
      <c r="J497" s="136">
        <f t="shared" si="19"/>
        <v>0</v>
      </c>
      <c r="K497" s="107">
        <v>11</v>
      </c>
      <c r="L497" s="137">
        <f t="shared" si="18"/>
        <v>11</v>
      </c>
      <c r="M497" s="100"/>
    </row>
    <row r="498" spans="1:13" ht="24">
      <c r="A498" s="138" t="s">
        <v>15</v>
      </c>
      <c r="B498" s="139">
        <v>3100007</v>
      </c>
      <c r="C498" s="74" t="s">
        <v>23</v>
      </c>
      <c r="D498" s="140" t="s">
        <v>16</v>
      </c>
      <c r="E498" s="139" t="s">
        <v>16</v>
      </c>
      <c r="F498" s="141" t="s">
        <v>345</v>
      </c>
      <c r="G498" s="131">
        <v>0</v>
      </c>
      <c r="H498" s="131">
        <v>0</v>
      </c>
      <c r="I498" s="132">
        <f>+I499</f>
        <v>0</v>
      </c>
      <c r="J498" s="133">
        <f t="shared" si="19"/>
        <v>0</v>
      </c>
      <c r="K498" s="97">
        <f>+K499</f>
        <v>10</v>
      </c>
      <c r="L498" s="134">
        <f t="shared" si="18"/>
        <v>10</v>
      </c>
      <c r="M498" s="21" t="s">
        <v>18</v>
      </c>
    </row>
    <row r="499" spans="1:13" ht="13.5" thickBot="1">
      <c r="A499" s="82"/>
      <c r="B499" s="83"/>
      <c r="C499" s="84"/>
      <c r="D499" s="85">
        <v>3419</v>
      </c>
      <c r="E499" s="105">
        <v>5222</v>
      </c>
      <c r="F499" s="106" t="s">
        <v>28</v>
      </c>
      <c r="G499" s="121">
        <v>0</v>
      </c>
      <c r="H499" s="121">
        <v>0</v>
      </c>
      <c r="I499" s="135">
        <v>0</v>
      </c>
      <c r="J499" s="136">
        <f t="shared" si="19"/>
        <v>0</v>
      </c>
      <c r="K499" s="107">
        <v>10</v>
      </c>
      <c r="L499" s="137">
        <f t="shared" si="18"/>
        <v>10</v>
      </c>
      <c r="M499" s="100"/>
    </row>
    <row r="500" spans="1:13" ht="36">
      <c r="A500" s="138" t="s">
        <v>15</v>
      </c>
      <c r="B500" s="139">
        <v>3100008</v>
      </c>
      <c r="C500" s="74" t="s">
        <v>23</v>
      </c>
      <c r="D500" s="140" t="s">
        <v>16</v>
      </c>
      <c r="E500" s="139" t="s">
        <v>16</v>
      </c>
      <c r="F500" s="141" t="s">
        <v>346</v>
      </c>
      <c r="G500" s="131">
        <v>0</v>
      </c>
      <c r="H500" s="131">
        <v>0</v>
      </c>
      <c r="I500" s="132">
        <f>+I501</f>
        <v>0</v>
      </c>
      <c r="J500" s="133">
        <f>H500+I500</f>
        <v>0</v>
      </c>
      <c r="K500" s="97">
        <f>+K501</f>
        <v>7</v>
      </c>
      <c r="L500" s="134">
        <f t="shared" si="18"/>
        <v>7</v>
      </c>
      <c r="M500" s="21" t="s">
        <v>18</v>
      </c>
    </row>
    <row r="501" spans="1:13" ht="13.5" thickBot="1">
      <c r="A501" s="82"/>
      <c r="B501" s="83"/>
      <c r="C501" s="84"/>
      <c r="D501" s="85">
        <v>3419</v>
      </c>
      <c r="E501" s="105">
        <v>5222</v>
      </c>
      <c r="F501" s="106" t="s">
        <v>28</v>
      </c>
      <c r="G501" s="121">
        <v>0</v>
      </c>
      <c r="H501" s="121">
        <v>0</v>
      </c>
      <c r="I501" s="135">
        <v>0</v>
      </c>
      <c r="J501" s="136">
        <f>H501+I501</f>
        <v>0</v>
      </c>
      <c r="K501" s="107">
        <v>7</v>
      </c>
      <c r="L501" s="137">
        <f t="shared" si="18"/>
        <v>7</v>
      </c>
      <c r="M501" s="100"/>
    </row>
    <row r="502" spans="1:13" ht="36.75" customHeight="1">
      <c r="A502" s="138" t="s">
        <v>15</v>
      </c>
      <c r="B502" s="139">
        <v>3100009</v>
      </c>
      <c r="C502" s="74" t="s">
        <v>23</v>
      </c>
      <c r="D502" s="140" t="s">
        <v>16</v>
      </c>
      <c r="E502" s="139" t="s">
        <v>16</v>
      </c>
      <c r="F502" s="141" t="s">
        <v>347</v>
      </c>
      <c r="G502" s="131">
        <v>0</v>
      </c>
      <c r="H502" s="131">
        <v>0</v>
      </c>
      <c r="I502" s="132">
        <f>+I503</f>
        <v>0</v>
      </c>
      <c r="J502" s="133">
        <f aca="true" t="shared" si="20" ref="J502:J519">H502+I502</f>
        <v>0</v>
      </c>
      <c r="K502" s="97">
        <f>+K503</f>
        <v>11</v>
      </c>
      <c r="L502" s="134">
        <f t="shared" si="18"/>
        <v>11</v>
      </c>
      <c r="M502" s="21" t="s">
        <v>18</v>
      </c>
    </row>
    <row r="503" spans="1:13" ht="13.5" thickBot="1">
      <c r="A503" s="82"/>
      <c r="B503" s="83"/>
      <c r="C503" s="84"/>
      <c r="D503" s="85">
        <v>3419</v>
      </c>
      <c r="E503" s="105">
        <v>5222</v>
      </c>
      <c r="F503" s="106" t="s">
        <v>28</v>
      </c>
      <c r="G503" s="121">
        <v>0</v>
      </c>
      <c r="H503" s="121">
        <v>0</v>
      </c>
      <c r="I503" s="135">
        <v>0</v>
      </c>
      <c r="J503" s="136">
        <f t="shared" si="20"/>
        <v>0</v>
      </c>
      <c r="K503" s="107">
        <v>11</v>
      </c>
      <c r="L503" s="137">
        <f t="shared" si="18"/>
        <v>11</v>
      </c>
      <c r="M503" s="100"/>
    </row>
    <row r="504" spans="1:13" ht="24">
      <c r="A504" s="138" t="s">
        <v>15</v>
      </c>
      <c r="B504" s="139">
        <v>3100010</v>
      </c>
      <c r="C504" s="74" t="s">
        <v>23</v>
      </c>
      <c r="D504" s="140" t="s">
        <v>16</v>
      </c>
      <c r="E504" s="139" t="s">
        <v>16</v>
      </c>
      <c r="F504" s="141" t="s">
        <v>348</v>
      </c>
      <c r="G504" s="131">
        <v>0</v>
      </c>
      <c r="H504" s="131">
        <v>0</v>
      </c>
      <c r="I504" s="132">
        <f>+I505</f>
        <v>0</v>
      </c>
      <c r="J504" s="133">
        <f t="shared" si="20"/>
        <v>0</v>
      </c>
      <c r="K504" s="97">
        <f>+K505</f>
        <v>9</v>
      </c>
      <c r="L504" s="134">
        <f t="shared" si="18"/>
        <v>9</v>
      </c>
      <c r="M504" s="21" t="s">
        <v>18</v>
      </c>
    </row>
    <row r="505" spans="1:13" ht="13.5" thickBot="1">
      <c r="A505" s="82"/>
      <c r="B505" s="83"/>
      <c r="C505" s="84"/>
      <c r="D505" s="85">
        <v>3419</v>
      </c>
      <c r="E505" s="105">
        <v>5222</v>
      </c>
      <c r="F505" s="106" t="s">
        <v>28</v>
      </c>
      <c r="G505" s="121">
        <v>0</v>
      </c>
      <c r="H505" s="121">
        <v>0</v>
      </c>
      <c r="I505" s="135">
        <v>0</v>
      </c>
      <c r="J505" s="136">
        <f t="shared" si="20"/>
        <v>0</v>
      </c>
      <c r="K505" s="107">
        <v>9</v>
      </c>
      <c r="L505" s="137">
        <f t="shared" si="18"/>
        <v>9</v>
      </c>
      <c r="M505" s="100"/>
    </row>
    <row r="506" spans="1:13" ht="38.25" customHeight="1">
      <c r="A506" s="138" t="s">
        <v>15</v>
      </c>
      <c r="B506" s="139">
        <v>3100011</v>
      </c>
      <c r="C506" s="74" t="s">
        <v>23</v>
      </c>
      <c r="D506" s="140" t="s">
        <v>16</v>
      </c>
      <c r="E506" s="139" t="s">
        <v>16</v>
      </c>
      <c r="F506" s="141" t="s">
        <v>349</v>
      </c>
      <c r="G506" s="131">
        <v>0</v>
      </c>
      <c r="H506" s="131">
        <v>0</v>
      </c>
      <c r="I506" s="132">
        <f>+I507</f>
        <v>0</v>
      </c>
      <c r="J506" s="133">
        <f t="shared" si="20"/>
        <v>0</v>
      </c>
      <c r="K506" s="97">
        <f>+K507</f>
        <v>11</v>
      </c>
      <c r="L506" s="134">
        <f t="shared" si="18"/>
        <v>11</v>
      </c>
      <c r="M506" s="21" t="s">
        <v>18</v>
      </c>
    </row>
    <row r="507" spans="1:13" ht="13.5" thickBot="1">
      <c r="A507" s="82"/>
      <c r="B507" s="83"/>
      <c r="C507" s="84"/>
      <c r="D507" s="85">
        <v>3419</v>
      </c>
      <c r="E507" s="105">
        <v>5222</v>
      </c>
      <c r="F507" s="106" t="s">
        <v>28</v>
      </c>
      <c r="G507" s="121">
        <v>0</v>
      </c>
      <c r="H507" s="121">
        <v>0</v>
      </c>
      <c r="I507" s="135">
        <v>0</v>
      </c>
      <c r="J507" s="136">
        <f t="shared" si="20"/>
        <v>0</v>
      </c>
      <c r="K507" s="107">
        <v>11</v>
      </c>
      <c r="L507" s="137">
        <f t="shared" si="18"/>
        <v>11</v>
      </c>
      <c r="M507" s="100"/>
    </row>
    <row r="508" spans="1:13" ht="36">
      <c r="A508" s="138" t="s">
        <v>15</v>
      </c>
      <c r="B508" s="139">
        <v>3100012</v>
      </c>
      <c r="C508" s="74" t="s">
        <v>23</v>
      </c>
      <c r="D508" s="140" t="s">
        <v>16</v>
      </c>
      <c r="E508" s="139" t="s">
        <v>16</v>
      </c>
      <c r="F508" s="141" t="s">
        <v>350</v>
      </c>
      <c r="G508" s="131">
        <v>0</v>
      </c>
      <c r="H508" s="131">
        <v>0</v>
      </c>
      <c r="I508" s="132">
        <f>+I509</f>
        <v>0</v>
      </c>
      <c r="J508" s="133">
        <f t="shared" si="20"/>
        <v>0</v>
      </c>
      <c r="K508" s="97">
        <f>+K509</f>
        <v>5</v>
      </c>
      <c r="L508" s="134">
        <f t="shared" si="18"/>
        <v>5</v>
      </c>
      <c r="M508" s="21" t="s">
        <v>18</v>
      </c>
    </row>
    <row r="509" spans="1:13" ht="13.5" thickBot="1">
      <c r="A509" s="82"/>
      <c r="B509" s="83"/>
      <c r="C509" s="84"/>
      <c r="D509" s="85">
        <v>3419</v>
      </c>
      <c r="E509" s="105">
        <v>5222</v>
      </c>
      <c r="F509" s="106" t="s">
        <v>28</v>
      </c>
      <c r="G509" s="121">
        <v>0</v>
      </c>
      <c r="H509" s="121">
        <v>0</v>
      </c>
      <c r="I509" s="135">
        <v>0</v>
      </c>
      <c r="J509" s="136">
        <f t="shared" si="20"/>
        <v>0</v>
      </c>
      <c r="K509" s="107">
        <v>5</v>
      </c>
      <c r="L509" s="137">
        <f t="shared" si="18"/>
        <v>5</v>
      </c>
      <c r="M509" s="100"/>
    </row>
    <row r="510" spans="1:13" ht="36">
      <c r="A510" s="138" t="s">
        <v>15</v>
      </c>
      <c r="B510" s="139">
        <v>3100013</v>
      </c>
      <c r="C510" s="74" t="s">
        <v>23</v>
      </c>
      <c r="D510" s="140" t="s">
        <v>16</v>
      </c>
      <c r="E510" s="139" t="s">
        <v>16</v>
      </c>
      <c r="F510" s="141" t="s">
        <v>351</v>
      </c>
      <c r="G510" s="131">
        <v>0</v>
      </c>
      <c r="H510" s="131">
        <v>0</v>
      </c>
      <c r="I510" s="132">
        <f>+I511</f>
        <v>0</v>
      </c>
      <c r="J510" s="133">
        <f t="shared" si="20"/>
        <v>0</v>
      </c>
      <c r="K510" s="97">
        <f>+K511</f>
        <v>5</v>
      </c>
      <c r="L510" s="134">
        <f t="shared" si="18"/>
        <v>5</v>
      </c>
      <c r="M510" s="21" t="s">
        <v>18</v>
      </c>
    </row>
    <row r="511" spans="1:13" ht="13.5" thickBot="1">
      <c r="A511" s="82"/>
      <c r="B511" s="83"/>
      <c r="C511" s="84"/>
      <c r="D511" s="85">
        <v>3419</v>
      </c>
      <c r="E511" s="105">
        <v>5222</v>
      </c>
      <c r="F511" s="106" t="s">
        <v>28</v>
      </c>
      <c r="G511" s="121">
        <v>0</v>
      </c>
      <c r="H511" s="121">
        <v>0</v>
      </c>
      <c r="I511" s="135">
        <v>0</v>
      </c>
      <c r="J511" s="136">
        <f t="shared" si="20"/>
        <v>0</v>
      </c>
      <c r="K511" s="107">
        <v>5</v>
      </c>
      <c r="L511" s="137">
        <f t="shared" si="18"/>
        <v>5</v>
      </c>
      <c r="M511" s="100"/>
    </row>
    <row r="512" spans="1:13" ht="36">
      <c r="A512" s="138" t="s">
        <v>15</v>
      </c>
      <c r="B512" s="139">
        <v>3100014</v>
      </c>
      <c r="C512" s="74" t="s">
        <v>23</v>
      </c>
      <c r="D512" s="140" t="s">
        <v>16</v>
      </c>
      <c r="E512" s="139" t="s">
        <v>16</v>
      </c>
      <c r="F512" s="141" t="s">
        <v>352</v>
      </c>
      <c r="G512" s="131">
        <v>0</v>
      </c>
      <c r="H512" s="131">
        <v>0</v>
      </c>
      <c r="I512" s="132">
        <f>+I513</f>
        <v>0</v>
      </c>
      <c r="J512" s="133">
        <f t="shared" si="20"/>
        <v>0</v>
      </c>
      <c r="K512" s="97">
        <f>+K513</f>
        <v>8</v>
      </c>
      <c r="L512" s="134">
        <f t="shared" si="18"/>
        <v>8</v>
      </c>
      <c r="M512" s="21" t="s">
        <v>18</v>
      </c>
    </row>
    <row r="513" spans="1:13" ht="13.5" thickBot="1">
      <c r="A513" s="82"/>
      <c r="B513" s="83"/>
      <c r="C513" s="84"/>
      <c r="D513" s="85">
        <v>3419</v>
      </c>
      <c r="E513" s="105">
        <v>5222</v>
      </c>
      <c r="F513" s="106" t="s">
        <v>28</v>
      </c>
      <c r="G513" s="121">
        <v>0</v>
      </c>
      <c r="H513" s="121">
        <v>0</v>
      </c>
      <c r="I513" s="135">
        <v>0</v>
      </c>
      <c r="J513" s="136">
        <f t="shared" si="20"/>
        <v>0</v>
      </c>
      <c r="K513" s="107">
        <v>8</v>
      </c>
      <c r="L513" s="137">
        <f t="shared" si="18"/>
        <v>8</v>
      </c>
      <c r="M513" s="100"/>
    </row>
    <row r="514" spans="1:13" ht="24">
      <c r="A514" s="138" t="s">
        <v>15</v>
      </c>
      <c r="B514" s="139">
        <v>3100015</v>
      </c>
      <c r="C514" s="74" t="s">
        <v>23</v>
      </c>
      <c r="D514" s="140" t="s">
        <v>16</v>
      </c>
      <c r="E514" s="139" t="s">
        <v>16</v>
      </c>
      <c r="F514" s="141" t="s">
        <v>353</v>
      </c>
      <c r="G514" s="131">
        <v>0</v>
      </c>
      <c r="H514" s="131">
        <v>0</v>
      </c>
      <c r="I514" s="132">
        <f>+I515</f>
        <v>0</v>
      </c>
      <c r="J514" s="133">
        <f t="shared" si="20"/>
        <v>0</v>
      </c>
      <c r="K514" s="97">
        <f>+K515</f>
        <v>11</v>
      </c>
      <c r="L514" s="134">
        <f t="shared" si="18"/>
        <v>11</v>
      </c>
      <c r="M514" s="21" t="s">
        <v>18</v>
      </c>
    </row>
    <row r="515" spans="1:13" ht="13.5" thickBot="1">
      <c r="A515" s="82"/>
      <c r="B515" s="83"/>
      <c r="C515" s="84"/>
      <c r="D515" s="85">
        <v>3419</v>
      </c>
      <c r="E515" s="105">
        <v>5222</v>
      </c>
      <c r="F515" s="106" t="s">
        <v>28</v>
      </c>
      <c r="G515" s="121">
        <v>0</v>
      </c>
      <c r="H515" s="121">
        <v>0</v>
      </c>
      <c r="I515" s="135">
        <v>0</v>
      </c>
      <c r="J515" s="136">
        <f t="shared" si="20"/>
        <v>0</v>
      </c>
      <c r="K515" s="107">
        <v>11</v>
      </c>
      <c r="L515" s="137">
        <f t="shared" si="18"/>
        <v>11</v>
      </c>
      <c r="M515" s="100"/>
    </row>
    <row r="516" spans="1:13" ht="36">
      <c r="A516" s="138" t="s">
        <v>15</v>
      </c>
      <c r="B516" s="139">
        <v>3100016</v>
      </c>
      <c r="C516" s="74" t="s">
        <v>23</v>
      </c>
      <c r="D516" s="140" t="s">
        <v>16</v>
      </c>
      <c r="E516" s="139" t="s">
        <v>16</v>
      </c>
      <c r="F516" s="141" t="s">
        <v>354</v>
      </c>
      <c r="G516" s="131">
        <v>0</v>
      </c>
      <c r="H516" s="131">
        <v>0</v>
      </c>
      <c r="I516" s="132">
        <f>+I517</f>
        <v>0</v>
      </c>
      <c r="J516" s="133">
        <f t="shared" si="20"/>
        <v>0</v>
      </c>
      <c r="K516" s="97">
        <f>+K517</f>
        <v>8</v>
      </c>
      <c r="L516" s="134">
        <f t="shared" si="18"/>
        <v>8</v>
      </c>
      <c r="M516" s="21" t="s">
        <v>18</v>
      </c>
    </row>
    <row r="517" spans="1:13" ht="13.5" thickBot="1">
      <c r="A517" s="82"/>
      <c r="B517" s="83"/>
      <c r="C517" s="84"/>
      <c r="D517" s="85">
        <v>3419</v>
      </c>
      <c r="E517" s="105">
        <v>5222</v>
      </c>
      <c r="F517" s="106" t="s">
        <v>28</v>
      </c>
      <c r="G517" s="121">
        <v>0</v>
      </c>
      <c r="H517" s="121">
        <v>0</v>
      </c>
      <c r="I517" s="135">
        <v>0</v>
      </c>
      <c r="J517" s="136">
        <f t="shared" si="20"/>
        <v>0</v>
      </c>
      <c r="K517" s="107">
        <v>8</v>
      </c>
      <c r="L517" s="137">
        <f t="shared" si="18"/>
        <v>8</v>
      </c>
      <c r="M517" s="100"/>
    </row>
    <row r="518" spans="1:13" ht="24">
      <c r="A518" s="138" t="s">
        <v>15</v>
      </c>
      <c r="B518" s="139">
        <v>3100017</v>
      </c>
      <c r="C518" s="74" t="s">
        <v>23</v>
      </c>
      <c r="D518" s="140" t="s">
        <v>16</v>
      </c>
      <c r="E518" s="139" t="s">
        <v>16</v>
      </c>
      <c r="F518" s="141" t="s">
        <v>355</v>
      </c>
      <c r="G518" s="131">
        <v>0</v>
      </c>
      <c r="H518" s="131">
        <v>0</v>
      </c>
      <c r="I518" s="132">
        <f>+I519</f>
        <v>0</v>
      </c>
      <c r="J518" s="133">
        <f t="shared" si="20"/>
        <v>0</v>
      </c>
      <c r="K518" s="97">
        <f>+K519</f>
        <v>11</v>
      </c>
      <c r="L518" s="134">
        <f t="shared" si="18"/>
        <v>11</v>
      </c>
      <c r="M518" s="21" t="s">
        <v>18</v>
      </c>
    </row>
    <row r="519" spans="1:13" ht="13.5" thickBot="1">
      <c r="A519" s="82"/>
      <c r="B519" s="83"/>
      <c r="C519" s="84"/>
      <c r="D519" s="85">
        <v>3419</v>
      </c>
      <c r="E519" s="105">
        <v>5222</v>
      </c>
      <c r="F519" s="106" t="s">
        <v>28</v>
      </c>
      <c r="G519" s="121">
        <v>0</v>
      </c>
      <c r="H519" s="121">
        <v>0</v>
      </c>
      <c r="I519" s="135">
        <v>0</v>
      </c>
      <c r="J519" s="136">
        <f t="shared" si="20"/>
        <v>0</v>
      </c>
      <c r="K519" s="107">
        <v>11</v>
      </c>
      <c r="L519" s="137">
        <f t="shared" si="18"/>
        <v>11</v>
      </c>
      <c r="M519" s="100"/>
    </row>
    <row r="520" spans="2:13" ht="12.75">
      <c r="B520" s="142"/>
      <c r="C520" s="143"/>
      <c r="K520" s="145"/>
      <c r="L520" s="145"/>
      <c r="M520" s="100"/>
    </row>
    <row r="521" spans="2:13" ht="12.75">
      <c r="B521" s="142"/>
      <c r="C521" s="143"/>
      <c r="F521" s="146">
        <v>41535</v>
      </c>
      <c r="K521" s="145"/>
      <c r="L521" s="145"/>
      <c r="M521" s="100"/>
    </row>
    <row r="522" spans="2:13" ht="12.75">
      <c r="B522" s="142"/>
      <c r="C522" s="143"/>
      <c r="K522" s="145"/>
      <c r="L522" s="145"/>
      <c r="M522" s="100"/>
    </row>
    <row r="523" spans="2:13" ht="12.75">
      <c r="B523" s="142"/>
      <c r="C523" s="143"/>
      <c r="K523" s="145"/>
      <c r="L523" s="145"/>
      <c r="M523" s="100"/>
    </row>
    <row r="524" spans="2:13" ht="12.75">
      <c r="B524" s="142"/>
      <c r="C524" s="143"/>
      <c r="K524" s="145"/>
      <c r="L524" s="145"/>
      <c r="M524" s="100"/>
    </row>
    <row r="525" spans="2:13" ht="12.75">
      <c r="B525" s="142"/>
      <c r="C525" s="143"/>
      <c r="K525" s="145"/>
      <c r="L525" s="145"/>
      <c r="M525" s="100"/>
    </row>
    <row r="526" spans="2:13" ht="12.75">
      <c r="B526" s="142"/>
      <c r="C526" s="143"/>
      <c r="K526" s="145"/>
      <c r="L526" s="145"/>
      <c r="M526" s="100"/>
    </row>
    <row r="527" spans="2:13" ht="12.75">
      <c r="B527" s="142"/>
      <c r="C527" s="143"/>
      <c r="K527" s="145"/>
      <c r="L527" s="145"/>
      <c r="M527" s="100"/>
    </row>
    <row r="528" spans="2:13" ht="12.75">
      <c r="B528" s="142"/>
      <c r="C528" s="143"/>
      <c r="K528" s="145"/>
      <c r="L528" s="145"/>
      <c r="M528" s="100"/>
    </row>
    <row r="529" spans="2:13" ht="12.75">
      <c r="B529" s="142"/>
      <c r="C529" s="143"/>
      <c r="K529" s="145"/>
      <c r="L529" s="145"/>
      <c r="M529" s="100"/>
    </row>
    <row r="530" spans="2:13" ht="12.75">
      <c r="B530" s="142"/>
      <c r="C530" s="143"/>
      <c r="K530" s="145"/>
      <c r="L530" s="145"/>
      <c r="M530" s="100"/>
    </row>
    <row r="531" spans="2:13" ht="12.75">
      <c r="B531" s="142"/>
      <c r="C531" s="143"/>
      <c r="K531" s="145"/>
      <c r="L531" s="145"/>
      <c r="M531" s="100"/>
    </row>
    <row r="532" spans="2:13" ht="12.75">
      <c r="B532" s="142"/>
      <c r="C532" s="143"/>
      <c r="K532" s="145"/>
      <c r="L532" s="145"/>
      <c r="M532" s="100"/>
    </row>
    <row r="533" spans="2:13" ht="12.75">
      <c r="B533" s="142"/>
      <c r="C533" s="143"/>
      <c r="K533" s="145"/>
      <c r="L533" s="145"/>
      <c r="M533" s="100"/>
    </row>
    <row r="534" spans="2:13" ht="12.75">
      <c r="B534" s="142"/>
      <c r="C534" s="143"/>
      <c r="K534" s="145"/>
      <c r="L534" s="145"/>
      <c r="M534" s="100"/>
    </row>
    <row r="535" spans="2:13" ht="12.75">
      <c r="B535" s="142"/>
      <c r="C535" s="143"/>
      <c r="K535" s="145"/>
      <c r="L535" s="145"/>
      <c r="M535" s="100"/>
    </row>
    <row r="536" spans="2:13" ht="12.75">
      <c r="B536" s="142"/>
      <c r="C536" s="143"/>
      <c r="K536" s="145"/>
      <c r="L536" s="145"/>
      <c r="M536" s="100"/>
    </row>
    <row r="537" spans="2:13" ht="12.75">
      <c r="B537" s="142"/>
      <c r="C537" s="143"/>
      <c r="K537" s="145"/>
      <c r="L537" s="145"/>
      <c r="M537" s="100"/>
    </row>
    <row r="538" spans="2:13" ht="12.75">
      <c r="B538" s="142"/>
      <c r="C538" s="143"/>
      <c r="K538" s="145"/>
      <c r="L538" s="145"/>
      <c r="M538" s="100"/>
    </row>
    <row r="539" spans="2:13" ht="12.75">
      <c r="B539" s="142"/>
      <c r="C539" s="143"/>
      <c r="K539" s="145"/>
      <c r="L539" s="145"/>
      <c r="M539" s="100"/>
    </row>
    <row r="540" spans="2:13" ht="12.75">
      <c r="B540" s="142"/>
      <c r="C540" s="143"/>
      <c r="K540" s="145"/>
      <c r="L540" s="145"/>
      <c r="M540" s="100"/>
    </row>
    <row r="541" spans="2:13" ht="12.75">
      <c r="B541" s="142"/>
      <c r="C541" s="143"/>
      <c r="K541" s="145"/>
      <c r="L541" s="145"/>
      <c r="M541" s="100"/>
    </row>
    <row r="542" spans="2:13" ht="12.75">
      <c r="B542" s="142"/>
      <c r="C542" s="143"/>
      <c r="K542" s="145"/>
      <c r="L542" s="145"/>
      <c r="M542" s="100"/>
    </row>
    <row r="543" spans="2:13" ht="12.75">
      <c r="B543" s="142"/>
      <c r="C543" s="143"/>
      <c r="K543" s="145"/>
      <c r="L543" s="145"/>
      <c r="M543" s="100"/>
    </row>
    <row r="544" spans="2:13" ht="12.75">
      <c r="B544" s="142"/>
      <c r="C544" s="143"/>
      <c r="K544" s="145"/>
      <c r="L544" s="145"/>
      <c r="M544" s="100"/>
    </row>
    <row r="545" spans="2:13" ht="12.75">
      <c r="B545" s="142"/>
      <c r="C545" s="143"/>
      <c r="K545" s="145"/>
      <c r="L545" s="145"/>
      <c r="M545" s="100"/>
    </row>
    <row r="546" spans="2:13" ht="12.75">
      <c r="B546" s="142"/>
      <c r="C546" s="143"/>
      <c r="K546" s="145"/>
      <c r="L546" s="145"/>
      <c r="M546" s="100"/>
    </row>
    <row r="547" spans="2:13" ht="12.75">
      <c r="B547" s="142"/>
      <c r="C547" s="143"/>
      <c r="K547" s="145"/>
      <c r="L547" s="145"/>
      <c r="M547" s="100"/>
    </row>
    <row r="548" spans="2:13" ht="12.75">
      <c r="B548" s="142"/>
      <c r="C548" s="143"/>
      <c r="K548" s="145"/>
      <c r="L548" s="145"/>
      <c r="M548" s="100"/>
    </row>
    <row r="549" spans="2:13" ht="12.75">
      <c r="B549" s="142"/>
      <c r="C549" s="143"/>
      <c r="K549" s="145"/>
      <c r="L549" s="145"/>
      <c r="M549" s="100"/>
    </row>
    <row r="550" spans="2:13" ht="12.75">
      <c r="B550" s="142"/>
      <c r="C550" s="143"/>
      <c r="K550" s="145"/>
      <c r="L550" s="145"/>
      <c r="M550" s="100"/>
    </row>
    <row r="551" spans="2:13" ht="12.75">
      <c r="B551" s="142"/>
      <c r="C551" s="143"/>
      <c r="K551" s="145"/>
      <c r="L551" s="145"/>
      <c r="M551" s="100"/>
    </row>
    <row r="552" spans="2:13" ht="12.75">
      <c r="B552" s="142"/>
      <c r="C552" s="143"/>
      <c r="K552" s="145"/>
      <c r="L552" s="145"/>
      <c r="M552" s="100"/>
    </row>
    <row r="553" spans="2:13" ht="12.75">
      <c r="B553" s="142"/>
      <c r="C553" s="143"/>
      <c r="K553" s="145"/>
      <c r="L553" s="145"/>
      <c r="M553" s="100"/>
    </row>
    <row r="554" spans="2:13" ht="12.75">
      <c r="B554" s="142"/>
      <c r="C554" s="143"/>
      <c r="K554" s="145"/>
      <c r="L554" s="145"/>
      <c r="M554" s="100"/>
    </row>
    <row r="555" spans="2:13" ht="12.75">
      <c r="B555" s="142"/>
      <c r="C555" s="143"/>
      <c r="K555" s="145"/>
      <c r="L555" s="145"/>
      <c r="M555" s="100"/>
    </row>
    <row r="556" spans="2:13" ht="12.75">
      <c r="B556" s="142"/>
      <c r="C556" s="143"/>
      <c r="K556" s="145"/>
      <c r="L556" s="145"/>
      <c r="M556" s="100"/>
    </row>
    <row r="557" spans="2:13" ht="12.75">
      <c r="B557" s="142"/>
      <c r="C557" s="143"/>
      <c r="K557" s="145"/>
      <c r="L557" s="145"/>
      <c r="M557" s="100"/>
    </row>
    <row r="558" spans="2:13" ht="12.75">
      <c r="B558" s="142"/>
      <c r="C558" s="143"/>
      <c r="K558" s="145"/>
      <c r="L558" s="145"/>
      <c r="M558" s="100"/>
    </row>
    <row r="559" spans="2:13" ht="12.75">
      <c r="B559" s="142"/>
      <c r="C559" s="143"/>
      <c r="K559" s="145"/>
      <c r="L559" s="145"/>
      <c r="M559" s="100"/>
    </row>
    <row r="560" spans="2:13" ht="12.75">
      <c r="B560" s="142"/>
      <c r="C560" s="143"/>
      <c r="K560" s="145"/>
      <c r="L560" s="145"/>
      <c r="M560" s="100"/>
    </row>
    <row r="561" spans="2:13" ht="12.75">
      <c r="B561" s="142"/>
      <c r="C561" s="143"/>
      <c r="K561" s="145"/>
      <c r="L561" s="145"/>
      <c r="M561" s="100"/>
    </row>
    <row r="562" spans="2:13" ht="12.75">
      <c r="B562" s="142"/>
      <c r="C562" s="143"/>
      <c r="K562" s="145"/>
      <c r="L562" s="145"/>
      <c r="M562" s="100"/>
    </row>
    <row r="563" spans="2:13" ht="12.75">
      <c r="B563" s="142"/>
      <c r="C563" s="143"/>
      <c r="K563" s="145"/>
      <c r="L563" s="145"/>
      <c r="M563" s="100"/>
    </row>
    <row r="564" spans="2:13" ht="12.75">
      <c r="B564" s="142"/>
      <c r="C564" s="143"/>
      <c r="K564" s="145"/>
      <c r="L564" s="145"/>
      <c r="M564" s="100"/>
    </row>
    <row r="565" spans="2:13" ht="12.75">
      <c r="B565" s="142"/>
      <c r="C565" s="143"/>
      <c r="K565" s="145"/>
      <c r="L565" s="145"/>
      <c r="M565" s="100"/>
    </row>
    <row r="566" spans="2:13" ht="12.75">
      <c r="B566" s="142"/>
      <c r="C566" s="143"/>
      <c r="K566" s="145"/>
      <c r="L566" s="145"/>
      <c r="M566" s="100"/>
    </row>
    <row r="567" spans="2:13" ht="12.75">
      <c r="B567" s="142"/>
      <c r="C567" s="143"/>
      <c r="K567" s="145"/>
      <c r="L567" s="145"/>
      <c r="M567" s="100"/>
    </row>
    <row r="568" spans="2:13" ht="12.75">
      <c r="B568" s="142"/>
      <c r="C568" s="143"/>
      <c r="K568" s="145"/>
      <c r="L568" s="145"/>
      <c r="M568" s="100"/>
    </row>
    <row r="569" spans="2:13" ht="12.75">
      <c r="B569" s="142"/>
      <c r="C569" s="143"/>
      <c r="K569" s="145"/>
      <c r="L569" s="145"/>
      <c r="M569" s="100"/>
    </row>
    <row r="570" spans="2:13" ht="12.75">
      <c r="B570" s="142"/>
      <c r="C570" s="143"/>
      <c r="K570" s="145"/>
      <c r="L570" s="145"/>
      <c r="M570" s="100"/>
    </row>
    <row r="571" spans="2:13" ht="12.75">
      <c r="B571" s="142"/>
      <c r="C571" s="143"/>
      <c r="K571" s="145"/>
      <c r="L571" s="145"/>
      <c r="M571" s="100"/>
    </row>
    <row r="572" spans="2:13" ht="12.75">
      <c r="B572" s="142"/>
      <c r="C572" s="143"/>
      <c r="K572" s="145"/>
      <c r="L572" s="145"/>
      <c r="M572" s="100"/>
    </row>
    <row r="573" spans="2:13" ht="12.75">
      <c r="B573" s="142"/>
      <c r="C573" s="143"/>
      <c r="K573" s="145"/>
      <c r="L573" s="145"/>
      <c r="M573" s="100"/>
    </row>
    <row r="574" spans="2:12" ht="12.75">
      <c r="B574" s="142"/>
      <c r="C574" s="143"/>
      <c r="K574" s="145"/>
      <c r="L574" s="145"/>
    </row>
    <row r="575" spans="2:12" ht="12.75">
      <c r="B575" s="142"/>
      <c r="C575" s="143"/>
      <c r="K575" s="145"/>
      <c r="L575" s="145"/>
    </row>
    <row r="576" spans="2:12" ht="12.75">
      <c r="B576" s="142"/>
      <c r="C576" s="143"/>
      <c r="K576" s="145"/>
      <c r="L576" s="145"/>
    </row>
    <row r="577" spans="2:12" ht="12.75">
      <c r="B577" s="142"/>
      <c r="C577" s="143"/>
      <c r="K577" s="145"/>
      <c r="L577" s="145"/>
    </row>
    <row r="578" spans="2:12" ht="12.75">
      <c r="B578" s="142"/>
      <c r="C578" s="143"/>
      <c r="K578" s="145"/>
      <c r="L578" s="145"/>
    </row>
    <row r="579" spans="2:12" ht="12.75">
      <c r="B579" s="142"/>
      <c r="C579" s="143"/>
      <c r="K579" s="145"/>
      <c r="L579" s="145"/>
    </row>
  </sheetData>
  <sheetProtection/>
  <mergeCells count="13">
    <mergeCell ref="B483:C483"/>
    <mergeCell ref="B13:C13"/>
    <mergeCell ref="B132:C132"/>
    <mergeCell ref="B221:C221"/>
    <mergeCell ref="B238:C238"/>
    <mergeCell ref="B267:C267"/>
    <mergeCell ref="B412:C412"/>
    <mergeCell ref="A3:J3"/>
    <mergeCell ref="A5:J5"/>
    <mergeCell ref="A7:J7"/>
    <mergeCell ref="B10:C10"/>
    <mergeCell ref="B11:C11"/>
    <mergeCell ref="B12:C12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Sulcova Lenka</cp:lastModifiedBy>
  <cp:lastPrinted>2013-09-09T07:26:38Z</cp:lastPrinted>
  <dcterms:created xsi:type="dcterms:W3CDTF">2007-12-18T12:40:54Z</dcterms:created>
  <dcterms:modified xsi:type="dcterms:W3CDTF">2013-09-24T06:11:11Z</dcterms:modified>
  <cp:category/>
  <cp:version/>
  <cp:contentType/>
  <cp:contentStatus/>
</cp:coreProperties>
</file>