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<sst xmlns="http://schemas.openxmlformats.org/spreadsheetml/2006/main" count="88" uniqueCount="67">
  <si>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</si>
  <si>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</si>
  <si>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</si>
  <si>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</si>
  <si>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</si>
  <si>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</si>
  <si>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</si>
  <si>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</si>
  <si>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</si>
  <si>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</si>
  <si>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</si>
  <si>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</si>
  <si>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</si>
  <si>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</si>
  <si>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</si>
  <si>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</si>
  <si>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</si>
  <si>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</si>
  <si>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</si>
  <si>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</si>
  <si>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</si>
  <si>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</si>
  <si>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</si>
  <si>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</si>
  <si>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</si>
  <si>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</si>
  <si>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</si>
  <si>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</si>
  <si>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</si>
  <si>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</si>
  <si>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</si>
  <si>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</si>
  <si>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</si>
  <si>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</si>
  <si>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</si>
  <si>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</si>
  <si>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</si>
  <si>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</si>
  <si>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</si>
  <si>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</si>
  <si>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</si>
  <si>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</si>
  <si>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</si>
  <si>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</si>
  <si>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</si>
  <si>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</si>
  <si>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</si>
  <si>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</si>
  <si>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</si>
  <si>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</si>
  <si>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</si>
  <si>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</si>
  <si>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</si>
  <si>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</si>
  <si>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</si>
  <si>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</si>
  <si>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</si>
  <si>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</si>
  <si>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</si>
  <si>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</si>
  <si>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</si>
  <si>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</si>
  <si>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</si>
  <si>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</si>
  <si>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ZR-RO č.280/14</t>
  </si>
  <si>
    <t>Vliv úprav na celkovou bilanci kraje 2014</t>
  </si>
  <si>
    <t>příloha č. 1 z ZR-RO č.280/14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</si>
</sst>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H5" sqref="H5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2.75">
      <c r="A1" s="39" t="s">
        <v>65</v>
      </c>
      <c r="B1" s="39"/>
      <c r="C1" s="39"/>
      <c r="D1" s="39"/>
      <c r="E1" s="39"/>
    </row>
    <row r="2" spans="1:5" ht="12.75">
      <c r="A2" s="38" t="s">
        <v>66</v>
      </c>
      <c r="B2" s="38"/>
      <c r="C2" s="38"/>
      <c r="D2" s="38"/>
      <c r="E2" s="38"/>
    </row>
    <row r="3" spans="1:5" ht="13.5" thickBot="1">
      <c r="A3" s="37" t="s">
        <v>57</v>
      </c>
      <c r="B3" s="37"/>
      <c r="C3" s="33"/>
      <c r="D3" s="33"/>
      <c r="E3" s="34" t="s">
        <v>0</v>
      </c>
    </row>
    <row r="4" spans="1:5" ht="24.75" thickBot="1">
      <c r="A4" s="30" t="s">
        <v>1</v>
      </c>
      <c r="B4" s="31" t="s">
        <v>2</v>
      </c>
      <c r="C4" s="32" t="s">
        <v>54</v>
      </c>
      <c r="D4" s="32" t="s">
        <v>64</v>
      </c>
      <c r="E4" s="32" t="s">
        <v>62</v>
      </c>
    </row>
    <row r="5" spans="1:5" ht="15" customHeight="1">
      <c r="A5" s="2" t="s">
        <v>3</v>
      </c>
      <c r="B5" s="29" t="s">
        <v>38</v>
      </c>
      <c r="C5" s="26">
        <f>C6+C7+C8</f>
        <v>2340908.5674</v>
      </c>
      <c r="D5" s="26">
        <f>D6+D7+D8</f>
        <v>0</v>
      </c>
      <c r="E5" s="27">
        <f aca="true" t="shared" si="0" ref="E5:E26">C5+D5</f>
        <v>2340908.5674</v>
      </c>
    </row>
    <row r="6" spans="1:10" ht="15" customHeight="1">
      <c r="A6" s="6" t="s">
        <v>4</v>
      </c>
      <c r="B6" s="7" t="s">
        <v>5</v>
      </c>
      <c r="C6" s="8">
        <v>2142880.66</v>
      </c>
      <c r="D6" s="9">
        <v>0</v>
      </c>
      <c r="E6" s="10">
        <f t="shared" si="0"/>
        <v>2142880.66</v>
      </c>
      <c r="J6" s="1"/>
    </row>
    <row r="7" spans="1:5" ht="15" customHeight="1">
      <c r="A7" s="6" t="s">
        <v>6</v>
      </c>
      <c r="B7" s="7" t="s">
        <v>7</v>
      </c>
      <c r="C7" s="8">
        <v>185267.14739999996</v>
      </c>
      <c r="D7" s="4">
        <v>0</v>
      </c>
      <c r="E7" s="10">
        <f t="shared" si="0"/>
        <v>185267.14739999996</v>
      </c>
    </row>
    <row r="8" spans="1:5" ht="15" customHeight="1">
      <c r="A8" s="6" t="s">
        <v>8</v>
      </c>
      <c r="B8" s="7" t="s">
        <v>9</v>
      </c>
      <c r="C8" s="8">
        <v>12760.76</v>
      </c>
      <c r="D8" s="8">
        <v>0</v>
      </c>
      <c r="E8" s="10">
        <f t="shared" si="0"/>
        <v>12760.76</v>
      </c>
    </row>
    <row r="9" spans="1:5" ht="15" customHeight="1">
      <c r="A9" s="12" t="s">
        <v>41</v>
      </c>
      <c r="B9" s="7" t="s">
        <v>10</v>
      </c>
      <c r="C9" s="13">
        <f>C10+C15</f>
        <v>4216001.08859</v>
      </c>
      <c r="D9" s="13">
        <f>D10+D15</f>
        <v>0</v>
      </c>
      <c r="E9" s="14">
        <f t="shared" si="0"/>
        <v>4216001.08859</v>
      </c>
    </row>
    <row r="10" spans="1:5" ht="15" customHeight="1">
      <c r="A10" s="6" t="s">
        <v>46</v>
      </c>
      <c r="B10" s="7" t="s">
        <v>11</v>
      </c>
      <c r="C10" s="8">
        <f>C11+C12+C13+C14</f>
        <v>4096711.3785899994</v>
      </c>
      <c r="D10" s="8">
        <f>D11+D12+D13+D14</f>
        <v>0</v>
      </c>
      <c r="E10" s="11">
        <f t="shared" si="0"/>
        <v>4096711.3785899994</v>
      </c>
    </row>
    <row r="11" spans="1:5" ht="15" customHeight="1">
      <c r="A11" s="6" t="s">
        <v>42</v>
      </c>
      <c r="B11" s="7" t="s">
        <v>12</v>
      </c>
      <c r="C11" s="8">
        <v>61072</v>
      </c>
      <c r="D11" s="8">
        <v>0</v>
      </c>
      <c r="E11" s="11">
        <f t="shared" si="0"/>
        <v>61072</v>
      </c>
    </row>
    <row r="12" spans="1:5" ht="15" customHeight="1">
      <c r="A12" s="6" t="s">
        <v>53</v>
      </c>
      <c r="B12" s="7" t="s">
        <v>11</v>
      </c>
      <c r="C12" s="8">
        <v>4003365.3085899996</v>
      </c>
      <c r="D12" s="8">
        <v>0</v>
      </c>
      <c r="E12" s="11">
        <f t="shared" si="0"/>
        <v>4003365.3085899996</v>
      </c>
    </row>
    <row r="13" spans="1:5" ht="15" customHeight="1">
      <c r="A13" s="6" t="s">
        <v>43</v>
      </c>
      <c r="B13" s="7" t="s">
        <v>45</v>
      </c>
      <c r="C13" s="8">
        <v>7504.07</v>
      </c>
      <c r="D13" s="8">
        <v>0</v>
      </c>
      <c r="E13" s="11">
        <f>SUM(C13:D13)</f>
        <v>7504.07</v>
      </c>
    </row>
    <row r="14" spans="1:5" ht="15" customHeight="1">
      <c r="A14" s="6" t="s">
        <v>47</v>
      </c>
      <c r="B14" s="7">
        <v>4121</v>
      </c>
      <c r="C14" s="8">
        <v>24770</v>
      </c>
      <c r="D14" s="8">
        <v>0</v>
      </c>
      <c r="E14" s="11">
        <f>SUM(C14:D14)</f>
        <v>24770</v>
      </c>
    </row>
    <row r="15" spans="1:5" ht="15" customHeight="1">
      <c r="A15" s="6" t="s">
        <v>48</v>
      </c>
      <c r="B15" s="7" t="s">
        <v>13</v>
      </c>
      <c r="C15" s="8">
        <f>C16+C17+C18</f>
        <v>119289.71</v>
      </c>
      <c r="D15" s="8">
        <f>D16+D17+D18</f>
        <v>0</v>
      </c>
      <c r="E15" s="11">
        <f t="shared" si="0"/>
        <v>119289.71</v>
      </c>
    </row>
    <row r="16" spans="1:5" ht="15" customHeight="1">
      <c r="A16" s="6" t="s">
        <v>44</v>
      </c>
      <c r="B16" s="7" t="s">
        <v>13</v>
      </c>
      <c r="C16" s="8">
        <v>115195.58</v>
      </c>
      <c r="D16" s="8">
        <v>0</v>
      </c>
      <c r="E16" s="11">
        <f t="shared" si="0"/>
        <v>115195.58</v>
      </c>
    </row>
    <row r="17" spans="1:5" ht="15" customHeight="1">
      <c r="A17" s="6" t="s">
        <v>49</v>
      </c>
      <c r="B17" s="7">
        <v>4221</v>
      </c>
      <c r="C17" s="8">
        <v>3738</v>
      </c>
      <c r="D17" s="8">
        <v>0</v>
      </c>
      <c r="E17" s="11">
        <f>SUM(C17:D17)</f>
        <v>3738</v>
      </c>
    </row>
    <row r="18" spans="1:5" ht="15" customHeight="1">
      <c r="A18" s="6" t="s">
        <v>50</v>
      </c>
      <c r="B18" s="7">
        <v>4232</v>
      </c>
      <c r="C18" s="8">
        <v>356.13</v>
      </c>
      <c r="D18" s="8">
        <v>0</v>
      </c>
      <c r="E18" s="11">
        <f>SUM(C18:D18)</f>
        <v>356.13</v>
      </c>
    </row>
    <row r="19" spans="1:5" ht="15" customHeight="1">
      <c r="A19" s="12" t="s">
        <v>14</v>
      </c>
      <c r="B19" s="15" t="s">
        <v>39</v>
      </c>
      <c r="C19" s="13">
        <f>C5+C9</f>
        <v>6556909.65599</v>
      </c>
      <c r="D19" s="13">
        <f>D5+D9</f>
        <v>0</v>
      </c>
      <c r="E19" s="14">
        <f t="shared" si="0"/>
        <v>6556909.65599</v>
      </c>
    </row>
    <row r="20" spans="1:5" ht="15" customHeight="1">
      <c r="A20" s="12" t="s">
        <v>15</v>
      </c>
      <c r="B20" s="15" t="s">
        <v>16</v>
      </c>
      <c r="C20" s="13">
        <f>SUM(C21:C25)</f>
        <v>1072090.47</v>
      </c>
      <c r="D20" s="13">
        <f>SUM(D21:D25)</f>
        <v>0</v>
      </c>
      <c r="E20" s="14">
        <f t="shared" si="0"/>
        <v>1072090.47</v>
      </c>
    </row>
    <row r="21" spans="1:5" ht="15" customHeight="1">
      <c r="A21" s="6" t="s">
        <v>59</v>
      </c>
      <c r="B21" s="7" t="s">
        <v>17</v>
      </c>
      <c r="C21" s="8">
        <v>88242.1</v>
      </c>
      <c r="D21" s="8">
        <v>0</v>
      </c>
      <c r="E21" s="11">
        <f t="shared" si="0"/>
        <v>88242.1</v>
      </c>
    </row>
    <row r="22" spans="1:5" ht="15" customHeight="1">
      <c r="A22" s="6" t="s">
        <v>60</v>
      </c>
      <c r="B22" s="7">
        <v>8115</v>
      </c>
      <c r="C22" s="8">
        <v>202563.47</v>
      </c>
      <c r="D22" s="8">
        <v>0</v>
      </c>
      <c r="E22" s="11">
        <f>SUM(C22:D22)</f>
        <v>202563.47</v>
      </c>
    </row>
    <row r="23" spans="1:5" ht="15" customHeight="1">
      <c r="A23" s="6" t="s">
        <v>61</v>
      </c>
      <c r="B23" s="7" t="s">
        <v>17</v>
      </c>
      <c r="C23" s="8">
        <v>878159.9</v>
      </c>
      <c r="D23" s="8">
        <v>0</v>
      </c>
      <c r="E23" s="11">
        <f t="shared" si="0"/>
        <v>878159.9</v>
      </c>
    </row>
    <row r="24" spans="1:5" ht="15" customHeight="1">
      <c r="A24" s="6" t="s">
        <v>51</v>
      </c>
      <c r="B24" s="7">
        <v>8123</v>
      </c>
      <c r="C24" s="8">
        <v>0</v>
      </c>
      <c r="D24" s="8">
        <v>0</v>
      </c>
      <c r="E24" s="11">
        <f>C24+D24</f>
        <v>0</v>
      </c>
    </row>
    <row r="25" spans="1:5" ht="15" customHeight="1" thickBot="1">
      <c r="A25" s="16" t="s">
        <v>52</v>
      </c>
      <c r="B25" s="17">
        <v>-8124</v>
      </c>
      <c r="C25" s="18">
        <v>-96875</v>
      </c>
      <c r="D25" s="18">
        <v>0</v>
      </c>
      <c r="E25" s="19">
        <f>C25+D25</f>
        <v>-96875</v>
      </c>
    </row>
    <row r="26" spans="1:5" ht="15" customHeight="1" thickBot="1">
      <c r="A26" s="20" t="s">
        <v>27</v>
      </c>
      <c r="B26" s="21"/>
      <c r="C26" s="22">
        <f>C5+C9+C20</f>
        <v>7629000.12599</v>
      </c>
      <c r="D26" s="22">
        <f>D19+D20</f>
        <v>0</v>
      </c>
      <c r="E26" s="23">
        <f t="shared" si="0"/>
        <v>7629000.12599</v>
      </c>
    </row>
    <row r="27" spans="1:5" ht="13.5" thickBot="1">
      <c r="A27" s="37" t="s">
        <v>58</v>
      </c>
      <c r="B27" s="37"/>
      <c r="C27" s="35"/>
      <c r="D27" s="35"/>
      <c r="E27" s="36" t="s">
        <v>0</v>
      </c>
    </row>
    <row r="28" spans="1:5" ht="24.75" thickBot="1">
      <c r="A28" s="30" t="s">
        <v>18</v>
      </c>
      <c r="B28" s="31" t="s">
        <v>19</v>
      </c>
      <c r="C28" s="32" t="s">
        <v>54</v>
      </c>
      <c r="D28" s="32" t="s">
        <v>64</v>
      </c>
      <c r="E28" s="32" t="s">
        <v>62</v>
      </c>
    </row>
    <row r="29" spans="1:5" ht="15" customHeight="1">
      <c r="A29" s="24" t="s">
        <v>26</v>
      </c>
      <c r="B29" s="3" t="s">
        <v>20</v>
      </c>
      <c r="C29" s="4">
        <v>27594</v>
      </c>
      <c r="D29" s="4">
        <v>0</v>
      </c>
      <c r="E29" s="5">
        <f>C29+D29</f>
        <v>27594</v>
      </c>
    </row>
    <row r="30" spans="1:5" ht="15" customHeight="1">
      <c r="A30" s="25" t="s">
        <v>21</v>
      </c>
      <c r="B30" s="7" t="s">
        <v>20</v>
      </c>
      <c r="C30" s="8">
        <v>216114.09</v>
      </c>
      <c r="D30" s="4">
        <v>0</v>
      </c>
      <c r="E30" s="5">
        <f aca="true" t="shared" si="1" ref="E30:E45">C30+D30</f>
        <v>216114.09</v>
      </c>
    </row>
    <row r="31" spans="1:5" ht="15" customHeight="1">
      <c r="A31" s="25" t="s">
        <v>28</v>
      </c>
      <c r="B31" s="7" t="s">
        <v>20</v>
      </c>
      <c r="C31" s="8">
        <v>880338.01</v>
      </c>
      <c r="D31" s="4">
        <v>0</v>
      </c>
      <c r="E31" s="5">
        <f t="shared" si="1"/>
        <v>880338.01</v>
      </c>
    </row>
    <row r="32" spans="1:5" ht="15" customHeight="1">
      <c r="A32" s="25" t="s">
        <v>22</v>
      </c>
      <c r="B32" s="7" t="s">
        <v>20</v>
      </c>
      <c r="C32" s="8">
        <v>735446.43</v>
      </c>
      <c r="D32" s="4">
        <v>0</v>
      </c>
      <c r="E32" s="5">
        <f t="shared" si="1"/>
        <v>735446.43</v>
      </c>
    </row>
    <row r="33" spans="1:5" ht="15" customHeight="1">
      <c r="A33" s="25" t="s">
        <v>40</v>
      </c>
      <c r="B33" s="7" t="s">
        <v>20</v>
      </c>
      <c r="C33" s="8">
        <v>3507182.880000001</v>
      </c>
      <c r="D33" s="4">
        <v>0</v>
      </c>
      <c r="E33" s="5">
        <f>C33+D33</f>
        <v>3507182.880000001</v>
      </c>
    </row>
    <row r="34" spans="1:5" ht="15" customHeight="1">
      <c r="A34" s="25" t="s">
        <v>56</v>
      </c>
      <c r="B34" s="7" t="s">
        <v>24</v>
      </c>
      <c r="C34" s="8">
        <v>262575.74</v>
      </c>
      <c r="D34" s="4">
        <v>0</v>
      </c>
      <c r="E34" s="5">
        <f t="shared" si="1"/>
        <v>262575.74</v>
      </c>
    </row>
    <row r="35" spans="1:5" ht="15" customHeight="1">
      <c r="A35" s="25" t="s">
        <v>63</v>
      </c>
      <c r="B35" s="7" t="s">
        <v>20</v>
      </c>
      <c r="C35" s="8">
        <v>19494.15</v>
      </c>
      <c r="D35" s="4">
        <v>0</v>
      </c>
      <c r="E35" s="5">
        <f t="shared" si="1"/>
        <v>19494.15</v>
      </c>
    </row>
    <row r="36" spans="1:5" ht="15" customHeight="1">
      <c r="A36" s="25" t="s">
        <v>29</v>
      </c>
      <c r="B36" s="7" t="s">
        <v>23</v>
      </c>
      <c r="C36" s="8">
        <v>709026.22</v>
      </c>
      <c r="D36" s="26">
        <v>0</v>
      </c>
      <c r="E36" s="5">
        <f t="shared" si="1"/>
        <v>709026.22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1063435.8920000002</v>
      </c>
      <c r="D38" s="4">
        <v>0</v>
      </c>
      <c r="E38" s="5">
        <f t="shared" si="1"/>
        <v>1063435.8920000002</v>
      </c>
    </row>
    <row r="39" spans="1:5" ht="15" customHeight="1">
      <c r="A39" s="25" t="s">
        <v>33</v>
      </c>
      <c r="B39" s="7" t="s">
        <v>24</v>
      </c>
      <c r="C39" s="8">
        <v>43995</v>
      </c>
      <c r="D39" s="4">
        <v>0</v>
      </c>
      <c r="E39" s="5">
        <f t="shared" si="1"/>
        <v>43995</v>
      </c>
    </row>
    <row r="40" spans="1:5" ht="15" customHeight="1">
      <c r="A40" s="25" t="s">
        <v>32</v>
      </c>
      <c r="B40" s="7" t="s">
        <v>20</v>
      </c>
      <c r="C40" s="8">
        <v>5278.1900000000005</v>
      </c>
      <c r="D40" s="4">
        <v>0</v>
      </c>
      <c r="E40" s="5">
        <f t="shared" si="1"/>
        <v>5278.1900000000005</v>
      </c>
    </row>
    <row r="41" spans="1:5" ht="15" customHeight="1">
      <c r="A41" s="25" t="s">
        <v>55</v>
      </c>
      <c r="B41" s="7" t="s">
        <v>24</v>
      </c>
      <c r="C41" s="8">
        <v>76679.09</v>
      </c>
      <c r="D41" s="4">
        <v>0</v>
      </c>
      <c r="E41" s="5">
        <f>C41+D41</f>
        <v>76679.09</v>
      </c>
    </row>
    <row r="42" spans="1:5" ht="15" customHeight="1">
      <c r="A42" s="25" t="s">
        <v>34</v>
      </c>
      <c r="B42" s="7" t="s">
        <v>24</v>
      </c>
      <c r="C42" s="8">
        <v>5000</v>
      </c>
      <c r="D42" s="4">
        <v>0</v>
      </c>
      <c r="E42" s="5">
        <f t="shared" si="1"/>
        <v>5000</v>
      </c>
    </row>
    <row r="43" spans="1:5" ht="15" customHeight="1">
      <c r="A43" s="25" t="s">
        <v>35</v>
      </c>
      <c r="B43" s="7" t="s">
        <v>24</v>
      </c>
      <c r="C43" s="8">
        <v>72712.56</v>
      </c>
      <c r="D43" s="4">
        <v>0</v>
      </c>
      <c r="E43" s="5">
        <f t="shared" si="1"/>
        <v>72712.56</v>
      </c>
    </row>
    <row r="44" spans="1:5" ht="15" customHeight="1">
      <c r="A44" s="25" t="s">
        <v>36</v>
      </c>
      <c r="B44" s="7" t="s">
        <v>24</v>
      </c>
      <c r="C44" s="8">
        <v>4006.28</v>
      </c>
      <c r="D44" s="4">
        <v>0</v>
      </c>
      <c r="E44" s="5">
        <f t="shared" si="1"/>
        <v>4006.28</v>
      </c>
    </row>
    <row r="45" spans="1:5" ht="15" customHeight="1" thickBot="1">
      <c r="A45" s="25" t="s">
        <v>37</v>
      </c>
      <c r="B45" s="7" t="s">
        <v>24</v>
      </c>
      <c r="C45" s="8">
        <v>121.6</v>
      </c>
      <c r="D45" s="4">
        <v>0</v>
      </c>
      <c r="E45" s="5">
        <f t="shared" si="1"/>
        <v>121.6</v>
      </c>
    </row>
    <row r="46" spans="1:5" ht="15" customHeight="1" thickBot="1">
      <c r="A46" s="28" t="s">
        <v>25</v>
      </c>
      <c r="B46" s="21"/>
      <c r="C46" s="22">
        <f>C29+C30+C31+C32+C33+C34+C35+C36+C37+C38+C39+C40+C41+C42+C43+C44+C45</f>
        <v>7629000.132000001</v>
      </c>
      <c r="D46" s="22">
        <f>SUM(D29:D45)</f>
        <v>0</v>
      </c>
      <c r="E46" s="23">
        <f>SUM(E29:E45)</f>
        <v>7629000.132000001</v>
      </c>
    </row>
    <row r="47" spans="3:5" ht="12.75">
      <c r="C47" s="1"/>
      <c r="E47" s="1"/>
    </row>
  </sheetData>
  <sheetProtection/>
  <mergeCells count="4">
    <mergeCell ref="A3:B3"/>
    <mergeCell ref="A27:B27"/>
    <mergeCell ref="A2:E2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Kolomaznikova Marie</cp:lastModifiedBy>
  <cp:lastPrinted>2014-09-29T12:26:21Z</cp:lastPrinted>
  <dcterms:created xsi:type="dcterms:W3CDTF">2007-12-18T12:40:54Z</dcterms:created>
  <dcterms:modified xsi:type="dcterms:W3CDTF">2014-11-05T16:06:33Z</dcterms:modified>
  <cp:category/>
  <cp:version/>
  <cp:contentType/>
  <cp:contentStatus/>
</cp:coreProperties>
</file>