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0" windowWidth="16100" windowHeight="6380"/>
  </bookViews>
  <sheets>
    <sheet name="pířloha č. 1" sheetId="1" r:id="rId1"/>
  </sheets>
  <definedNames>
    <definedName name="_xlnm.Print_Area" localSheetId="0">'pířloha č. 1'!$A$1:$T$34</definedName>
  </definedNames>
  <calcPr calcId="145621"/>
</workbook>
</file>

<file path=xl/calcChain.xml><?xml version="1.0" encoding="utf-8"?>
<calcChain xmlns="http://schemas.openxmlformats.org/spreadsheetml/2006/main">
  <c r="Q30" i="1" l="1"/>
  <c r="S30" i="1" s="1"/>
  <c r="R29" i="1"/>
  <c r="P29" i="1"/>
  <c r="Q29" i="1" s="1"/>
  <c r="S29" i="1" s="1"/>
  <c r="Q28" i="1"/>
  <c r="S28" i="1" s="1"/>
  <c r="Q27" i="1"/>
  <c r="S27" i="1" s="1"/>
  <c r="P27" i="1"/>
  <c r="O26" i="1"/>
  <c r="Q26" i="1" s="1"/>
  <c r="S26" i="1" s="1"/>
  <c r="P25" i="1"/>
  <c r="O25" i="1"/>
  <c r="Q25" i="1" s="1"/>
  <c r="S25" i="1" s="1"/>
  <c r="Q24" i="1"/>
  <c r="S24" i="1" s="1"/>
  <c r="O24" i="1"/>
  <c r="P23" i="1"/>
  <c r="Q23" i="1" s="1"/>
  <c r="S23" i="1" s="1"/>
  <c r="O23" i="1"/>
  <c r="O22" i="1"/>
  <c r="Q22" i="1" s="1"/>
  <c r="S22" i="1" s="1"/>
  <c r="N21" i="1"/>
  <c r="O21" i="1" s="1"/>
  <c r="Q21" i="1" s="1"/>
  <c r="S21" i="1" s="1"/>
  <c r="Q20" i="1"/>
  <c r="S20" i="1" s="1"/>
  <c r="O20" i="1"/>
  <c r="O19" i="1"/>
  <c r="Q19" i="1" s="1"/>
  <c r="S19" i="1" s="1"/>
  <c r="N19" i="1"/>
  <c r="O18" i="1"/>
  <c r="Q18" i="1" s="1"/>
  <c r="S18" i="1" s="1"/>
  <c r="P17" i="1"/>
  <c r="O17" i="1"/>
  <c r="Q17" i="1" s="1"/>
  <c r="S17" i="1" s="1"/>
  <c r="N17" i="1"/>
  <c r="K16" i="1"/>
  <c r="M16" i="1" s="1"/>
  <c r="O16" i="1" s="1"/>
  <c r="Q16" i="1" s="1"/>
  <c r="S16" i="1" s="1"/>
  <c r="J15" i="1"/>
  <c r="K15" i="1" s="1"/>
  <c r="M15" i="1" s="1"/>
  <c r="O15" i="1" s="1"/>
  <c r="Q15" i="1" s="1"/>
  <c r="S15" i="1" s="1"/>
  <c r="I14" i="1"/>
  <c r="K14" i="1" s="1"/>
  <c r="M14" i="1" s="1"/>
  <c r="O14" i="1" s="1"/>
  <c r="Q14" i="1" s="1"/>
  <c r="S14" i="1" s="1"/>
  <c r="M13" i="1"/>
  <c r="O13" i="1" s="1"/>
  <c r="Q13" i="1" s="1"/>
  <c r="S13" i="1" s="1"/>
  <c r="L12" i="1"/>
  <c r="J12" i="1"/>
  <c r="H12" i="1"/>
  <c r="G12" i="1"/>
  <c r="I12" i="1" s="1"/>
  <c r="K12" i="1" s="1"/>
  <c r="M12" i="1" s="1"/>
  <c r="O12" i="1" s="1"/>
  <c r="Q12" i="1" s="1"/>
  <c r="S12" i="1" s="1"/>
  <c r="I11" i="1"/>
  <c r="K11" i="1" s="1"/>
  <c r="M11" i="1" s="1"/>
  <c r="O11" i="1" s="1"/>
  <c r="Q11" i="1" s="1"/>
  <c r="S11" i="1" s="1"/>
  <c r="G10" i="1"/>
  <c r="I10" i="1" s="1"/>
  <c r="K10" i="1" s="1"/>
  <c r="M10" i="1" s="1"/>
  <c r="O10" i="1" s="1"/>
  <c r="Q10" i="1" s="1"/>
  <c r="S10" i="1" s="1"/>
  <c r="R9" i="1"/>
  <c r="P9" i="1"/>
  <c r="N9" i="1"/>
  <c r="L9" i="1"/>
  <c r="J9" i="1"/>
  <c r="H9" i="1"/>
  <c r="I9" i="1" s="1"/>
  <c r="K9" i="1" s="1"/>
  <c r="M9" i="1" s="1"/>
  <c r="O9" i="1" s="1"/>
  <c r="Q9" i="1" l="1"/>
  <c r="S9" i="1" s="1"/>
</calcChain>
</file>

<file path=xl/sharedStrings.xml><?xml version="1.0" encoding="utf-8"?>
<sst xmlns="http://schemas.openxmlformats.org/spreadsheetml/2006/main" count="100" uniqueCount="58">
  <si>
    <t>příloha č. 1</t>
  </si>
  <si>
    <t>ROZPIS ROZPOČTU LIBERECKÉHO KRAJE 2014</t>
  </si>
  <si>
    <t>Odbor školství, mládeže, tělovýchovy a sportu</t>
  </si>
  <si>
    <t>Kapitola 920 04 - Kapitálové výdaje</t>
  </si>
  <si>
    <t>ZR-RO č. 6/14</t>
  </si>
  <si>
    <t>ZR-RO č. 15,20,37/14</t>
  </si>
  <si>
    <t>úprava č. 1/14</t>
  </si>
  <si>
    <t>ZR č. 120/14</t>
  </si>
  <si>
    <t>ZR-RO č. 193,203/14</t>
  </si>
  <si>
    <t>ZR-RO č. 278/14</t>
  </si>
  <si>
    <t>tis.Kč</t>
  </si>
  <si>
    <t>uk.</t>
  </si>
  <si>
    <t>č.a.</t>
  </si>
  <si>
    <t>§</t>
  </si>
  <si>
    <t>pol.</t>
  </si>
  <si>
    <t>92004 - K A P I T Á L O V É  V Ý D A J E</t>
  </si>
  <si>
    <t>SR 2014</t>
  </si>
  <si>
    <t>UR 2014</t>
  </si>
  <si>
    <t>SU</t>
  </si>
  <si>
    <t>x</t>
  </si>
  <si>
    <t>Kapitálové (investiční) výdaje resortu celkem</t>
  </si>
  <si>
    <t>049115</t>
  </si>
  <si>
    <t>0000</t>
  </si>
  <si>
    <t>úhrada splátek za výměnu oken u PO resortu školství</t>
  </si>
  <si>
    <t>opravy a udržování</t>
  </si>
  <si>
    <t>049141</t>
  </si>
  <si>
    <t>1438</t>
  </si>
  <si>
    <t>SPŠ technická, Jablonec n/N, Belgická 4852 - odkoupení pozemku paní Donátové</t>
  </si>
  <si>
    <t>pozemky</t>
  </si>
  <si>
    <t>049143</t>
  </si>
  <si>
    <t>1428</t>
  </si>
  <si>
    <t>SUPŠ a VOŠ, Turnov, Skálova  - Odkoupení objektu - 1.+ 2. splátka</t>
  </si>
  <si>
    <t>budovy, haly, stavby</t>
  </si>
  <si>
    <t>049119</t>
  </si>
  <si>
    <t>1433</t>
  </si>
  <si>
    <t>Střední škola strojní, stavební a dopravní, Liberec, Truhlářská - Domov mládeže - 2. etapa</t>
  </si>
  <si>
    <t>investiční transfery zřízeným příspěvkovým organizacím</t>
  </si>
  <si>
    <t>049148</t>
  </si>
  <si>
    <t>1402</t>
  </si>
  <si>
    <t>Gymnázium, Mimoň - oprava podlahy v tělocvičně</t>
  </si>
  <si>
    <t>neinvestiční příspěvky zřízeným příspěvkovým organizacím</t>
  </si>
  <si>
    <t>049149</t>
  </si>
  <si>
    <t>1405</t>
  </si>
  <si>
    <t xml:space="preserve">Gymnázium F.X.Šaldy, Liberec - rekonstrukce kotelny a zajištění komínu </t>
  </si>
  <si>
    <t>budovy, haly a stavby</t>
  </si>
  <si>
    <t>049153</t>
  </si>
  <si>
    <t>1409</t>
  </si>
  <si>
    <t>Gymnázium, Dr. Randy 4096/13, Jablonec n/N, p.o. - Oprava střechy tělocvičny</t>
  </si>
  <si>
    <t>049154</t>
  </si>
  <si>
    <t>1442</t>
  </si>
  <si>
    <t>Střední škola gastronomie a služeb, Dvorská 447/29, Liberec, p.o. - Oprava dešťových svodů</t>
  </si>
  <si>
    <t>049155</t>
  </si>
  <si>
    <t>1424</t>
  </si>
  <si>
    <t>VOŠ sklářská a SŠ, Nový Bor, Wolkerova 316 - rekonstrukce půdních prostor</t>
  </si>
  <si>
    <t>049158</t>
  </si>
  <si>
    <t>1413</t>
  </si>
  <si>
    <t>VOŠ mezinár.obchodu a OA, Jablonec n/N, Horní náměstí 15, p.o. - Zpracování projektové dokumentace na zastřešení bočního vstupu do budovy</t>
  </si>
  <si>
    <t>278/14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</si>
</sst>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0">
    <xf numFmtId="0" fontId="0" fillId="0" borderId="0" xfId="0"/>
    <xf numFmtId="0" fontId="1" fillId="0" borderId="0" xfId="1"/>
    <xf numFmtId="4" fontId="1" fillId="0" borderId="0" xfId="1" applyNumberFormat="1"/>
    <xf numFmtId="0" fontId="3" fillId="0" borderId="0" xfId="2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/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3"/>
    <xf numFmtId="0" fontId="1" fillId="0" borderId="0" xfId="4"/>
    <xf numFmtId="0" fontId="6" fillId="0" borderId="0" xfId="4" applyFont="1" applyFill="1" applyAlignment="1">
      <alignment horizontal="center" wrapText="1"/>
    </xf>
    <xf numFmtId="0" fontId="7" fillId="0" borderId="0" xfId="5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4" fontId="4" fillId="0" borderId="0" xfId="5" applyNumberFormat="1" applyFont="1" applyFill="1" applyBorder="1"/>
    <xf numFmtId="164" fontId="4" fillId="0" borderId="0" xfId="5" applyNumberFormat="1" applyFont="1" applyFill="1" applyBorder="1"/>
    <xf numFmtId="0" fontId="1" fillId="0" borderId="0" xfId="1" applyBorder="1"/>
    <xf numFmtId="0" fontId="4" fillId="0" borderId="0" xfId="1" applyFont="1" applyBorder="1"/>
    <xf numFmtId="0" fontId="7" fillId="0" borderId="0" xfId="1" applyFont="1" applyBorder="1"/>
    <xf numFmtId="0" fontId="8" fillId="0" borderId="0" xfId="5" applyFont="1" applyAlignment="1">
      <alignment horizontal="center"/>
    </xf>
    <xf numFmtId="4" fontId="8" fillId="0" borderId="0" xfId="5" applyNumberFormat="1" applyFont="1" applyAlignment="1">
      <alignment horizontal="center"/>
    </xf>
    <xf numFmtId="0" fontId="7" fillId="2" borderId="1" xfId="6" applyFont="1" applyFill="1" applyBorder="1" applyAlignment="1">
      <alignment horizontal="center" wrapText="1"/>
    </xf>
    <xf numFmtId="0" fontId="7" fillId="0" borderId="0" xfId="5" applyFont="1" applyAlignment="1">
      <alignment horizontal="center"/>
    </xf>
    <xf numFmtId="0" fontId="7" fillId="3" borderId="1" xfId="6" applyFont="1" applyFill="1" applyBorder="1" applyAlignment="1">
      <alignment horizontal="center" wrapText="1"/>
    </xf>
    <xf numFmtId="0" fontId="9" fillId="0" borderId="2" xfId="5" applyFont="1" applyFill="1" applyBorder="1" applyAlignment="1">
      <alignment horizontal="center" vertical="center"/>
    </xf>
    <xf numFmtId="0" fontId="9" fillId="0" borderId="3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6" xfId="5" applyFont="1" applyFill="1" applyBorder="1" applyAlignment="1">
      <alignment horizontal="center" vertical="center"/>
    </xf>
    <xf numFmtId="0" fontId="7" fillId="0" borderId="7" xfId="6" applyFont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7" fillId="0" borderId="10" xfId="6" applyFont="1" applyBorder="1" applyAlignment="1">
      <alignment horizontal="center"/>
    </xf>
    <xf numFmtId="0" fontId="0" fillId="3" borderId="9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7" fillId="0" borderId="12" xfId="6" applyFont="1" applyBorder="1" applyAlignment="1">
      <alignment horizontal="center"/>
    </xf>
    <xf numFmtId="0" fontId="10" fillId="2" borderId="11" xfId="0" applyFont="1" applyFill="1" applyBorder="1" applyAlignment="1">
      <alignment horizontal="center" wrapText="1"/>
    </xf>
    <xf numFmtId="0" fontId="11" fillId="0" borderId="13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6" xfId="5" applyFont="1" applyFill="1" applyBorder="1" applyAlignment="1">
      <alignment horizontal="left"/>
    </xf>
    <xf numFmtId="4" fontId="11" fillId="0" borderId="1" xfId="5" applyNumberFormat="1" applyFont="1" applyFill="1" applyBorder="1"/>
    <xf numFmtId="4" fontId="11" fillId="0" borderId="1" xfId="1" applyNumberFormat="1" applyFont="1" applyBorder="1"/>
    <xf numFmtId="4" fontId="11" fillId="0" borderId="1" xfId="1" applyNumberFormat="1" applyFont="1" applyBorder="1" applyAlignment="1"/>
    <xf numFmtId="4" fontId="11" fillId="0" borderId="12" xfId="1" applyNumberFormat="1" applyFont="1" applyBorder="1" applyAlignment="1"/>
    <xf numFmtId="4" fontId="11" fillId="0" borderId="7" xfId="1" applyNumberFormat="1" applyFont="1" applyBorder="1"/>
    <xf numFmtId="0" fontId="7" fillId="0" borderId="14" xfId="5" applyFont="1" applyFill="1" applyBorder="1" applyAlignment="1">
      <alignment horizontal="center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0" fontId="7" fillId="0" borderId="16" xfId="5" applyFont="1" applyFill="1" applyBorder="1" applyAlignment="1">
      <alignment horizontal="center"/>
    </xf>
    <xf numFmtId="0" fontId="7" fillId="0" borderId="15" xfId="5" applyFont="1" applyFill="1" applyBorder="1" applyAlignment="1">
      <alignment wrapText="1"/>
    </xf>
    <xf numFmtId="4" fontId="7" fillId="0" borderId="17" xfId="5" applyNumberFormat="1" applyFont="1" applyFill="1" applyBorder="1" applyAlignment="1"/>
    <xf numFmtId="164" fontId="7" fillId="0" borderId="17" xfId="5" applyNumberFormat="1" applyFont="1" applyFill="1" applyBorder="1" applyAlignment="1"/>
    <xf numFmtId="4" fontId="7" fillId="0" borderId="17" xfId="1" applyNumberFormat="1" applyFont="1" applyBorder="1" applyAlignment="1"/>
    <xf numFmtId="4" fontId="7" fillId="0" borderId="17" xfId="1" applyNumberFormat="1" applyFont="1" applyBorder="1"/>
    <xf numFmtId="4" fontId="7" fillId="0" borderId="18" xfId="1" applyNumberFormat="1" applyFont="1" applyBorder="1" applyAlignment="1"/>
    <xf numFmtId="4" fontId="7" fillId="0" borderId="19" xfId="1" applyNumberFormat="1" applyFont="1" applyBorder="1"/>
    <xf numFmtId="0" fontId="12" fillId="0" borderId="20" xfId="5" applyFont="1" applyFill="1" applyBorder="1" applyAlignment="1">
      <alignment horizontal="center"/>
    </xf>
    <xf numFmtId="49" fontId="12" fillId="0" borderId="21" xfId="5" applyNumberFormat="1" applyFont="1" applyFill="1" applyBorder="1" applyAlignment="1">
      <alignment horizontal="center"/>
    </xf>
    <xf numFmtId="49" fontId="12" fillId="0" borderId="22" xfId="5" applyNumberFormat="1" applyFont="1" applyFill="1" applyBorder="1" applyAlignment="1">
      <alignment horizontal="center"/>
    </xf>
    <xf numFmtId="0" fontId="12" fillId="0" borderId="22" xfId="5" applyFont="1" applyFill="1" applyBorder="1" applyAlignment="1">
      <alignment horizontal="center"/>
    </xf>
    <xf numFmtId="0" fontId="4" fillId="0" borderId="21" xfId="5" applyFont="1" applyFill="1" applyBorder="1"/>
    <xf numFmtId="4" fontId="4" fillId="0" borderId="23" xfId="5" applyNumberFormat="1" applyFont="1" applyFill="1" applyBorder="1" applyAlignment="1"/>
    <xf numFmtId="164" fontId="4" fillId="0" borderId="23" xfId="5" applyNumberFormat="1" applyFont="1" applyFill="1" applyBorder="1" applyAlignment="1"/>
    <xf numFmtId="4" fontId="4" fillId="0" borderId="23" xfId="1" applyNumberFormat="1" applyFont="1" applyBorder="1" applyAlignment="1"/>
    <xf numFmtId="4" fontId="4" fillId="0" borderId="23" xfId="1" applyNumberFormat="1" applyFont="1" applyBorder="1"/>
    <xf numFmtId="4" fontId="4" fillId="0" borderId="24" xfId="1" applyNumberFormat="1" applyFont="1" applyBorder="1"/>
    <xf numFmtId="4" fontId="4" fillId="0" borderId="24" xfId="1" applyNumberFormat="1" applyFont="1" applyBorder="1" applyAlignment="1"/>
    <xf numFmtId="4" fontId="4" fillId="0" borderId="25" xfId="1" applyNumberFormat="1" applyFont="1" applyBorder="1" applyAlignment="1"/>
    <xf numFmtId="4" fontId="7" fillId="0" borderId="19" xfId="1" applyNumberFormat="1" applyFont="1" applyBorder="1" applyAlignment="1"/>
    <xf numFmtId="4" fontId="7" fillId="0" borderId="26" xfId="1" applyNumberFormat="1" applyFont="1" applyBorder="1" applyAlignment="1"/>
    <xf numFmtId="0" fontId="7" fillId="0" borderId="27" xfId="5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0" fontId="4" fillId="0" borderId="29" xfId="5" applyFont="1" applyFill="1" applyBorder="1" applyAlignment="1">
      <alignment horizontal="center"/>
    </xf>
    <xf numFmtId="0" fontId="4" fillId="0" borderId="28" xfId="5" applyFont="1" applyFill="1" applyBorder="1" applyAlignment="1">
      <alignment wrapText="1"/>
    </xf>
    <xf numFmtId="4" fontId="4" fillId="0" borderId="11" xfId="5" applyNumberFormat="1" applyFont="1" applyFill="1" applyBorder="1" applyAlignment="1"/>
    <xf numFmtId="164" fontId="4" fillId="0" borderId="11" xfId="5" applyNumberFormat="1" applyFont="1" applyFill="1" applyBorder="1" applyAlignment="1"/>
    <xf numFmtId="4" fontId="4" fillId="0" borderId="11" xfId="1" applyNumberFormat="1" applyFont="1" applyBorder="1" applyAlignment="1"/>
    <xf numFmtId="4" fontId="4" fillId="0" borderId="11" xfId="1" applyNumberFormat="1" applyFont="1" applyBorder="1"/>
    <xf numFmtId="4" fontId="4" fillId="0" borderId="30" xfId="1" applyNumberFormat="1" applyFont="1" applyBorder="1"/>
    <xf numFmtId="4" fontId="4" fillId="0" borderId="30" xfId="1" applyNumberFormat="1" applyFont="1" applyBorder="1" applyAlignment="1"/>
    <xf numFmtId="4" fontId="4" fillId="0" borderId="31" xfId="1" applyNumberFormat="1" applyFont="1" applyBorder="1" applyAlignment="1"/>
    <xf numFmtId="0" fontId="12" fillId="0" borderId="32" xfId="5" applyFont="1" applyFill="1" applyBorder="1" applyAlignment="1">
      <alignment horizontal="center"/>
    </xf>
    <xf numFmtId="49" fontId="12" fillId="0" borderId="33" xfId="5" applyNumberFormat="1" applyFont="1" applyFill="1" applyBorder="1" applyAlignment="1">
      <alignment horizontal="center"/>
    </xf>
    <xf numFmtId="49" fontId="12" fillId="0" borderId="34" xfId="5" applyNumberFormat="1" applyFont="1" applyFill="1" applyBorder="1" applyAlignment="1">
      <alignment horizontal="center"/>
    </xf>
    <xf numFmtId="0" fontId="12" fillId="0" borderId="34" xfId="5" applyFont="1" applyFill="1" applyBorder="1" applyAlignment="1">
      <alignment horizontal="center"/>
    </xf>
    <xf numFmtId="0" fontId="4" fillId="0" borderId="33" xfId="5" applyFont="1" applyFill="1" applyBorder="1"/>
    <xf numFmtId="4" fontId="4" fillId="0" borderId="24" xfId="5" applyNumberFormat="1" applyFont="1" applyFill="1" applyBorder="1" applyAlignment="1"/>
    <xf numFmtId="164" fontId="4" fillId="0" borderId="24" xfId="5" applyNumberFormat="1" applyFont="1" applyFill="1" applyBorder="1" applyAlignment="1"/>
    <xf numFmtId="4" fontId="4" fillId="0" borderId="35" xfId="1" applyNumberFormat="1" applyFont="1" applyBorder="1" applyAlignment="1"/>
    <xf numFmtId="0" fontId="7" fillId="0" borderId="36" xfId="5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0" fontId="7" fillId="0" borderId="38" xfId="5" applyFont="1" applyFill="1" applyBorder="1" applyAlignment="1">
      <alignment horizontal="center"/>
    </xf>
    <xf numFmtId="0" fontId="7" fillId="0" borderId="37" xfId="5" applyFont="1" applyFill="1" applyBorder="1" applyAlignment="1">
      <alignment wrapText="1"/>
    </xf>
    <xf numFmtId="0" fontId="4" fillId="0" borderId="39" xfId="5" applyFont="1" applyFill="1" applyBorder="1" applyAlignment="1">
      <alignment horizontal="center"/>
    </xf>
    <xf numFmtId="49" fontId="4" fillId="0" borderId="33" xfId="5" applyNumberFormat="1" applyFont="1" applyFill="1" applyBorder="1" applyAlignment="1">
      <alignment horizontal="center"/>
    </xf>
    <xf numFmtId="49" fontId="4" fillId="0" borderId="34" xfId="5" applyNumberFormat="1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0" fontId="4" fillId="3" borderId="34" xfId="5" applyFont="1" applyFill="1" applyBorder="1" applyAlignment="1">
      <alignment horizontal="center"/>
    </xf>
    <xf numFmtId="0" fontId="4" fillId="3" borderId="33" xfId="5" applyFont="1" applyFill="1" applyBorder="1" applyAlignment="1">
      <alignment wrapText="1"/>
    </xf>
    <xf numFmtId="0" fontId="7" fillId="0" borderId="14" xfId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vertical="center" wrapText="1"/>
    </xf>
    <xf numFmtId="4" fontId="7" fillId="0" borderId="19" xfId="1" applyNumberFormat="1" applyFont="1" applyFill="1" applyBorder="1" applyAlignment="1"/>
    <xf numFmtId="4" fontId="7" fillId="0" borderId="26" xfId="4" applyNumberFormat="1" applyFont="1" applyFill="1" applyBorder="1" applyAlignment="1"/>
    <xf numFmtId="0" fontId="4" fillId="0" borderId="39" xfId="1" applyFont="1" applyFill="1" applyBorder="1" applyAlignment="1">
      <alignment horizontal="center" vertical="center"/>
    </xf>
    <xf numFmtId="49" fontId="4" fillId="0" borderId="33" xfId="1" applyNumberFormat="1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3" xfId="4" applyFont="1" applyFill="1" applyBorder="1" applyAlignment="1">
      <alignment horizontal="center" vertical="center"/>
    </xf>
    <xf numFmtId="0" fontId="4" fillId="0" borderId="34" xfId="4" applyFont="1" applyFill="1" applyBorder="1" applyAlignment="1">
      <alignment vertical="center" wrapText="1"/>
    </xf>
    <xf numFmtId="4" fontId="4" fillId="0" borderId="24" xfId="1" applyNumberFormat="1" applyFont="1" applyFill="1" applyBorder="1" applyAlignment="1"/>
    <xf numFmtId="4" fontId="4" fillId="0" borderId="25" xfId="4" applyNumberFormat="1" applyFont="1" applyFill="1" applyBorder="1" applyAlignment="1"/>
    <xf numFmtId="4" fontId="7" fillId="0" borderId="17" xfId="1" applyNumberFormat="1" applyFont="1" applyFill="1" applyBorder="1" applyAlignment="1"/>
    <xf numFmtId="4" fontId="7" fillId="0" borderId="18" xfId="4" applyNumberFormat="1" applyFont="1" applyFill="1" applyBorder="1" applyAlignment="1"/>
    <xf numFmtId="4" fontId="4" fillId="0" borderId="0" xfId="1" applyNumberFormat="1" applyFont="1" applyBorder="1" applyAlignment="1"/>
    <xf numFmtId="4" fontId="4" fillId="0" borderId="0" xfId="1" applyNumberFormat="1" applyFont="1" applyFill="1" applyBorder="1" applyAlignment="1"/>
    <xf numFmtId="4" fontId="7" fillId="3" borderId="19" xfId="1" applyNumberFormat="1" applyFont="1" applyFill="1" applyBorder="1"/>
    <xf numFmtId="4" fontId="4" fillId="3" borderId="24" xfId="1" applyNumberFormat="1" applyFont="1" applyFill="1" applyBorder="1"/>
    <xf numFmtId="4" fontId="7" fillId="0" borderId="0" xfId="1" applyNumberFormat="1" applyFont="1" applyBorder="1" applyAlignment="1"/>
    <xf numFmtId="4" fontId="7" fillId="0" borderId="0" xfId="1" applyNumberFormat="1" applyFont="1" applyFill="1" applyBorder="1" applyAlignment="1"/>
    <xf numFmtId="0" fontId="13" fillId="0" borderId="0" xfId="1" applyFont="1" applyFill="1"/>
    <xf numFmtId="4" fontId="13" fillId="0" borderId="0" xfId="1" applyNumberFormat="1" applyFont="1" applyFill="1"/>
    <xf numFmtId="0" fontId="13" fillId="0" borderId="0" xfId="1" applyFont="1" applyFill="1" applyAlignment="1"/>
    <xf numFmtId="0" fontId="13" fillId="0" borderId="0" xfId="0" applyFont="1" applyFill="1" applyAlignment="1"/>
    <xf numFmtId="0" fontId="13" fillId="0" borderId="0" xfId="0" applyFont="1" applyFill="1" applyAlignment="1"/>
    <xf numFmtId="0" fontId="13" fillId="0" borderId="0" xfId="1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3" fillId="0" borderId="0" xfId="0" applyFont="1" applyAlignment="1">
      <alignment wrapText="1"/>
    </xf>
    <xf numFmtId="14" fontId="4" fillId="0" borderId="0" xfId="1" applyNumberFormat="1" applyFont="1" applyFill="1" applyAlignment="1">
      <alignment horizontal="left"/>
    </xf>
  </cellXfs>
  <cellStyles count="7">
    <cellStyle name="Normální" xfId="0" builtinId="0"/>
    <cellStyle name="normální 2" xfId="4"/>
    <cellStyle name="Normální 3" xfId="6"/>
    <cellStyle name="normální_2. Rozpočet 2007 - tabulky" xfId="3"/>
    <cellStyle name="normální_Rozpis výdajů 03 bez PO 2" xfId="1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A19" zoomScaleNormal="100" workbookViewId="0">
      <selection activeCell="F32" sqref="F32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hidden="1" customWidth="1"/>
    <col min="10" max="10" width="8.7265625" style="1" hidden="1" customWidth="1"/>
    <col min="11" max="11" width="8.90625" style="1" hidden="1" customWidth="1"/>
    <col min="12" max="16" width="0" style="1" hidden="1" customWidth="1"/>
    <col min="17" max="17" width="8.7265625" style="1"/>
    <col min="18" max="20" width="8.7265625" style="5"/>
    <col min="21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20" x14ac:dyDescent="0.25">
      <c r="H1" s="3"/>
      <c r="I1" s="3"/>
      <c r="K1" s="3"/>
      <c r="L1" s="3"/>
      <c r="Q1" s="4"/>
      <c r="S1" s="5" t="s">
        <v>0</v>
      </c>
    </row>
    <row r="2" spans="1:20" ht="18" x14ac:dyDescent="0.4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pans="1:20" x14ac:dyDescent="0.25">
      <c r="A3" s="8"/>
      <c r="B3" s="8"/>
      <c r="C3" s="8"/>
      <c r="D3" s="8"/>
      <c r="E3" s="8"/>
      <c r="F3" s="8"/>
      <c r="G3" s="8"/>
      <c r="H3" s="9"/>
      <c r="I3" s="9"/>
    </row>
    <row r="4" spans="1:20" ht="15.5" x14ac:dyDescent="0.3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7"/>
      <c r="K4" s="7"/>
    </row>
    <row r="5" spans="1:20" x14ac:dyDescent="0.25">
      <c r="A5" s="8"/>
      <c r="B5" s="8"/>
      <c r="C5" s="8"/>
      <c r="D5" s="8"/>
      <c r="E5" s="8"/>
      <c r="F5" s="8"/>
      <c r="G5" s="8"/>
      <c r="H5" s="9"/>
      <c r="I5" s="9"/>
    </row>
    <row r="6" spans="1:20" s="17" customFormat="1" ht="16" thickBot="1" x14ac:dyDescent="0.4">
      <c r="A6" s="11"/>
      <c r="B6" s="12"/>
      <c r="C6" s="12"/>
      <c r="D6" s="13"/>
      <c r="E6" s="13"/>
      <c r="F6" s="14" t="s">
        <v>3</v>
      </c>
      <c r="G6" s="15"/>
      <c r="H6" s="16"/>
      <c r="I6" s="16"/>
      <c r="R6" s="18"/>
      <c r="S6" s="19"/>
      <c r="T6" s="18"/>
    </row>
    <row r="7" spans="1:20" ht="13.5" thickBot="1" x14ac:dyDescent="0.35">
      <c r="A7" s="20"/>
      <c r="B7" s="20"/>
      <c r="C7" s="20"/>
      <c r="D7" s="20"/>
      <c r="E7" s="20"/>
      <c r="F7" s="20"/>
      <c r="G7" s="21"/>
      <c r="H7" s="22" t="s">
        <v>4</v>
      </c>
      <c r="I7" s="23"/>
      <c r="J7" s="22" t="s">
        <v>5</v>
      </c>
      <c r="K7" s="23"/>
      <c r="L7" s="24" t="s">
        <v>6</v>
      </c>
      <c r="M7" s="23"/>
      <c r="N7" s="24" t="s">
        <v>7</v>
      </c>
      <c r="O7" s="23"/>
      <c r="P7" s="24" t="s">
        <v>8</v>
      </c>
      <c r="Q7" s="23"/>
      <c r="R7" s="22" t="s">
        <v>9</v>
      </c>
      <c r="S7" s="23" t="s">
        <v>10</v>
      </c>
    </row>
    <row r="8" spans="1:20" ht="13" thickBot="1" x14ac:dyDescent="0.3">
      <c r="A8" s="25" t="s">
        <v>11</v>
      </c>
      <c r="B8" s="26" t="s">
        <v>12</v>
      </c>
      <c r="C8" s="27"/>
      <c r="D8" s="28" t="s">
        <v>13</v>
      </c>
      <c r="E8" s="29" t="s">
        <v>14</v>
      </c>
      <c r="F8" s="29" t="s">
        <v>15</v>
      </c>
      <c r="G8" s="30" t="s">
        <v>16</v>
      </c>
      <c r="H8" s="31"/>
      <c r="I8" s="30" t="s">
        <v>17</v>
      </c>
      <c r="J8" s="32"/>
      <c r="K8" s="33" t="s">
        <v>17</v>
      </c>
      <c r="L8" s="34"/>
      <c r="M8" s="33" t="s">
        <v>17</v>
      </c>
      <c r="N8" s="34"/>
      <c r="O8" s="33" t="s">
        <v>17</v>
      </c>
      <c r="P8" s="35"/>
      <c r="Q8" s="36" t="s">
        <v>17</v>
      </c>
      <c r="R8" s="37"/>
      <c r="S8" s="36" t="s">
        <v>17</v>
      </c>
    </row>
    <row r="9" spans="1:20" ht="13" thickBot="1" x14ac:dyDescent="0.3">
      <c r="A9" s="38" t="s">
        <v>18</v>
      </c>
      <c r="B9" s="39" t="s">
        <v>19</v>
      </c>
      <c r="C9" s="39"/>
      <c r="D9" s="40" t="s">
        <v>19</v>
      </c>
      <c r="E9" s="40" t="s">
        <v>19</v>
      </c>
      <c r="F9" s="41" t="s">
        <v>20</v>
      </c>
      <c r="G9" s="42">
        <v>15200</v>
      </c>
      <c r="H9" s="42">
        <f>+H12</f>
        <v>1950</v>
      </c>
      <c r="I9" s="42">
        <f>+G9+H9</f>
        <v>17150</v>
      </c>
      <c r="J9" s="43">
        <f>+J12+J15</f>
        <v>7917.4</v>
      </c>
      <c r="K9" s="43">
        <f>+I9+J9</f>
        <v>25067.4</v>
      </c>
      <c r="L9" s="43">
        <f>+L10+L12+L15</f>
        <v>0</v>
      </c>
      <c r="M9" s="43">
        <f>+K9+L9</f>
        <v>25067.4</v>
      </c>
      <c r="N9" s="44">
        <f>+N17+N19+N21</f>
        <v>10500</v>
      </c>
      <c r="O9" s="45">
        <f>+M9+N9</f>
        <v>35567.4</v>
      </c>
      <c r="P9" s="46">
        <f>+P23+P25+P17+P27</f>
        <v>9461.5</v>
      </c>
      <c r="Q9" s="46">
        <f>+P9+O9</f>
        <v>45028.9</v>
      </c>
      <c r="R9" s="43">
        <f>+R29</f>
        <v>100</v>
      </c>
      <c r="S9" s="43">
        <f>+Q9+R9</f>
        <v>45128.9</v>
      </c>
    </row>
    <row r="10" spans="1:20" s="17" customFormat="1" x14ac:dyDescent="0.25">
      <c r="A10" s="47" t="s">
        <v>18</v>
      </c>
      <c r="B10" s="48" t="s">
        <v>21</v>
      </c>
      <c r="C10" s="49" t="s">
        <v>22</v>
      </c>
      <c r="D10" s="50" t="s">
        <v>19</v>
      </c>
      <c r="E10" s="50" t="s">
        <v>19</v>
      </c>
      <c r="F10" s="51" t="s">
        <v>23</v>
      </c>
      <c r="G10" s="52">
        <f>+G11</f>
        <v>15200</v>
      </c>
      <c r="H10" s="53">
        <v>0</v>
      </c>
      <c r="I10" s="52">
        <f t="shared" ref="I10:I14" si="0">+G10+H10</f>
        <v>15200</v>
      </c>
      <c r="J10" s="54">
        <v>0</v>
      </c>
      <c r="K10" s="55">
        <f t="shared" ref="K10:K16" si="1">+I10+J10</f>
        <v>15200</v>
      </c>
      <c r="L10" s="55">
        <v>0</v>
      </c>
      <c r="M10" s="55">
        <f t="shared" ref="M10:M16" si="2">+K10+L10</f>
        <v>15200</v>
      </c>
      <c r="N10" s="54">
        <v>0</v>
      </c>
      <c r="O10" s="56">
        <f t="shared" ref="O10:O26" si="3">+M10+N10</f>
        <v>15200</v>
      </c>
      <c r="P10" s="57">
        <v>0</v>
      </c>
      <c r="Q10" s="57">
        <f t="shared" ref="Q10:Q25" si="4">+P10+O10</f>
        <v>15200</v>
      </c>
      <c r="R10" s="55">
        <v>0</v>
      </c>
      <c r="S10" s="55">
        <f t="shared" ref="S10:S30" si="5">+Q10+R10</f>
        <v>15200</v>
      </c>
      <c r="T10" s="18"/>
    </row>
    <row r="11" spans="1:20" s="17" customFormat="1" ht="13" thickBot="1" x14ac:dyDescent="0.3">
      <c r="A11" s="58"/>
      <c r="B11" s="59"/>
      <c r="C11" s="60"/>
      <c r="D11" s="61">
        <v>3299</v>
      </c>
      <c r="E11" s="61">
        <v>5171</v>
      </c>
      <c r="F11" s="62" t="s">
        <v>24</v>
      </c>
      <c r="G11" s="63">
        <v>15200</v>
      </c>
      <c r="H11" s="64">
        <v>0</v>
      </c>
      <c r="I11" s="63">
        <f t="shared" si="0"/>
        <v>15200</v>
      </c>
      <c r="J11" s="65">
        <v>0</v>
      </c>
      <c r="K11" s="66">
        <f t="shared" si="1"/>
        <v>15200</v>
      </c>
      <c r="L11" s="67">
        <v>0</v>
      </c>
      <c r="M11" s="67">
        <f t="shared" si="2"/>
        <v>15200</v>
      </c>
      <c r="N11" s="68">
        <v>0</v>
      </c>
      <c r="O11" s="69">
        <f t="shared" si="3"/>
        <v>15200</v>
      </c>
      <c r="P11" s="66">
        <v>0</v>
      </c>
      <c r="Q11" s="66">
        <f t="shared" si="4"/>
        <v>15200</v>
      </c>
      <c r="R11" s="67">
        <v>0</v>
      </c>
      <c r="S11" s="67">
        <f t="shared" si="5"/>
        <v>15200</v>
      </c>
      <c r="T11" s="18"/>
    </row>
    <row r="12" spans="1:20" s="17" customFormat="1" ht="21" x14ac:dyDescent="0.25">
      <c r="A12" s="47" t="s">
        <v>18</v>
      </c>
      <c r="B12" s="49" t="s">
        <v>25</v>
      </c>
      <c r="C12" s="49" t="s">
        <v>26</v>
      </c>
      <c r="D12" s="50" t="s">
        <v>19</v>
      </c>
      <c r="E12" s="50" t="s">
        <v>19</v>
      </c>
      <c r="F12" s="51" t="s">
        <v>27</v>
      </c>
      <c r="G12" s="52">
        <f>+G14</f>
        <v>0</v>
      </c>
      <c r="H12" s="53">
        <f>+H14</f>
        <v>1950</v>
      </c>
      <c r="I12" s="52">
        <f t="shared" si="0"/>
        <v>1950</v>
      </c>
      <c r="J12" s="54">
        <f>+J14</f>
        <v>1500</v>
      </c>
      <c r="K12" s="55">
        <f t="shared" si="1"/>
        <v>3450</v>
      </c>
      <c r="L12" s="57">
        <f>SUM(L13:L14)</f>
        <v>0</v>
      </c>
      <c r="M12" s="57">
        <f t="shared" si="2"/>
        <v>3450</v>
      </c>
      <c r="N12" s="70">
        <v>0</v>
      </c>
      <c r="O12" s="71">
        <f t="shared" si="3"/>
        <v>3450</v>
      </c>
      <c r="P12" s="55">
        <v>0</v>
      </c>
      <c r="Q12" s="55">
        <f t="shared" si="4"/>
        <v>3450</v>
      </c>
      <c r="R12" s="57">
        <v>0</v>
      </c>
      <c r="S12" s="57">
        <f t="shared" si="5"/>
        <v>3450</v>
      </c>
      <c r="T12" s="18"/>
    </row>
    <row r="13" spans="1:20" s="17" customFormat="1" x14ac:dyDescent="0.25">
      <c r="A13" s="72"/>
      <c r="B13" s="73"/>
      <c r="C13" s="74"/>
      <c r="D13" s="75">
        <v>3122</v>
      </c>
      <c r="E13" s="75">
        <v>6130</v>
      </c>
      <c r="F13" s="76" t="s">
        <v>28</v>
      </c>
      <c r="G13" s="77">
        <v>0</v>
      </c>
      <c r="H13" s="78"/>
      <c r="I13" s="77">
        <v>0</v>
      </c>
      <c r="J13" s="79">
        <v>0</v>
      </c>
      <c r="K13" s="80">
        <v>0</v>
      </c>
      <c r="L13" s="81">
        <v>3450</v>
      </c>
      <c r="M13" s="81">
        <f t="shared" si="2"/>
        <v>3450</v>
      </c>
      <c r="N13" s="82">
        <v>0</v>
      </c>
      <c r="O13" s="83">
        <f t="shared" si="3"/>
        <v>3450</v>
      </c>
      <c r="P13" s="81">
        <v>0</v>
      </c>
      <c r="Q13" s="81">
        <f t="shared" si="4"/>
        <v>3450</v>
      </c>
      <c r="R13" s="81">
        <v>0</v>
      </c>
      <c r="S13" s="81">
        <f t="shared" si="5"/>
        <v>3450</v>
      </c>
      <c r="T13" s="18"/>
    </row>
    <row r="14" spans="1:20" s="17" customFormat="1" ht="13" thickBot="1" x14ac:dyDescent="0.3">
      <c r="A14" s="84"/>
      <c r="B14" s="85"/>
      <c r="C14" s="86"/>
      <c r="D14" s="87">
        <v>3123</v>
      </c>
      <c r="E14" s="87">
        <v>6130</v>
      </c>
      <c r="F14" s="88" t="s">
        <v>28</v>
      </c>
      <c r="G14" s="89">
        <v>0</v>
      </c>
      <c r="H14" s="90">
        <v>1950</v>
      </c>
      <c r="I14" s="89">
        <f t="shared" si="0"/>
        <v>1950</v>
      </c>
      <c r="J14" s="68">
        <v>1500</v>
      </c>
      <c r="K14" s="67">
        <f t="shared" si="1"/>
        <v>3450</v>
      </c>
      <c r="L14" s="66">
        <v>-3450</v>
      </c>
      <c r="M14" s="66">
        <f t="shared" si="2"/>
        <v>0</v>
      </c>
      <c r="N14" s="65">
        <v>0</v>
      </c>
      <c r="O14" s="91">
        <f t="shared" si="3"/>
        <v>0</v>
      </c>
      <c r="P14" s="67">
        <v>0</v>
      </c>
      <c r="Q14" s="67">
        <f t="shared" si="4"/>
        <v>0</v>
      </c>
      <c r="R14" s="66">
        <v>0</v>
      </c>
      <c r="S14" s="66">
        <f t="shared" si="5"/>
        <v>0</v>
      </c>
      <c r="T14" s="18"/>
    </row>
    <row r="15" spans="1:20" ht="21" x14ac:dyDescent="0.25">
      <c r="A15" s="92" t="s">
        <v>18</v>
      </c>
      <c r="B15" s="93" t="s">
        <v>29</v>
      </c>
      <c r="C15" s="94" t="s">
        <v>30</v>
      </c>
      <c r="D15" s="95" t="s">
        <v>19</v>
      </c>
      <c r="E15" s="95" t="s">
        <v>19</v>
      </c>
      <c r="F15" s="96" t="s">
        <v>31</v>
      </c>
      <c r="G15" s="70">
        <v>0</v>
      </c>
      <c r="H15" s="70">
        <v>0</v>
      </c>
      <c r="I15" s="70">
        <v>0</v>
      </c>
      <c r="J15" s="70">
        <f>+J16</f>
        <v>6417.4</v>
      </c>
      <c r="K15" s="57">
        <f t="shared" si="1"/>
        <v>6417.4</v>
      </c>
      <c r="L15" s="55">
        <v>0</v>
      </c>
      <c r="M15" s="55">
        <f t="shared" si="2"/>
        <v>6417.4</v>
      </c>
      <c r="N15" s="54">
        <v>0</v>
      </c>
      <c r="O15" s="56">
        <f t="shared" si="3"/>
        <v>6417.4</v>
      </c>
      <c r="P15" s="57">
        <v>0</v>
      </c>
      <c r="Q15" s="57">
        <f t="shared" si="4"/>
        <v>6417.4</v>
      </c>
      <c r="R15" s="55">
        <v>0</v>
      </c>
      <c r="S15" s="55">
        <f t="shared" si="5"/>
        <v>6417.4</v>
      </c>
    </row>
    <row r="16" spans="1:20" ht="13" thickBot="1" x14ac:dyDescent="0.3">
      <c r="A16" s="97"/>
      <c r="B16" s="98"/>
      <c r="C16" s="99"/>
      <c r="D16" s="100">
        <v>3122</v>
      </c>
      <c r="E16" s="101">
        <v>6121</v>
      </c>
      <c r="F16" s="102" t="s">
        <v>32</v>
      </c>
      <c r="G16" s="68">
        <v>0</v>
      </c>
      <c r="H16" s="68">
        <v>0</v>
      </c>
      <c r="I16" s="68">
        <v>0</v>
      </c>
      <c r="J16" s="68">
        <v>6417.4</v>
      </c>
      <c r="K16" s="67">
        <f t="shared" si="1"/>
        <v>6417.4</v>
      </c>
      <c r="L16" s="67">
        <v>0</v>
      </c>
      <c r="M16" s="67">
        <f t="shared" si="2"/>
        <v>6417.4</v>
      </c>
      <c r="N16" s="68">
        <v>0</v>
      </c>
      <c r="O16" s="69">
        <f t="shared" si="3"/>
        <v>6417.4</v>
      </c>
      <c r="P16" s="66">
        <v>0</v>
      </c>
      <c r="Q16" s="66">
        <f t="shared" si="4"/>
        <v>6417.4</v>
      </c>
      <c r="R16" s="67">
        <v>0</v>
      </c>
      <c r="S16" s="67">
        <f t="shared" si="5"/>
        <v>6417.4</v>
      </c>
    </row>
    <row r="17" spans="1:20" ht="21" x14ac:dyDescent="0.25">
      <c r="A17" s="103" t="s">
        <v>18</v>
      </c>
      <c r="B17" s="104" t="s">
        <v>33</v>
      </c>
      <c r="C17" s="105" t="s">
        <v>34</v>
      </c>
      <c r="D17" s="106" t="s">
        <v>19</v>
      </c>
      <c r="E17" s="107" t="s">
        <v>19</v>
      </c>
      <c r="F17" s="108" t="s">
        <v>35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109">
        <f>+N18</f>
        <v>2800</v>
      </c>
      <c r="O17" s="110">
        <f t="shared" si="3"/>
        <v>2800</v>
      </c>
      <c r="P17" s="55">
        <f>+P18</f>
        <v>2120</v>
      </c>
      <c r="Q17" s="55">
        <f t="shared" si="4"/>
        <v>4920</v>
      </c>
      <c r="R17" s="57">
        <v>0</v>
      </c>
      <c r="S17" s="57">
        <f t="shared" si="5"/>
        <v>4920</v>
      </c>
    </row>
    <row r="18" spans="1:20" ht="13" thickBot="1" x14ac:dyDescent="0.3">
      <c r="A18" s="111"/>
      <c r="B18" s="112"/>
      <c r="C18" s="113"/>
      <c r="D18" s="114">
        <v>3123</v>
      </c>
      <c r="E18" s="115">
        <v>6351</v>
      </c>
      <c r="F18" s="116" t="s">
        <v>36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117">
        <v>2800</v>
      </c>
      <c r="O18" s="118">
        <f t="shared" si="3"/>
        <v>2800</v>
      </c>
      <c r="P18" s="67">
        <v>2120</v>
      </c>
      <c r="Q18" s="67">
        <f t="shared" si="4"/>
        <v>4920</v>
      </c>
      <c r="R18" s="66">
        <v>0</v>
      </c>
      <c r="S18" s="66">
        <f t="shared" si="5"/>
        <v>4920</v>
      </c>
    </row>
    <row r="19" spans="1:20" x14ac:dyDescent="0.25">
      <c r="A19" s="103" t="s">
        <v>18</v>
      </c>
      <c r="B19" s="104" t="s">
        <v>37</v>
      </c>
      <c r="C19" s="105" t="s">
        <v>38</v>
      </c>
      <c r="D19" s="106" t="s">
        <v>19</v>
      </c>
      <c r="E19" s="107" t="s">
        <v>19</v>
      </c>
      <c r="F19" s="108" t="s">
        <v>39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119">
        <f>+N20</f>
        <v>1000</v>
      </c>
      <c r="O19" s="120">
        <f t="shared" si="3"/>
        <v>1000</v>
      </c>
      <c r="P19" s="57">
        <v>0</v>
      </c>
      <c r="Q19" s="57">
        <f t="shared" si="4"/>
        <v>1000</v>
      </c>
      <c r="R19" s="55">
        <v>0</v>
      </c>
      <c r="S19" s="55">
        <f t="shared" si="5"/>
        <v>1000</v>
      </c>
    </row>
    <row r="20" spans="1:20" ht="13" thickBot="1" x14ac:dyDescent="0.3">
      <c r="A20" s="111"/>
      <c r="B20" s="112"/>
      <c r="C20" s="113"/>
      <c r="D20" s="114">
        <v>3121</v>
      </c>
      <c r="E20" s="115">
        <v>5331</v>
      </c>
      <c r="F20" s="116" t="s">
        <v>40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117">
        <v>1000</v>
      </c>
      <c r="O20" s="118">
        <f t="shared" si="3"/>
        <v>1000</v>
      </c>
      <c r="P20" s="66">
        <v>0</v>
      </c>
      <c r="Q20" s="66">
        <f t="shared" si="4"/>
        <v>1000</v>
      </c>
      <c r="R20" s="67">
        <v>0</v>
      </c>
      <c r="S20" s="67">
        <f t="shared" si="5"/>
        <v>1000</v>
      </c>
    </row>
    <row r="21" spans="1:20" ht="21" x14ac:dyDescent="0.25">
      <c r="A21" s="103" t="s">
        <v>18</v>
      </c>
      <c r="B21" s="104" t="s">
        <v>41</v>
      </c>
      <c r="C21" s="105" t="s">
        <v>42</v>
      </c>
      <c r="D21" s="106" t="s">
        <v>19</v>
      </c>
      <c r="E21" s="107" t="s">
        <v>19</v>
      </c>
      <c r="F21" s="108" t="s">
        <v>43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119">
        <f>+N22</f>
        <v>6700</v>
      </c>
      <c r="O21" s="120">
        <f t="shared" si="3"/>
        <v>6700</v>
      </c>
      <c r="P21" s="55">
        <v>0</v>
      </c>
      <c r="Q21" s="55">
        <f t="shared" si="4"/>
        <v>6700</v>
      </c>
      <c r="R21" s="57">
        <v>0</v>
      </c>
      <c r="S21" s="57">
        <f t="shared" si="5"/>
        <v>6700</v>
      </c>
    </row>
    <row r="22" spans="1:20" ht="13" thickBot="1" x14ac:dyDescent="0.3">
      <c r="A22" s="111"/>
      <c r="B22" s="112"/>
      <c r="C22" s="113"/>
      <c r="D22" s="114">
        <v>3121</v>
      </c>
      <c r="E22" s="115">
        <v>6121</v>
      </c>
      <c r="F22" s="116" t="s">
        <v>44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117">
        <v>6700</v>
      </c>
      <c r="O22" s="118">
        <f t="shared" si="3"/>
        <v>6700</v>
      </c>
      <c r="P22" s="67">
        <v>0</v>
      </c>
      <c r="Q22" s="67">
        <f t="shared" si="4"/>
        <v>6700</v>
      </c>
      <c r="R22" s="66">
        <v>0</v>
      </c>
      <c r="S22" s="66">
        <f t="shared" si="5"/>
        <v>6700</v>
      </c>
    </row>
    <row r="23" spans="1:20" ht="21" x14ac:dyDescent="0.25">
      <c r="A23" s="103" t="s">
        <v>18</v>
      </c>
      <c r="B23" s="104" t="s">
        <v>45</v>
      </c>
      <c r="C23" s="105" t="s">
        <v>46</v>
      </c>
      <c r="D23" s="106" t="s">
        <v>19</v>
      </c>
      <c r="E23" s="107" t="s">
        <v>19</v>
      </c>
      <c r="F23" s="108" t="s">
        <v>47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119">
        <v>0</v>
      </c>
      <c r="O23" s="120">
        <f t="shared" si="3"/>
        <v>0</v>
      </c>
      <c r="P23" s="57">
        <f>+P24</f>
        <v>2000</v>
      </c>
      <c r="Q23" s="57">
        <f t="shared" si="4"/>
        <v>2000</v>
      </c>
      <c r="R23" s="55">
        <v>0</v>
      </c>
      <c r="S23" s="55">
        <f t="shared" si="5"/>
        <v>2000</v>
      </c>
    </row>
    <row r="24" spans="1:20" ht="13" thickBot="1" x14ac:dyDescent="0.3">
      <c r="A24" s="111"/>
      <c r="B24" s="112"/>
      <c r="C24" s="113"/>
      <c r="D24" s="114">
        <v>3121</v>
      </c>
      <c r="E24" s="115">
        <v>5331</v>
      </c>
      <c r="F24" s="116" t="s">
        <v>40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117">
        <v>0</v>
      </c>
      <c r="O24" s="118">
        <f t="shared" si="3"/>
        <v>0</v>
      </c>
      <c r="P24" s="66">
        <v>2000</v>
      </c>
      <c r="Q24" s="66">
        <f t="shared" si="4"/>
        <v>2000</v>
      </c>
      <c r="R24" s="67">
        <v>0</v>
      </c>
      <c r="S24" s="67">
        <f t="shared" si="5"/>
        <v>2000</v>
      </c>
    </row>
    <row r="25" spans="1:20" ht="21" x14ac:dyDescent="0.25">
      <c r="A25" s="103" t="s">
        <v>18</v>
      </c>
      <c r="B25" s="104" t="s">
        <v>48</v>
      </c>
      <c r="C25" s="105" t="s">
        <v>49</v>
      </c>
      <c r="D25" s="106" t="s">
        <v>19</v>
      </c>
      <c r="E25" s="107" t="s">
        <v>19</v>
      </c>
      <c r="F25" s="108" t="s">
        <v>50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119">
        <v>0</v>
      </c>
      <c r="O25" s="120">
        <f t="shared" si="3"/>
        <v>0</v>
      </c>
      <c r="P25" s="55">
        <f>+P26</f>
        <v>2041.5</v>
      </c>
      <c r="Q25" s="55">
        <f t="shared" si="4"/>
        <v>2041.5</v>
      </c>
      <c r="R25" s="57">
        <v>0</v>
      </c>
      <c r="S25" s="57">
        <f t="shared" si="5"/>
        <v>2041.5</v>
      </c>
    </row>
    <row r="26" spans="1:20" ht="13" thickBot="1" x14ac:dyDescent="0.3">
      <c r="A26" s="111"/>
      <c r="B26" s="112"/>
      <c r="C26" s="113"/>
      <c r="D26" s="114">
        <v>3123</v>
      </c>
      <c r="E26" s="115">
        <v>5331</v>
      </c>
      <c r="F26" s="116" t="s">
        <v>40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117">
        <v>0</v>
      </c>
      <c r="O26" s="118">
        <f t="shared" si="3"/>
        <v>0</v>
      </c>
      <c r="P26" s="67">
        <v>2041.5</v>
      </c>
      <c r="Q26" s="67">
        <f>+P26+O26</f>
        <v>2041.5</v>
      </c>
      <c r="R26" s="66">
        <v>0</v>
      </c>
      <c r="S26" s="66">
        <f t="shared" si="5"/>
        <v>2041.5</v>
      </c>
    </row>
    <row r="27" spans="1:20" ht="21" x14ac:dyDescent="0.25">
      <c r="A27" s="103" t="s">
        <v>18</v>
      </c>
      <c r="B27" s="104" t="s">
        <v>51</v>
      </c>
      <c r="C27" s="105" t="s">
        <v>52</v>
      </c>
      <c r="D27" s="106" t="s">
        <v>19</v>
      </c>
      <c r="E27" s="107" t="s">
        <v>19</v>
      </c>
      <c r="F27" s="108" t="s">
        <v>53</v>
      </c>
      <c r="G27" s="70">
        <v>0</v>
      </c>
      <c r="H27" s="121"/>
      <c r="I27" s="121"/>
      <c r="J27" s="121"/>
      <c r="K27" s="121"/>
      <c r="L27" s="121"/>
      <c r="M27" s="121"/>
      <c r="N27" s="122"/>
      <c r="O27" s="70">
        <v>0</v>
      </c>
      <c r="P27" s="57">
        <f>+P28</f>
        <v>3300</v>
      </c>
      <c r="Q27" s="123">
        <f t="shared" ref="Q27:Q30" si="6">+O27+P27</f>
        <v>3300</v>
      </c>
      <c r="R27" s="55">
        <v>0</v>
      </c>
      <c r="S27" s="55">
        <f t="shared" si="5"/>
        <v>3300</v>
      </c>
    </row>
    <row r="28" spans="1:20" ht="13" thickBot="1" x14ac:dyDescent="0.3">
      <c r="A28" s="111"/>
      <c r="B28" s="112"/>
      <c r="C28" s="113"/>
      <c r="D28" s="114">
        <v>3122</v>
      </c>
      <c r="E28" s="115">
        <v>6121</v>
      </c>
      <c r="F28" s="116" t="s">
        <v>44</v>
      </c>
      <c r="G28" s="68">
        <v>0</v>
      </c>
      <c r="H28" s="121"/>
      <c r="I28" s="121"/>
      <c r="J28" s="121"/>
      <c r="K28" s="121"/>
      <c r="L28" s="121"/>
      <c r="M28" s="121"/>
      <c r="N28" s="122"/>
      <c r="O28" s="68">
        <v>0</v>
      </c>
      <c r="P28" s="67">
        <v>3300</v>
      </c>
      <c r="Q28" s="124">
        <f t="shared" si="6"/>
        <v>3300</v>
      </c>
      <c r="R28" s="67">
        <v>0</v>
      </c>
      <c r="S28" s="67">
        <f t="shared" si="5"/>
        <v>3300</v>
      </c>
    </row>
    <row r="29" spans="1:20" ht="31.5" x14ac:dyDescent="0.25">
      <c r="A29" s="103" t="s">
        <v>18</v>
      </c>
      <c r="B29" s="104" t="s">
        <v>54</v>
      </c>
      <c r="C29" s="105" t="s">
        <v>55</v>
      </c>
      <c r="D29" s="106" t="s">
        <v>19</v>
      </c>
      <c r="E29" s="107" t="s">
        <v>19</v>
      </c>
      <c r="F29" s="108" t="s">
        <v>56</v>
      </c>
      <c r="G29" s="70">
        <v>0</v>
      </c>
      <c r="H29" s="125"/>
      <c r="I29" s="125"/>
      <c r="J29" s="125"/>
      <c r="K29" s="125"/>
      <c r="L29" s="125"/>
      <c r="M29" s="125"/>
      <c r="N29" s="126"/>
      <c r="O29" s="70">
        <v>0</v>
      </c>
      <c r="P29" s="57">
        <f>+P30</f>
        <v>0</v>
      </c>
      <c r="Q29" s="123">
        <f t="shared" si="6"/>
        <v>0</v>
      </c>
      <c r="R29" s="57">
        <f>+R30</f>
        <v>100</v>
      </c>
      <c r="S29" s="57">
        <f t="shared" si="5"/>
        <v>100</v>
      </c>
      <c r="T29" s="5" t="s">
        <v>57</v>
      </c>
    </row>
    <row r="30" spans="1:20" ht="13" thickBot="1" x14ac:dyDescent="0.3">
      <c r="A30" s="111"/>
      <c r="B30" s="112"/>
      <c r="C30" s="113"/>
      <c r="D30" s="114">
        <v>3122</v>
      </c>
      <c r="E30" s="115">
        <v>6351</v>
      </c>
      <c r="F30" s="116" t="s">
        <v>36</v>
      </c>
      <c r="G30" s="68">
        <v>0</v>
      </c>
      <c r="H30" s="121"/>
      <c r="I30" s="121"/>
      <c r="J30" s="121"/>
      <c r="K30" s="121"/>
      <c r="L30" s="121"/>
      <c r="M30" s="121"/>
      <c r="N30" s="122"/>
      <c r="O30" s="68">
        <v>0</v>
      </c>
      <c r="P30" s="67">
        <v>0</v>
      </c>
      <c r="Q30" s="124">
        <f t="shared" si="6"/>
        <v>0</v>
      </c>
      <c r="R30" s="67">
        <v>100</v>
      </c>
      <c r="S30" s="67">
        <f t="shared" si="5"/>
        <v>100</v>
      </c>
    </row>
    <row r="31" spans="1:20" x14ac:dyDescent="0.25">
      <c r="B31" s="127"/>
      <c r="C31" s="127"/>
      <c r="D31" s="127"/>
      <c r="E31" s="127"/>
      <c r="F31" s="127"/>
      <c r="G31" s="128"/>
      <c r="H31" s="127"/>
      <c r="I31" s="127"/>
      <c r="J31" s="127"/>
      <c r="K31" s="127"/>
      <c r="L31" s="128"/>
      <c r="M31" s="128"/>
    </row>
    <row r="32" spans="1:20" x14ac:dyDescent="0.25">
      <c r="B32" s="129"/>
      <c r="C32" s="130"/>
      <c r="D32" s="130"/>
      <c r="E32" s="130"/>
      <c r="F32" s="139">
        <v>41934</v>
      </c>
      <c r="G32" s="128"/>
      <c r="H32" s="127"/>
      <c r="I32" s="127"/>
      <c r="J32" s="127"/>
      <c r="K32" s="127"/>
      <c r="L32" s="128"/>
      <c r="M32" s="128"/>
    </row>
    <row r="33" spans="2:13" s="1" customFormat="1" x14ac:dyDescent="0.25">
      <c r="B33" s="127"/>
      <c r="C33" s="127"/>
      <c r="D33" s="127"/>
      <c r="E33" s="127"/>
      <c r="F33" s="131"/>
      <c r="G33" s="128"/>
      <c r="H33" s="127"/>
      <c r="I33" s="127"/>
      <c r="J33" s="127"/>
      <c r="K33" s="127"/>
      <c r="L33" s="128"/>
      <c r="M33" s="128"/>
    </row>
    <row r="34" spans="2:13" s="1" customFormat="1" x14ac:dyDescent="0.25">
      <c r="B34" s="129"/>
      <c r="C34" s="130"/>
      <c r="D34" s="130"/>
      <c r="E34" s="130"/>
      <c r="F34" s="132"/>
      <c r="G34" s="133"/>
      <c r="H34" s="133"/>
      <c r="I34" s="133"/>
      <c r="J34" s="133"/>
      <c r="K34" s="133"/>
      <c r="L34" s="133"/>
      <c r="M34" s="133"/>
    </row>
    <row r="35" spans="2:13" s="1" customFormat="1" x14ac:dyDescent="0.25">
      <c r="B35" s="127"/>
      <c r="C35" s="127"/>
      <c r="D35" s="127"/>
      <c r="E35" s="127"/>
      <c r="F35" s="133"/>
      <c r="G35" s="133"/>
      <c r="H35" s="133"/>
      <c r="I35" s="133"/>
      <c r="J35" s="133"/>
      <c r="K35" s="133"/>
      <c r="L35" s="133"/>
      <c r="M35" s="133"/>
    </row>
    <row r="36" spans="2:13" s="1" customFormat="1" x14ac:dyDescent="0.25">
      <c r="B36" s="129"/>
      <c r="C36" s="130"/>
      <c r="D36" s="130"/>
      <c r="E36" s="130"/>
      <c r="F36" s="132"/>
      <c r="G36" s="133"/>
      <c r="H36" s="133"/>
      <c r="I36" s="133"/>
      <c r="J36" s="133"/>
      <c r="K36" s="133"/>
      <c r="L36" s="133"/>
      <c r="M36" s="133"/>
    </row>
    <row r="37" spans="2:13" s="1" customFormat="1" x14ac:dyDescent="0.25">
      <c r="B37" s="127"/>
      <c r="C37" s="127"/>
      <c r="D37" s="127"/>
      <c r="E37" s="127"/>
      <c r="F37" s="133"/>
      <c r="G37" s="133"/>
      <c r="H37" s="133"/>
      <c r="I37" s="133"/>
      <c r="J37" s="133"/>
      <c r="K37" s="133"/>
      <c r="L37" s="133"/>
      <c r="M37" s="133"/>
    </row>
    <row r="38" spans="2:13" s="1" customFormat="1" x14ac:dyDescent="0.25">
      <c r="B38" s="134"/>
      <c r="C38" s="135"/>
      <c r="D38" s="135"/>
      <c r="E38" s="135"/>
      <c r="F38" s="136"/>
      <c r="G38" s="137"/>
      <c r="H38" s="137"/>
      <c r="I38" s="137"/>
      <c r="J38" s="137"/>
      <c r="K38" s="137"/>
      <c r="L38" s="137"/>
      <c r="M38" s="137"/>
    </row>
    <row r="39" spans="2:13" s="1" customFormat="1" x14ac:dyDescent="0.25">
      <c r="B39" s="138"/>
      <c r="C39" s="138"/>
      <c r="D39" s="138"/>
      <c r="E39" s="138"/>
      <c r="F39" s="137"/>
      <c r="G39" s="137"/>
      <c r="H39" s="137"/>
      <c r="I39" s="137"/>
      <c r="J39" s="137"/>
      <c r="K39" s="137"/>
      <c r="L39" s="137"/>
      <c r="M39" s="137"/>
    </row>
  </sheetData>
  <mergeCells count="19">
    <mergeCell ref="B34:E34"/>
    <mergeCell ref="F34:M35"/>
    <mergeCell ref="B36:E36"/>
    <mergeCell ref="F36:M37"/>
    <mergeCell ref="B38:E39"/>
    <mergeCell ref="F38:M39"/>
    <mergeCell ref="N7:N8"/>
    <mergeCell ref="P7:P8"/>
    <mergeCell ref="R7:R8"/>
    <mergeCell ref="B8:C8"/>
    <mergeCell ref="B9:C9"/>
    <mergeCell ref="B32:E32"/>
    <mergeCell ref="H1:I1"/>
    <mergeCell ref="K1:L1"/>
    <mergeCell ref="A2:K2"/>
    <mergeCell ref="A4:K4"/>
    <mergeCell ref="H7:H8"/>
    <mergeCell ref="J7:J8"/>
    <mergeCell ref="L7:L8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pířloha č. 1</vt:lpstr>
      <vt:lpstr>'pířloha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2014-10-22T12:59:50Z</dcterms:created>
  <dcterms:modified xsi:type="dcterms:W3CDTF">2014-10-22T13:01:34Z</dcterms:modified>
</cp:coreProperties>
</file>