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3080" activeTab="0"/>
  </bookViews>
  <sheets>
    <sheet name="Dotace" sheetId="1" r:id="rId1"/>
  </sheets>
  <definedNames>
    <definedName name="_xlnm.Print_Area" localSheetId="0">'Dotace'!$A$1:$O$51</definedName>
  </definedNames>
  <calcPr fullCalcOnLoad="1"/>
</workbook>
</file>

<file path=xl/sharedStrings.xml><?xml version="1.0" encoding="utf-8"?>
<sst xmlns="http://schemas.openxmlformats.org/spreadsheetml/2006/main" count="273" uniqueCount="173">
  <si>
    <t>Název žadatele / příjemce</t>
  </si>
  <si>
    <t>Právní statut</t>
  </si>
  <si>
    <t>IČ</t>
  </si>
  <si>
    <t>Úplná adresa žadatele</t>
  </si>
  <si>
    <t>Zoologická zahrada Liberec, příspěvková organizace</t>
  </si>
  <si>
    <t>Základní škola a mateřská škola, Okna, okres Česká Lípa, příspěvková organizace</t>
  </si>
  <si>
    <t>Město Smržovka</t>
  </si>
  <si>
    <t>Č.</t>
  </si>
  <si>
    <t>PO</t>
  </si>
  <si>
    <t>Požadovaná výše dotace v %</t>
  </si>
  <si>
    <t>Celkové výdaje projektu</t>
  </si>
  <si>
    <t>Požadovaná výše dotace v Kč</t>
  </si>
  <si>
    <t>Administrativní soulad ANO/NE</t>
  </si>
  <si>
    <t>Závazná kritéria (body)</t>
  </si>
  <si>
    <t>Specifická kritéria (body)</t>
  </si>
  <si>
    <t xml:space="preserve">Celkový počet bodů </t>
  </si>
  <si>
    <t>De minimis ANO/NE</t>
  </si>
  <si>
    <t>Návrh dotace</t>
  </si>
  <si>
    <t>Název projektu</t>
  </si>
  <si>
    <t xml:space="preserve">k rozdělení </t>
  </si>
  <si>
    <t>požadováno</t>
  </si>
  <si>
    <t>celkem přijato</t>
  </si>
  <si>
    <t>vyřazeno</t>
  </si>
  <si>
    <t>rozděleno</t>
  </si>
  <si>
    <t>Program resortu životního prostředí a zemědělství - podprogram 8.1 - Podpora ekologické výchovy a osvěty - hodnocení přijatých žádosti</t>
  </si>
  <si>
    <t>Ekologická výchova Ekoporadny ORSEJ při Vlastivědném muzeu a galerii</t>
  </si>
  <si>
    <t>Vlastivědné muzeum a galerie v České Lípě</t>
  </si>
  <si>
    <t>náměstí Osvobození 297, 470 34 Česká Lípa</t>
  </si>
  <si>
    <t>Podpora sítě MRKEV v Libereckém kraji</t>
  </si>
  <si>
    <t>Masarykova 1347/31, 460 01 Liberec</t>
  </si>
  <si>
    <t>Naučnou stezkou za poznáním přírody</t>
  </si>
  <si>
    <t>Střední škola hospodářská a lesnická, Frýdlant, Bělíkova 1387, příspěvková organizace</t>
  </si>
  <si>
    <t>Bělíkova 1387, 464 01 Frýdlant</t>
  </si>
  <si>
    <t>Krajina jako učebnice geologie</t>
  </si>
  <si>
    <t>Geopark Ralsko o.p.s.</t>
  </si>
  <si>
    <t>o.p.s.</t>
  </si>
  <si>
    <t>Kuřívody 701, 471 24 Ralsko</t>
  </si>
  <si>
    <t>Zážitkové průvodcování na geostezkách</t>
  </si>
  <si>
    <t>Lesní třída mateřské školy</t>
  </si>
  <si>
    <t>Okna 3, 471 62 Okna</t>
  </si>
  <si>
    <t>Karolina Světlá v živé krajině</t>
  </si>
  <si>
    <t>Stopy v krajině</t>
  </si>
  <si>
    <t>spolek</t>
  </si>
  <si>
    <t>Světlá pod Ještědem 40, 463 43 Světlá pod Ještědem</t>
  </si>
  <si>
    <t>Stolní kalendář - Odpadový kalendář Města Turnov na rok 2016</t>
  </si>
  <si>
    <t>Město Turnov</t>
  </si>
  <si>
    <t>město</t>
  </si>
  <si>
    <t>Antonína Dvořáka 335, 511 01 Turnov</t>
  </si>
  <si>
    <t xml:space="preserve"> Slunečnice pro ptáčky</t>
  </si>
  <si>
    <t>Mateřská škola Stružnice, okres Česká Lípa, příspěvková organizace</t>
  </si>
  <si>
    <t>Stružnice 69, 471 08 Jezvé</t>
  </si>
  <si>
    <t>Staročeské řemeslnické trhy Turnov XXI. ročník</t>
  </si>
  <si>
    <t xml:space="preserve">Spolek přátel Muzea Českého ráje v Turnově </t>
  </si>
  <si>
    <t>Skálova 71, 511 01 Turnov</t>
  </si>
  <si>
    <t>Statutární město Jablonec nad Nisou</t>
  </si>
  <si>
    <t>Kalendář odpady 2015</t>
  </si>
  <si>
    <t>Mírové náměstí 19, 466 01 Jablonec nad Nisou</t>
  </si>
  <si>
    <t>Naši obojživelníci - výukový program pro ZŠ</t>
  </si>
  <si>
    <t>Město Hrádek nad Nisou</t>
  </si>
  <si>
    <t>Horní náměstí 73, 463 34 Hrádek nad Nisou</t>
  </si>
  <si>
    <t>ENERSOL 2014/2015 - obnovitelné zdroje energie</t>
  </si>
  <si>
    <t>Na Bojišti 759/15, 460 10 Liberec 3</t>
  </si>
  <si>
    <t>K Maxíkovi za poznáním přírody</t>
  </si>
  <si>
    <t>ZŠ praktická a ZŠ speciální, Frýdlant, okres Liberec</t>
  </si>
  <si>
    <t>Husova 784, 464 01 Frýdlant</t>
  </si>
  <si>
    <t xml:space="preserve">Naučná stezka </t>
  </si>
  <si>
    <t>Fortuna in natura</t>
  </si>
  <si>
    <t>o.s.</t>
  </si>
  <si>
    <t>Zahrádky 141, 471 01 Zahrádky</t>
  </si>
  <si>
    <t>Prolínání - Sen o Jizerských horách 2015 aneb Smržovský jarmark a Den jizerskohorských jídel</t>
  </si>
  <si>
    <t>nám. T.G. Masaryka 600, 468 51 Smržovka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</si>
  <si>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</si>
  <si>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</si>
  <si>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</si>
  <si>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</si>
  <si>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</si>
  <si>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</si>
  <si>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</si>
  <si>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</si>
  <si>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</si>
  <si>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</si>
  <si>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</si>
  <si>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</si>
  <si>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</si>
  <si>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</si>
  <si>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</si>
  <si>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</si>
  <si>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</si>
  <si>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</si>
  <si>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</si>
  <si>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</si>
  <si>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</si>
  <si>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</si>
  <si>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</si>
  <si>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</si>
  <si>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</si>
  <si>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</si>
  <si>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</si>
  <si>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</si>
  <si>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</si>
  <si>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</si>
  <si>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</si>
  <si>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</si>
  <si>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</si>
  <si>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</si>
  <si>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</si>
  <si>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</si>
  <si>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Jak získat informace o kvalitě ovzduší ?</t>
  </si>
  <si>
    <t>ENVItech Bohemia s.r.o.</t>
  </si>
  <si>
    <t>s.r.o.</t>
  </si>
  <si>
    <t>Ovocná 34, 161 00 Praha 6</t>
  </si>
  <si>
    <t>Informační systém kvality ovzduší v Libereckém kraji (ISKOL)</t>
  </si>
  <si>
    <t>Třídit se vyplácí</t>
  </si>
  <si>
    <t>Základní škola T.G. Masaryka</t>
  </si>
  <si>
    <t>Školní náměstí 1000, 512 51 Lomnice nad Popelkou</t>
  </si>
  <si>
    <t>Za stromy do Arboreta na Bukovině</t>
  </si>
  <si>
    <t>Středisko ekologické výchovy Český ráj</t>
  </si>
  <si>
    <t>Sedmihorky 72, 511 01 Turnov</t>
  </si>
  <si>
    <t>Centrum Potůček, o.s.</t>
  </si>
  <si>
    <t>Malodoubská 239, 463 12 Liberec</t>
  </si>
  <si>
    <t>Ekohrátky II.</t>
  </si>
  <si>
    <t>Dům dětí a mládeže "Smetanka" Nový Bor, okres Česká Lípa</t>
  </si>
  <si>
    <t>Smetanova 387, 473 01 Nový Bor</t>
  </si>
  <si>
    <t>Aktualizace výstavních materiálů spolku Patron</t>
  </si>
  <si>
    <t>Spolek Patron</t>
  </si>
  <si>
    <t>Jiřetín pod Bukovou 104, 468 43 Albrechtice v Jizerských horách</t>
  </si>
  <si>
    <t>Vydávání časopisu Patron</t>
  </si>
  <si>
    <t>ZOOŠKOLA</t>
  </si>
  <si>
    <t>Dílnička u lachtanů</t>
  </si>
  <si>
    <t>Faunus, o.s.</t>
  </si>
  <si>
    <t>Naučná stezka Mříčná</t>
  </si>
  <si>
    <t>Obec Mříčná</t>
  </si>
  <si>
    <t>obec</t>
  </si>
  <si>
    <t>Mříčná 211, 512 04 Mříčná</t>
  </si>
  <si>
    <t>„Ekokroužek“, dlouhodobá enviromentální výchova dětí a práce s místní veřejností</t>
  </si>
  <si>
    <t>nadační fond</t>
  </si>
  <si>
    <t>Brniště 1, 471 29 Brniště</t>
  </si>
  <si>
    <t>Realizace komunitní zahrady v centru Liberce</t>
  </si>
  <si>
    <t>Zahrádka Liberec z.s.</t>
  </si>
  <si>
    <t>Lesní 639/7, 460 01 Liberec 1</t>
  </si>
  <si>
    <t>Obnova návštěvnické infrastruktury a revitalizace rašelinišť v CHKO Jizerské hory III, obnova krajinných struktur</t>
  </si>
  <si>
    <t>Jizersko-ještědský horský spolek</t>
  </si>
  <si>
    <t>Nerudovo náměstí 108, 460 01 Liberec</t>
  </si>
  <si>
    <t>Žijeme na Zemi</t>
  </si>
  <si>
    <t>Mateřská škola speciální Jablonec nad Nisou, Palackého 37, příspěvková organizace</t>
  </si>
  <si>
    <t>Palackého 37, 46601 Jablonec nad Nisou</t>
  </si>
  <si>
    <t>Zůstane tu s námi</t>
  </si>
  <si>
    <t>Základní škola a Mateřská škola, Liberec, Barvířská 38/6, příspěvková organizace</t>
  </si>
  <si>
    <t>Barvířská 38/6, 460 01 Liberec</t>
  </si>
  <si>
    <t>Třídíme ve škole, třídíme doma</t>
  </si>
  <si>
    <t>Základní škola Velké Hamry, Školní 541 - příspěvková organizace</t>
  </si>
  <si>
    <t>Školní 541, 468 45 Velké Hamry</t>
  </si>
  <si>
    <t>EKO výchova v Majáku</t>
  </si>
  <si>
    <t>Mateřské a dětské centrum MAJÁK</t>
  </si>
  <si>
    <t>U Školky 579, 468 41 Tanvald</t>
  </si>
  <si>
    <t>Půjdem na to od lesa</t>
  </si>
  <si>
    <t>Semínko země</t>
  </si>
  <si>
    <t>Jižní 466; 513 01 Semily</t>
  </si>
  <si>
    <t>M.E.D.věd - šk.rok 2013/2014</t>
  </si>
  <si>
    <t>Motivační publikace pro environmentální výchovu</t>
  </si>
  <si>
    <t>Podralský nadační fond ZOD</t>
  </si>
  <si>
    <t>ANO</t>
  </si>
  <si>
    <t>NE</t>
  </si>
  <si>
    <t>36 žádostí</t>
  </si>
  <si>
    <t>8 žádostí</t>
  </si>
  <si>
    <t>podpořeno</t>
  </si>
  <si>
    <t>25 žádostí</t>
  </si>
  <si>
    <t>3 žádosti</t>
  </si>
  <si>
    <t>nepodpořeny</t>
  </si>
  <si>
    <t>nerozděleno</t>
  </si>
  <si>
    <t>Střední škola a Mateřská škola, Na Bojišti, Liberec, příspěvková orgsnizace</t>
  </si>
  <si>
    <t>k rozdělení</t>
  </si>
  <si>
    <t>zájmové sdružení právnických osob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</si>
</sst>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Alignment="1">
      <alignment horizontal="right" vertical="center"/>
    </xf>
    <xf numFmtId="8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2" fontId="47" fillId="0" borderId="0" xfId="0" applyNumberFormat="1" applyFont="1" applyAlignment="1">
      <alignment horizontal="center"/>
    </xf>
    <xf numFmtId="172" fontId="4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4" fontId="48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left" vertical="top" wrapText="1"/>
    </xf>
    <xf numFmtId="4" fontId="9" fillId="33" borderId="12" xfId="0" applyNumberFormat="1" applyFont="1" applyFill="1" applyBorder="1" applyAlignment="1">
      <alignment horizontal="left" vertical="top" wrapText="1"/>
    </xf>
    <xf numFmtId="2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172" fontId="9" fillId="0" borderId="12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14" xfId="0" applyNumberFormat="1" applyFont="1" applyFill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left" vertical="top" wrapText="1"/>
    </xf>
    <xf numFmtId="4" fontId="9" fillId="33" borderId="14" xfId="0" applyNumberFormat="1" applyFont="1" applyFill="1" applyBorder="1" applyAlignment="1">
      <alignment horizontal="left" vertical="top" wrapText="1"/>
    </xf>
    <xf numFmtId="2" fontId="9" fillId="0" borderId="14" xfId="0" applyNumberFormat="1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horizontal="center" vertical="top" wrapText="1"/>
    </xf>
    <xf numFmtId="172" fontId="9" fillId="0" borderId="14" xfId="0" applyNumberFormat="1" applyFont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4" fontId="9" fillId="33" borderId="14" xfId="0" applyNumberFormat="1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4" xfId="0" applyNumberFormat="1" applyFont="1" applyFill="1" applyBorder="1" applyAlignment="1">
      <alignment horizontal="left" vertical="top" wrapText="1"/>
    </xf>
    <xf numFmtId="0" fontId="6" fillId="34" borderId="14" xfId="0" applyNumberFormat="1" applyFont="1" applyFill="1" applyBorder="1" applyAlignment="1">
      <alignment horizontal="left" vertical="top" wrapText="1"/>
    </xf>
    <xf numFmtId="0" fontId="9" fillId="34" borderId="14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left" vertical="top" wrapText="1"/>
    </xf>
    <xf numFmtId="2" fontId="9" fillId="34" borderId="14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172" fontId="9" fillId="34" borderId="14" xfId="0" applyNumberFormat="1" applyFont="1" applyFill="1" applyBorder="1" applyAlignment="1">
      <alignment horizontal="center" vertical="top" wrapText="1"/>
    </xf>
    <xf numFmtId="172" fontId="9" fillId="34" borderId="12" xfId="0" applyNumberFormat="1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left" vertical="top" wrapText="1"/>
    </xf>
    <xf numFmtId="0" fontId="9" fillId="0" borderId="16" xfId="0" applyNumberFormat="1" applyFont="1" applyFill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9" fillId="0" borderId="16" xfId="0" applyNumberFormat="1" applyFont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left" vertical="top" wrapText="1"/>
    </xf>
    <xf numFmtId="4" fontId="9" fillId="33" borderId="16" xfId="0" applyNumberFormat="1" applyFont="1" applyFill="1" applyBorder="1" applyAlignment="1">
      <alignment horizontal="left" vertical="top" wrapText="1"/>
    </xf>
    <xf numFmtId="2" fontId="9" fillId="0" borderId="16" xfId="0" applyNumberFormat="1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horizontal="center" vertical="top" wrapText="1"/>
    </xf>
    <xf numFmtId="172" fontId="9" fillId="0" borderId="16" xfId="0" applyNumberFormat="1" applyFont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center" vertical="top" wrapText="1"/>
    </xf>
    <xf numFmtId="4" fontId="9" fillId="13" borderId="12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4" fontId="9" fillId="13" borderId="14" xfId="0" applyNumberFormat="1" applyFont="1" applyFill="1" applyBorder="1" applyAlignment="1">
      <alignment horizontal="center" vertical="top" wrapText="1"/>
    </xf>
    <xf numFmtId="2" fontId="9" fillId="13" borderId="14" xfId="0" applyNumberFormat="1" applyFont="1" applyFill="1" applyBorder="1" applyAlignment="1">
      <alignment horizontal="center" vertical="top" wrapText="1"/>
    </xf>
    <xf numFmtId="4" fontId="9" fillId="13" borderId="16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72" fontId="48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4" fontId="48" fillId="0" borderId="0" xfId="0" applyNumberFormat="1" applyFont="1" applyAlignment="1">
      <alignment horizontal="right"/>
    </xf>
    <xf numFmtId="0" fontId="9" fillId="6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2" fontId="10" fillId="35" borderId="18" xfId="0" applyNumberFormat="1" applyFont="1" applyFill="1" applyBorder="1" applyAlignment="1">
      <alignment horizontal="center" vertical="center" wrapText="1"/>
    </xf>
    <xf numFmtId="172" fontId="10" fillId="35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4.8515625" style="1" customWidth="1"/>
    <col min="2" max="2" width="27.7109375" style="3" customWidth="1"/>
    <col min="3" max="3" width="34.140625" style="3" customWidth="1"/>
    <col min="4" max="4" width="9.140625" style="0" customWidth="1"/>
    <col min="5" max="5" width="8.8515625" style="0" customWidth="1"/>
    <col min="6" max="6" width="12.8515625" style="0" customWidth="1"/>
    <col min="7" max="7" width="10.7109375" style="1" customWidth="1"/>
    <col min="8" max="8" width="12.28125" style="5" customWidth="1"/>
    <col min="9" max="9" width="12.421875" style="2" customWidth="1"/>
    <col min="10" max="10" width="12.28125" style="4" customWidth="1"/>
    <col min="11" max="11" width="11.57421875" style="1" customWidth="1"/>
    <col min="12" max="12" width="9.140625" style="17" customWidth="1"/>
    <col min="13" max="13" width="10.00390625" style="17" customWidth="1"/>
    <col min="14" max="14" width="9.140625" style="17" customWidth="1"/>
    <col min="15" max="15" width="11.00390625" style="4" customWidth="1"/>
    <col min="16" max="16" width="11.7109375" style="0" bestFit="1" customWidth="1"/>
  </cols>
  <sheetData>
    <row r="2" spans="2:11" ht="15">
      <c r="B2" s="29" t="s">
        <v>24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5">
      <c r="B3" s="6"/>
      <c r="C3" s="6"/>
      <c r="D3" s="6"/>
      <c r="E3" s="6"/>
      <c r="F3" s="6"/>
      <c r="G3" s="25"/>
      <c r="H3" s="6"/>
      <c r="I3" s="6"/>
      <c r="J3" s="6"/>
      <c r="K3" s="6"/>
    </row>
    <row r="4" spans="1:15" s="10" customFormat="1" ht="12">
      <c r="A4" s="7"/>
      <c r="B4" s="15" t="s">
        <v>19</v>
      </c>
      <c r="C4" s="21">
        <v>1500000</v>
      </c>
      <c r="D4" s="8"/>
      <c r="E4" s="8"/>
      <c r="F4" s="8"/>
      <c r="G4" s="26"/>
      <c r="H4" s="8"/>
      <c r="I4" s="8"/>
      <c r="J4" s="8"/>
      <c r="K4" s="15"/>
      <c r="L4" s="18"/>
      <c r="M4" s="18"/>
      <c r="N4" s="18"/>
      <c r="O4" s="9"/>
    </row>
    <row r="5" spans="1:15" s="10" customFormat="1" ht="12">
      <c r="A5" s="7"/>
      <c r="B5" s="15" t="s">
        <v>20</v>
      </c>
      <c r="C5" s="22">
        <v>2086856.3</v>
      </c>
      <c r="D5" s="8"/>
      <c r="E5" s="8"/>
      <c r="F5" s="8"/>
      <c r="G5" s="26"/>
      <c r="H5" s="8"/>
      <c r="I5" s="8"/>
      <c r="J5" s="8"/>
      <c r="K5" s="15"/>
      <c r="L5" s="18"/>
      <c r="M5" s="18"/>
      <c r="N5" s="18"/>
      <c r="O5" s="9"/>
    </row>
    <row r="6" spans="1:15" s="10" customFormat="1" ht="12">
      <c r="A6" s="7"/>
      <c r="B6" s="20" t="s">
        <v>21</v>
      </c>
      <c r="C6" s="20" t="s">
        <v>163</v>
      </c>
      <c r="D6" s="8"/>
      <c r="E6" s="20" t="s">
        <v>165</v>
      </c>
      <c r="F6" s="20" t="s">
        <v>166</v>
      </c>
      <c r="G6" s="26"/>
      <c r="H6" s="8"/>
      <c r="I6" s="8"/>
      <c r="J6" s="8"/>
      <c r="K6" s="15"/>
      <c r="L6" s="18"/>
      <c r="M6" s="18"/>
      <c r="N6" s="18"/>
      <c r="O6" s="9"/>
    </row>
    <row r="7" spans="1:15" s="10" customFormat="1" ht="12">
      <c r="A7" s="7"/>
      <c r="B7" s="20" t="s">
        <v>22</v>
      </c>
      <c r="C7" s="20" t="s">
        <v>164</v>
      </c>
      <c r="D7" s="8"/>
      <c r="E7" s="20" t="s">
        <v>168</v>
      </c>
      <c r="F7" s="20" t="s">
        <v>167</v>
      </c>
      <c r="G7" s="26"/>
      <c r="H7" s="8"/>
      <c r="I7" s="8"/>
      <c r="J7" s="8"/>
      <c r="K7" s="15"/>
      <c r="L7" s="18"/>
      <c r="M7" s="18"/>
      <c r="N7" s="18"/>
      <c r="O7" s="9"/>
    </row>
    <row r="8" spans="1:15" s="10" customFormat="1" ht="12">
      <c r="A8" s="7"/>
      <c r="B8" s="20" t="s">
        <v>23</v>
      </c>
      <c r="C8" s="22">
        <v>1497761.3</v>
      </c>
      <c r="D8" s="8"/>
      <c r="E8" s="20" t="s">
        <v>169</v>
      </c>
      <c r="F8" s="21">
        <v>2238.7</v>
      </c>
      <c r="G8" s="26"/>
      <c r="H8" s="8"/>
      <c r="I8" s="8"/>
      <c r="J8" s="8"/>
      <c r="K8" s="15"/>
      <c r="L8" s="18"/>
      <c r="M8" s="18"/>
      <c r="N8" s="18"/>
      <c r="O8" s="9"/>
    </row>
    <row r="9" spans="1:15" s="10" customFormat="1" ht="12.75" thickBot="1">
      <c r="A9" s="7"/>
      <c r="B9" s="11"/>
      <c r="C9" s="11"/>
      <c r="G9" s="16"/>
      <c r="H9" s="12"/>
      <c r="J9" s="9"/>
      <c r="K9" s="16"/>
      <c r="L9" s="18"/>
      <c r="M9" s="18"/>
      <c r="N9" s="18"/>
      <c r="O9" s="9"/>
    </row>
    <row r="10" spans="1:15" s="102" customFormat="1" ht="48.75" customHeight="1" thickBot="1">
      <c r="A10" s="97" t="s">
        <v>7</v>
      </c>
      <c r="B10" s="98" t="s">
        <v>0</v>
      </c>
      <c r="C10" s="98" t="s">
        <v>18</v>
      </c>
      <c r="D10" s="98" t="s">
        <v>1</v>
      </c>
      <c r="E10" s="98" t="s">
        <v>2</v>
      </c>
      <c r="F10" s="98" t="s">
        <v>3</v>
      </c>
      <c r="G10" s="98" t="s">
        <v>16</v>
      </c>
      <c r="H10" s="99" t="s">
        <v>10</v>
      </c>
      <c r="I10" s="98" t="s">
        <v>11</v>
      </c>
      <c r="J10" s="100" t="s">
        <v>9</v>
      </c>
      <c r="K10" s="98" t="s">
        <v>12</v>
      </c>
      <c r="L10" s="101" t="s">
        <v>13</v>
      </c>
      <c r="M10" s="101" t="s">
        <v>14</v>
      </c>
      <c r="N10" s="101" t="s">
        <v>15</v>
      </c>
      <c r="O10" s="100" t="s">
        <v>17</v>
      </c>
    </row>
    <row r="11" spans="1:15" ht="48.75" customHeight="1">
      <c r="A11" s="31" t="s">
        <v>87</v>
      </c>
      <c r="B11" s="32" t="s">
        <v>160</v>
      </c>
      <c r="C11" s="33" t="s">
        <v>134</v>
      </c>
      <c r="D11" s="34" t="s">
        <v>135</v>
      </c>
      <c r="E11" s="35">
        <v>28678419</v>
      </c>
      <c r="F11" s="34" t="s">
        <v>136</v>
      </c>
      <c r="G11" s="36" t="s">
        <v>161</v>
      </c>
      <c r="H11" s="37">
        <v>270000</v>
      </c>
      <c r="I11" s="38">
        <v>80000</v>
      </c>
      <c r="J11" s="39">
        <v>29.63</v>
      </c>
      <c r="K11" s="40" t="s">
        <v>161</v>
      </c>
      <c r="L11" s="41">
        <v>5</v>
      </c>
      <c r="M11" s="41">
        <v>7.8</v>
      </c>
      <c r="N11" s="41">
        <f aca="true" t="shared" si="0" ref="N11:N44">L11+M11</f>
        <v>12.8</v>
      </c>
      <c r="O11" s="38">
        <v>80000</v>
      </c>
    </row>
    <row r="12" spans="1:15" ht="48.75" customHeight="1">
      <c r="A12" s="42" t="s">
        <v>101</v>
      </c>
      <c r="B12" s="43" t="s">
        <v>5</v>
      </c>
      <c r="C12" s="44" t="s">
        <v>38</v>
      </c>
      <c r="D12" s="45" t="s">
        <v>8</v>
      </c>
      <c r="E12" s="46">
        <v>72742356</v>
      </c>
      <c r="F12" s="45" t="s">
        <v>39</v>
      </c>
      <c r="G12" s="47" t="s">
        <v>161</v>
      </c>
      <c r="H12" s="48">
        <v>347879</v>
      </c>
      <c r="I12" s="49">
        <v>80000</v>
      </c>
      <c r="J12" s="50">
        <v>23</v>
      </c>
      <c r="K12" s="51" t="s">
        <v>161</v>
      </c>
      <c r="L12" s="52">
        <v>5</v>
      </c>
      <c r="M12" s="52">
        <v>7.5</v>
      </c>
      <c r="N12" s="41">
        <f t="shared" si="0"/>
        <v>12.5</v>
      </c>
      <c r="O12" s="49">
        <v>80000</v>
      </c>
    </row>
    <row r="13" spans="1:15" ht="48.75" customHeight="1">
      <c r="A13" s="42" t="s">
        <v>77</v>
      </c>
      <c r="B13" s="43" t="s">
        <v>34</v>
      </c>
      <c r="C13" s="44" t="s">
        <v>33</v>
      </c>
      <c r="D13" s="45" t="s">
        <v>35</v>
      </c>
      <c r="E13" s="46">
        <v>1834410</v>
      </c>
      <c r="F13" s="45" t="s">
        <v>36</v>
      </c>
      <c r="G13" s="47" t="s">
        <v>161</v>
      </c>
      <c r="H13" s="48">
        <v>120160</v>
      </c>
      <c r="I13" s="49">
        <v>79160</v>
      </c>
      <c r="J13" s="50">
        <v>65.88</v>
      </c>
      <c r="K13" s="51" t="s">
        <v>161</v>
      </c>
      <c r="L13" s="52">
        <v>2.55</v>
      </c>
      <c r="M13" s="52">
        <v>9</v>
      </c>
      <c r="N13" s="41">
        <f t="shared" si="0"/>
        <v>11.55</v>
      </c>
      <c r="O13" s="49">
        <v>79160</v>
      </c>
    </row>
    <row r="14" spans="1:15" ht="48.75" customHeight="1">
      <c r="A14" s="42" t="s">
        <v>78</v>
      </c>
      <c r="B14" s="43" t="s">
        <v>34</v>
      </c>
      <c r="C14" s="44" t="s">
        <v>37</v>
      </c>
      <c r="D14" s="45" t="s">
        <v>35</v>
      </c>
      <c r="E14" s="46">
        <v>1834410</v>
      </c>
      <c r="F14" s="45" t="s">
        <v>36</v>
      </c>
      <c r="G14" s="47" t="s">
        <v>161</v>
      </c>
      <c r="H14" s="48">
        <v>114512</v>
      </c>
      <c r="I14" s="49">
        <v>78400</v>
      </c>
      <c r="J14" s="50">
        <v>68.46</v>
      </c>
      <c r="K14" s="51" t="s">
        <v>161</v>
      </c>
      <c r="L14" s="52">
        <v>2.55</v>
      </c>
      <c r="M14" s="52">
        <v>9</v>
      </c>
      <c r="N14" s="41">
        <f t="shared" si="0"/>
        <v>11.55</v>
      </c>
      <c r="O14" s="49">
        <v>78400</v>
      </c>
    </row>
    <row r="15" spans="1:15" ht="48.75" customHeight="1">
      <c r="A15" s="42" t="s">
        <v>94</v>
      </c>
      <c r="B15" s="43" t="s">
        <v>41</v>
      </c>
      <c r="C15" s="44" t="s">
        <v>40</v>
      </c>
      <c r="D15" s="45" t="s">
        <v>42</v>
      </c>
      <c r="E15" s="46">
        <v>22893601</v>
      </c>
      <c r="F15" s="45" t="s">
        <v>43</v>
      </c>
      <c r="G15" s="47" t="s">
        <v>162</v>
      </c>
      <c r="H15" s="48">
        <v>74369</v>
      </c>
      <c r="I15" s="49">
        <v>52058.3</v>
      </c>
      <c r="J15" s="50">
        <v>70</v>
      </c>
      <c r="K15" s="51" t="s">
        <v>161</v>
      </c>
      <c r="L15" s="52">
        <v>2.75</v>
      </c>
      <c r="M15" s="52">
        <v>8.7</v>
      </c>
      <c r="N15" s="41">
        <f t="shared" si="0"/>
        <v>11.45</v>
      </c>
      <c r="O15" s="49">
        <v>52058.3</v>
      </c>
    </row>
    <row r="16" spans="1:15" ht="48.75" customHeight="1">
      <c r="A16" s="42" t="s">
        <v>79</v>
      </c>
      <c r="B16" s="43" t="s">
        <v>141</v>
      </c>
      <c r="C16" s="44" t="s">
        <v>140</v>
      </c>
      <c r="D16" s="45" t="s">
        <v>42</v>
      </c>
      <c r="E16" s="46">
        <v>65100352</v>
      </c>
      <c r="F16" s="45" t="s">
        <v>142</v>
      </c>
      <c r="G16" s="47" t="s">
        <v>162</v>
      </c>
      <c r="H16" s="48">
        <v>1391927.9</v>
      </c>
      <c r="I16" s="49">
        <v>80000</v>
      </c>
      <c r="J16" s="50">
        <v>5.75</v>
      </c>
      <c r="K16" s="51" t="s">
        <v>161</v>
      </c>
      <c r="L16" s="52">
        <v>4.625</v>
      </c>
      <c r="M16" s="52">
        <v>6.15</v>
      </c>
      <c r="N16" s="41">
        <f t="shared" si="0"/>
        <v>10.775</v>
      </c>
      <c r="O16" s="49">
        <v>80000</v>
      </c>
    </row>
    <row r="17" spans="1:15" ht="48.75" customHeight="1">
      <c r="A17" s="42" t="s">
        <v>92</v>
      </c>
      <c r="B17" s="43" t="s">
        <v>52</v>
      </c>
      <c r="C17" s="44" t="s">
        <v>51</v>
      </c>
      <c r="D17" s="45" t="s">
        <v>42</v>
      </c>
      <c r="E17" s="46">
        <v>49295225</v>
      </c>
      <c r="F17" s="45" t="s">
        <v>53</v>
      </c>
      <c r="G17" s="47" t="s">
        <v>161</v>
      </c>
      <c r="H17" s="48">
        <v>270000</v>
      </c>
      <c r="I17" s="49">
        <v>80000</v>
      </c>
      <c r="J17" s="50">
        <v>29.63</v>
      </c>
      <c r="K17" s="51" t="s">
        <v>161</v>
      </c>
      <c r="L17" s="52">
        <v>4.625</v>
      </c>
      <c r="M17" s="52">
        <v>5.85</v>
      </c>
      <c r="N17" s="41">
        <f t="shared" si="0"/>
        <v>10.475</v>
      </c>
      <c r="O17" s="49">
        <v>80000</v>
      </c>
    </row>
    <row r="18" spans="1:15" ht="48.75" customHeight="1">
      <c r="A18" s="42" t="s">
        <v>97</v>
      </c>
      <c r="B18" s="43" t="s">
        <v>31</v>
      </c>
      <c r="C18" s="44" t="s">
        <v>30</v>
      </c>
      <c r="D18" s="45" t="s">
        <v>8</v>
      </c>
      <c r="E18" s="46">
        <v>82554</v>
      </c>
      <c r="F18" s="45" t="s">
        <v>32</v>
      </c>
      <c r="G18" s="47" t="s">
        <v>162</v>
      </c>
      <c r="H18" s="48">
        <v>65920</v>
      </c>
      <c r="I18" s="49">
        <v>46144</v>
      </c>
      <c r="J18" s="50">
        <v>70</v>
      </c>
      <c r="K18" s="51" t="s">
        <v>161</v>
      </c>
      <c r="L18" s="52">
        <v>2.75</v>
      </c>
      <c r="M18" s="52">
        <v>7.2</v>
      </c>
      <c r="N18" s="41">
        <f t="shared" si="0"/>
        <v>9.95</v>
      </c>
      <c r="O18" s="49">
        <v>46144</v>
      </c>
    </row>
    <row r="19" spans="1:15" ht="48.75" customHeight="1">
      <c r="A19" s="42" t="s">
        <v>86</v>
      </c>
      <c r="B19" s="43" t="s">
        <v>131</v>
      </c>
      <c r="C19" s="44" t="s">
        <v>130</v>
      </c>
      <c r="D19" s="45" t="s">
        <v>132</v>
      </c>
      <c r="E19" s="46">
        <v>275930</v>
      </c>
      <c r="F19" s="45" t="s">
        <v>133</v>
      </c>
      <c r="G19" s="47" t="s">
        <v>162</v>
      </c>
      <c r="H19" s="48">
        <v>180000</v>
      </c>
      <c r="I19" s="49">
        <v>80000</v>
      </c>
      <c r="J19" s="50">
        <v>44.44</v>
      </c>
      <c r="K19" s="51" t="s">
        <v>161</v>
      </c>
      <c r="L19" s="52">
        <v>3.05</v>
      </c>
      <c r="M19" s="52">
        <v>6.3</v>
      </c>
      <c r="N19" s="41">
        <f t="shared" si="0"/>
        <v>9.35</v>
      </c>
      <c r="O19" s="49">
        <v>80000</v>
      </c>
    </row>
    <row r="20" spans="1:15" ht="48.75" customHeight="1">
      <c r="A20" s="42" t="s">
        <v>95</v>
      </c>
      <c r="B20" s="43" t="s">
        <v>116</v>
      </c>
      <c r="C20" s="44" t="s">
        <v>115</v>
      </c>
      <c r="D20" s="45" t="s">
        <v>172</v>
      </c>
      <c r="E20" s="46">
        <v>75041332</v>
      </c>
      <c r="F20" s="45" t="s">
        <v>117</v>
      </c>
      <c r="G20" s="47" t="s">
        <v>161</v>
      </c>
      <c r="H20" s="48">
        <v>107792</v>
      </c>
      <c r="I20" s="49">
        <v>75454</v>
      </c>
      <c r="J20" s="50">
        <v>70</v>
      </c>
      <c r="K20" s="51" t="s">
        <v>161</v>
      </c>
      <c r="L20" s="52">
        <v>2.375</v>
      </c>
      <c r="M20" s="52">
        <v>6.75</v>
      </c>
      <c r="N20" s="41">
        <f t="shared" si="0"/>
        <v>9.125</v>
      </c>
      <c r="O20" s="49">
        <v>75454</v>
      </c>
    </row>
    <row r="21" spans="1:15" ht="48.75" customHeight="1">
      <c r="A21" s="42" t="s">
        <v>98</v>
      </c>
      <c r="B21" s="43" t="s">
        <v>26</v>
      </c>
      <c r="C21" s="44" t="s">
        <v>25</v>
      </c>
      <c r="D21" s="45" t="s">
        <v>8</v>
      </c>
      <c r="E21" s="46">
        <v>360198</v>
      </c>
      <c r="F21" s="45" t="s">
        <v>27</v>
      </c>
      <c r="G21" s="47" t="s">
        <v>161</v>
      </c>
      <c r="H21" s="48">
        <v>73000</v>
      </c>
      <c r="I21" s="49">
        <v>51000</v>
      </c>
      <c r="J21" s="50">
        <v>69.86</v>
      </c>
      <c r="K21" s="51" t="s">
        <v>161</v>
      </c>
      <c r="L21" s="52">
        <v>2.375</v>
      </c>
      <c r="M21" s="52">
        <v>6.75</v>
      </c>
      <c r="N21" s="41">
        <f t="shared" si="0"/>
        <v>9.125</v>
      </c>
      <c r="O21" s="49">
        <v>51000</v>
      </c>
    </row>
    <row r="22" spans="1:15" ht="48.75" customHeight="1">
      <c r="A22" s="42" t="s">
        <v>104</v>
      </c>
      <c r="B22" s="43" t="s">
        <v>4</v>
      </c>
      <c r="C22" s="44" t="s">
        <v>28</v>
      </c>
      <c r="D22" s="45" t="s">
        <v>8</v>
      </c>
      <c r="E22" s="46">
        <v>79651</v>
      </c>
      <c r="F22" s="45" t="s">
        <v>29</v>
      </c>
      <c r="G22" s="53" t="s">
        <v>161</v>
      </c>
      <c r="H22" s="48">
        <v>76000</v>
      </c>
      <c r="I22" s="49">
        <v>47000</v>
      </c>
      <c r="J22" s="50">
        <v>61.84</v>
      </c>
      <c r="K22" s="51" t="s">
        <v>161</v>
      </c>
      <c r="L22" s="52">
        <v>2.375</v>
      </c>
      <c r="M22" s="52">
        <v>6.75</v>
      </c>
      <c r="N22" s="41">
        <f t="shared" si="0"/>
        <v>9.125</v>
      </c>
      <c r="O22" s="49">
        <v>47000</v>
      </c>
    </row>
    <row r="23" spans="1:15" ht="48.75" customHeight="1">
      <c r="A23" s="42" t="s">
        <v>105</v>
      </c>
      <c r="B23" s="43" t="s">
        <v>4</v>
      </c>
      <c r="C23" s="44" t="s">
        <v>127</v>
      </c>
      <c r="D23" s="45" t="s">
        <v>8</v>
      </c>
      <c r="E23" s="46">
        <v>79651</v>
      </c>
      <c r="F23" s="45" t="s">
        <v>29</v>
      </c>
      <c r="G23" s="47" t="s">
        <v>161</v>
      </c>
      <c r="H23" s="48">
        <v>109900</v>
      </c>
      <c r="I23" s="49">
        <v>76400</v>
      </c>
      <c r="J23" s="50">
        <v>69.52</v>
      </c>
      <c r="K23" s="51" t="s">
        <v>161</v>
      </c>
      <c r="L23" s="52">
        <v>2.375</v>
      </c>
      <c r="M23" s="52">
        <v>6.75</v>
      </c>
      <c r="N23" s="41">
        <f t="shared" si="0"/>
        <v>9.125</v>
      </c>
      <c r="O23" s="49">
        <v>76400</v>
      </c>
    </row>
    <row r="24" spans="1:15" ht="48.75" customHeight="1">
      <c r="A24" s="42" t="s">
        <v>83</v>
      </c>
      <c r="B24" s="43" t="s">
        <v>58</v>
      </c>
      <c r="C24" s="44" t="s">
        <v>57</v>
      </c>
      <c r="D24" s="45" t="s">
        <v>46</v>
      </c>
      <c r="E24" s="46">
        <v>262854</v>
      </c>
      <c r="F24" s="45" t="s">
        <v>59</v>
      </c>
      <c r="G24" s="47" t="s">
        <v>162</v>
      </c>
      <c r="H24" s="48">
        <v>59109</v>
      </c>
      <c r="I24" s="49">
        <v>41300</v>
      </c>
      <c r="J24" s="50">
        <v>69.87</v>
      </c>
      <c r="K24" s="51" t="s">
        <v>161</v>
      </c>
      <c r="L24" s="52">
        <v>2</v>
      </c>
      <c r="M24" s="52">
        <v>6.9</v>
      </c>
      <c r="N24" s="41">
        <f t="shared" si="0"/>
        <v>8.9</v>
      </c>
      <c r="O24" s="49">
        <v>41300</v>
      </c>
    </row>
    <row r="25" spans="1:15" ht="48.75" customHeight="1">
      <c r="A25" s="42" t="s">
        <v>75</v>
      </c>
      <c r="B25" s="43" t="s">
        <v>129</v>
      </c>
      <c r="C25" s="44" t="s">
        <v>128</v>
      </c>
      <c r="D25" s="45" t="s">
        <v>42</v>
      </c>
      <c r="E25" s="46">
        <v>22663622</v>
      </c>
      <c r="F25" s="45" t="s">
        <v>29</v>
      </c>
      <c r="G25" s="47" t="s">
        <v>161</v>
      </c>
      <c r="H25" s="48">
        <v>45000</v>
      </c>
      <c r="I25" s="49">
        <v>31500</v>
      </c>
      <c r="J25" s="50">
        <v>70</v>
      </c>
      <c r="K25" s="51" t="s">
        <v>161</v>
      </c>
      <c r="L25" s="52">
        <v>2.375</v>
      </c>
      <c r="M25" s="52">
        <v>6.45</v>
      </c>
      <c r="N25" s="41">
        <f t="shared" si="0"/>
        <v>8.825</v>
      </c>
      <c r="O25" s="49">
        <v>31500</v>
      </c>
    </row>
    <row r="26" spans="1:15" ht="48.75" customHeight="1">
      <c r="A26" s="42" t="s">
        <v>89</v>
      </c>
      <c r="B26" s="44" t="s">
        <v>156</v>
      </c>
      <c r="C26" s="44" t="s">
        <v>155</v>
      </c>
      <c r="D26" s="45" t="s">
        <v>42</v>
      </c>
      <c r="E26" s="46">
        <v>22881735</v>
      </c>
      <c r="F26" s="45" t="s">
        <v>157</v>
      </c>
      <c r="G26" s="47" t="s">
        <v>161</v>
      </c>
      <c r="H26" s="48">
        <v>180000</v>
      </c>
      <c r="I26" s="49">
        <v>80000</v>
      </c>
      <c r="J26" s="50">
        <v>44.44</v>
      </c>
      <c r="K26" s="51" t="s">
        <v>161</v>
      </c>
      <c r="L26" s="52">
        <v>4.75</v>
      </c>
      <c r="M26" s="52">
        <v>3.9</v>
      </c>
      <c r="N26" s="41">
        <f t="shared" si="0"/>
        <v>8.65</v>
      </c>
      <c r="O26" s="49">
        <v>80000</v>
      </c>
    </row>
    <row r="27" spans="1:15" ht="48.75" customHeight="1">
      <c r="A27" s="42" t="s">
        <v>103</v>
      </c>
      <c r="B27" s="44" t="s">
        <v>150</v>
      </c>
      <c r="C27" s="44" t="s">
        <v>149</v>
      </c>
      <c r="D27" s="45" t="s">
        <v>8</v>
      </c>
      <c r="E27" s="46">
        <v>72743476</v>
      </c>
      <c r="F27" s="45" t="s">
        <v>151</v>
      </c>
      <c r="G27" s="47" t="s">
        <v>162</v>
      </c>
      <c r="H27" s="48">
        <v>109908</v>
      </c>
      <c r="I27" s="49">
        <v>76000</v>
      </c>
      <c r="J27" s="50">
        <v>69.15</v>
      </c>
      <c r="K27" s="51" t="s">
        <v>161</v>
      </c>
      <c r="L27" s="52">
        <v>2.35</v>
      </c>
      <c r="M27" s="52">
        <v>6.3</v>
      </c>
      <c r="N27" s="41">
        <f t="shared" si="0"/>
        <v>8.65</v>
      </c>
      <c r="O27" s="49">
        <v>76000</v>
      </c>
    </row>
    <row r="28" spans="1:15" ht="48.75" customHeight="1">
      <c r="A28" s="42" t="s">
        <v>82</v>
      </c>
      <c r="B28" s="44" t="s">
        <v>153</v>
      </c>
      <c r="C28" s="44" t="s">
        <v>152</v>
      </c>
      <c r="D28" s="45" t="s">
        <v>42</v>
      </c>
      <c r="E28" s="46">
        <v>26533570</v>
      </c>
      <c r="F28" s="45" t="s">
        <v>154</v>
      </c>
      <c r="G28" s="47" t="s">
        <v>161</v>
      </c>
      <c r="H28" s="48">
        <v>113468</v>
      </c>
      <c r="I28" s="49">
        <v>56000</v>
      </c>
      <c r="J28" s="50">
        <v>49.35</v>
      </c>
      <c r="K28" s="51" t="s">
        <v>161</v>
      </c>
      <c r="L28" s="52">
        <v>3.05</v>
      </c>
      <c r="M28" s="52">
        <v>5.4</v>
      </c>
      <c r="N28" s="41">
        <f t="shared" si="0"/>
        <v>8.45</v>
      </c>
      <c r="O28" s="49">
        <v>56000</v>
      </c>
    </row>
    <row r="29" spans="1:15" ht="48.75" customHeight="1">
      <c r="A29" s="42" t="s">
        <v>72</v>
      </c>
      <c r="B29" s="43" t="s">
        <v>121</v>
      </c>
      <c r="C29" s="44" t="s">
        <v>120</v>
      </c>
      <c r="D29" s="45" t="s">
        <v>8</v>
      </c>
      <c r="E29" s="46">
        <v>46750401</v>
      </c>
      <c r="F29" s="45" t="s">
        <v>122</v>
      </c>
      <c r="G29" s="47" t="s">
        <v>161</v>
      </c>
      <c r="H29" s="48">
        <v>85300</v>
      </c>
      <c r="I29" s="49">
        <v>58900</v>
      </c>
      <c r="J29" s="50">
        <v>69.05</v>
      </c>
      <c r="K29" s="51" t="s">
        <v>161</v>
      </c>
      <c r="L29" s="52">
        <v>2.35</v>
      </c>
      <c r="M29" s="52">
        <v>5.4</v>
      </c>
      <c r="N29" s="41">
        <f t="shared" si="0"/>
        <v>7.75</v>
      </c>
      <c r="O29" s="49">
        <v>58900</v>
      </c>
    </row>
    <row r="30" spans="1:15" ht="48.75" customHeight="1">
      <c r="A30" s="42" t="s">
        <v>102</v>
      </c>
      <c r="B30" s="43" t="s">
        <v>113</v>
      </c>
      <c r="C30" s="44" t="s">
        <v>112</v>
      </c>
      <c r="D30" s="45" t="s">
        <v>8</v>
      </c>
      <c r="E30" s="46">
        <v>854751</v>
      </c>
      <c r="F30" s="45" t="s">
        <v>114</v>
      </c>
      <c r="G30" s="47" t="s">
        <v>162</v>
      </c>
      <c r="H30" s="48">
        <v>30000</v>
      </c>
      <c r="I30" s="49">
        <v>21000</v>
      </c>
      <c r="J30" s="50">
        <v>70</v>
      </c>
      <c r="K30" s="51" t="s">
        <v>161</v>
      </c>
      <c r="L30" s="52">
        <v>2.35</v>
      </c>
      <c r="M30" s="52">
        <v>5.1</v>
      </c>
      <c r="N30" s="41">
        <f t="shared" si="0"/>
        <v>7.449999999999999</v>
      </c>
      <c r="O30" s="49">
        <v>21000</v>
      </c>
    </row>
    <row r="31" spans="1:15" ht="48.75" customHeight="1">
      <c r="A31" s="42" t="s">
        <v>71</v>
      </c>
      <c r="B31" s="43" t="s">
        <v>118</v>
      </c>
      <c r="C31" s="44" t="s">
        <v>159</v>
      </c>
      <c r="D31" s="45" t="s">
        <v>42</v>
      </c>
      <c r="E31" s="46">
        <v>22895647</v>
      </c>
      <c r="F31" s="45" t="s">
        <v>119</v>
      </c>
      <c r="G31" s="47" t="s">
        <v>161</v>
      </c>
      <c r="H31" s="48">
        <v>76350</v>
      </c>
      <c r="I31" s="49">
        <v>53445</v>
      </c>
      <c r="J31" s="50">
        <v>70</v>
      </c>
      <c r="K31" s="51" t="s">
        <v>161</v>
      </c>
      <c r="L31" s="52">
        <v>2.375</v>
      </c>
      <c r="M31" s="52">
        <v>4.95</v>
      </c>
      <c r="N31" s="41">
        <f t="shared" si="0"/>
        <v>7.325</v>
      </c>
      <c r="O31" s="49">
        <v>53445</v>
      </c>
    </row>
    <row r="32" spans="1:16" ht="48.75" customHeight="1">
      <c r="A32" s="42" t="s">
        <v>96</v>
      </c>
      <c r="B32" s="43" t="s">
        <v>170</v>
      </c>
      <c r="C32" s="44" t="s">
        <v>60</v>
      </c>
      <c r="D32" s="45" t="s">
        <v>8</v>
      </c>
      <c r="E32" s="46">
        <v>671274</v>
      </c>
      <c r="F32" s="45" t="s">
        <v>61</v>
      </c>
      <c r="G32" s="47" t="s">
        <v>162</v>
      </c>
      <c r="H32" s="48">
        <v>70000</v>
      </c>
      <c r="I32" s="49">
        <v>49000</v>
      </c>
      <c r="J32" s="50">
        <v>70</v>
      </c>
      <c r="K32" s="51" t="s">
        <v>161</v>
      </c>
      <c r="L32" s="52">
        <v>2.375</v>
      </c>
      <c r="M32" s="52">
        <v>4.65</v>
      </c>
      <c r="N32" s="41">
        <f t="shared" si="0"/>
        <v>7.025</v>
      </c>
      <c r="O32" s="49">
        <v>49000</v>
      </c>
      <c r="P32" s="19"/>
    </row>
    <row r="33" spans="1:15" ht="48.75" customHeight="1">
      <c r="A33" s="42" t="s">
        <v>81</v>
      </c>
      <c r="B33" s="43" t="s">
        <v>49</v>
      </c>
      <c r="C33" s="44" t="s">
        <v>48</v>
      </c>
      <c r="D33" s="45" t="s">
        <v>8</v>
      </c>
      <c r="E33" s="46">
        <v>70982678</v>
      </c>
      <c r="F33" s="45" t="s">
        <v>50</v>
      </c>
      <c r="G33" s="47" t="s">
        <v>162</v>
      </c>
      <c r="H33" s="48">
        <v>27600</v>
      </c>
      <c r="I33" s="49">
        <v>10000</v>
      </c>
      <c r="J33" s="50">
        <v>36.23</v>
      </c>
      <c r="K33" s="51" t="s">
        <v>161</v>
      </c>
      <c r="L33" s="52">
        <v>2</v>
      </c>
      <c r="M33" s="52">
        <v>4.8</v>
      </c>
      <c r="N33" s="41">
        <f t="shared" si="0"/>
        <v>6.8</v>
      </c>
      <c r="O33" s="49">
        <v>10000</v>
      </c>
    </row>
    <row r="34" spans="1:16" ht="48.75" customHeight="1">
      <c r="A34" s="42" t="s">
        <v>85</v>
      </c>
      <c r="B34" s="43" t="s">
        <v>45</v>
      </c>
      <c r="C34" s="44" t="s">
        <v>44</v>
      </c>
      <c r="D34" s="45" t="s">
        <v>46</v>
      </c>
      <c r="E34" s="46">
        <v>276227</v>
      </c>
      <c r="F34" s="45" t="s">
        <v>47</v>
      </c>
      <c r="G34" s="47" t="s">
        <v>161</v>
      </c>
      <c r="H34" s="48">
        <v>254741.3</v>
      </c>
      <c r="I34" s="49">
        <v>80000</v>
      </c>
      <c r="J34" s="50">
        <v>31.4</v>
      </c>
      <c r="K34" s="51" t="s">
        <v>161</v>
      </c>
      <c r="L34" s="52">
        <v>3.05</v>
      </c>
      <c r="M34" s="52">
        <v>3.6</v>
      </c>
      <c r="N34" s="41">
        <f t="shared" si="0"/>
        <v>6.65</v>
      </c>
      <c r="O34" s="49">
        <v>80000</v>
      </c>
      <c r="P34" s="19"/>
    </row>
    <row r="35" spans="1:16" s="28" customFormat="1" ht="48.75" customHeight="1">
      <c r="A35" s="54" t="s">
        <v>100</v>
      </c>
      <c r="B35" s="44" t="s">
        <v>147</v>
      </c>
      <c r="C35" s="44" t="s">
        <v>146</v>
      </c>
      <c r="D35" s="46" t="s">
        <v>8</v>
      </c>
      <c r="E35" s="46">
        <v>65635612</v>
      </c>
      <c r="F35" s="46" t="s">
        <v>148</v>
      </c>
      <c r="G35" s="53" t="s">
        <v>162</v>
      </c>
      <c r="H35" s="48">
        <v>51880</v>
      </c>
      <c r="I35" s="49">
        <v>35000</v>
      </c>
      <c r="J35" s="55">
        <v>67.46</v>
      </c>
      <c r="K35" s="56" t="s">
        <v>161</v>
      </c>
      <c r="L35" s="57">
        <v>2</v>
      </c>
      <c r="M35" s="57">
        <v>4.5</v>
      </c>
      <c r="N35" s="58">
        <f t="shared" si="0"/>
        <v>6.5</v>
      </c>
      <c r="O35" s="59">
        <v>35000</v>
      </c>
      <c r="P35" s="27"/>
    </row>
    <row r="36" spans="1:16" s="28" customFormat="1" ht="3.75" customHeight="1">
      <c r="A36" s="60"/>
      <c r="B36" s="61"/>
      <c r="C36" s="61"/>
      <c r="D36" s="62"/>
      <c r="E36" s="62"/>
      <c r="F36" s="62"/>
      <c r="G36" s="63"/>
      <c r="H36" s="64"/>
      <c r="I36" s="64"/>
      <c r="J36" s="65"/>
      <c r="K36" s="66"/>
      <c r="L36" s="67"/>
      <c r="M36" s="67"/>
      <c r="N36" s="68"/>
      <c r="O36" s="66"/>
      <c r="P36" s="27"/>
    </row>
    <row r="37" spans="1:15" ht="48.75" customHeight="1">
      <c r="A37" s="42" t="s">
        <v>93</v>
      </c>
      <c r="B37" s="43" t="s">
        <v>54</v>
      </c>
      <c r="C37" s="44" t="s">
        <v>55</v>
      </c>
      <c r="D37" s="45" t="s">
        <v>46</v>
      </c>
      <c r="E37" s="46">
        <v>262340</v>
      </c>
      <c r="F37" s="45" t="s">
        <v>56</v>
      </c>
      <c r="G37" s="47"/>
      <c r="H37" s="48">
        <v>352001</v>
      </c>
      <c r="I37" s="49">
        <v>80000</v>
      </c>
      <c r="J37" s="50">
        <v>22.73</v>
      </c>
      <c r="K37" s="51" t="s">
        <v>161</v>
      </c>
      <c r="L37" s="52">
        <v>4.25</v>
      </c>
      <c r="M37" s="52">
        <v>2.1</v>
      </c>
      <c r="N37" s="41">
        <f t="shared" si="0"/>
        <v>6.35</v>
      </c>
      <c r="O37" s="56">
        <v>0</v>
      </c>
    </row>
    <row r="38" spans="1:15" ht="48.75" customHeight="1">
      <c r="A38" s="42" t="s">
        <v>74</v>
      </c>
      <c r="B38" s="43" t="s">
        <v>108</v>
      </c>
      <c r="C38" s="44" t="s">
        <v>107</v>
      </c>
      <c r="D38" s="45" t="s">
        <v>109</v>
      </c>
      <c r="E38" s="46">
        <v>47119209</v>
      </c>
      <c r="F38" s="45" t="s">
        <v>110</v>
      </c>
      <c r="G38" s="47"/>
      <c r="H38" s="48">
        <v>162900</v>
      </c>
      <c r="I38" s="49">
        <v>80000</v>
      </c>
      <c r="J38" s="50">
        <v>49.11</v>
      </c>
      <c r="K38" s="51" t="s">
        <v>161</v>
      </c>
      <c r="L38" s="52">
        <v>2.425</v>
      </c>
      <c r="M38" s="52">
        <v>3.45</v>
      </c>
      <c r="N38" s="41">
        <f t="shared" si="0"/>
        <v>5.875</v>
      </c>
      <c r="O38" s="56">
        <v>0</v>
      </c>
    </row>
    <row r="39" spans="1:16" ht="48.75" customHeight="1" thickBot="1">
      <c r="A39" s="69" t="s">
        <v>99</v>
      </c>
      <c r="B39" s="70" t="s">
        <v>138</v>
      </c>
      <c r="C39" s="71" t="s">
        <v>137</v>
      </c>
      <c r="D39" s="72" t="s">
        <v>42</v>
      </c>
      <c r="E39" s="73">
        <v>3270157</v>
      </c>
      <c r="F39" s="72" t="s">
        <v>139</v>
      </c>
      <c r="G39" s="74"/>
      <c r="H39" s="75">
        <v>218016</v>
      </c>
      <c r="I39" s="76">
        <v>65522</v>
      </c>
      <c r="J39" s="77">
        <v>30.05</v>
      </c>
      <c r="K39" s="78" t="s">
        <v>161</v>
      </c>
      <c r="L39" s="79">
        <v>1.05</v>
      </c>
      <c r="M39" s="79">
        <v>4.5</v>
      </c>
      <c r="N39" s="79">
        <f t="shared" si="0"/>
        <v>5.55</v>
      </c>
      <c r="O39" s="80">
        <v>0</v>
      </c>
      <c r="P39" s="19"/>
    </row>
    <row r="40" spans="1:15" ht="48.75" customHeight="1">
      <c r="A40" s="31" t="s">
        <v>73</v>
      </c>
      <c r="B40" s="32" t="s">
        <v>108</v>
      </c>
      <c r="C40" s="33" t="s">
        <v>111</v>
      </c>
      <c r="D40" s="34" t="s">
        <v>109</v>
      </c>
      <c r="E40" s="35">
        <v>47119209</v>
      </c>
      <c r="F40" s="34" t="s">
        <v>110</v>
      </c>
      <c r="G40" s="36"/>
      <c r="H40" s="37">
        <v>267500</v>
      </c>
      <c r="I40" s="38">
        <v>80000</v>
      </c>
      <c r="J40" s="39">
        <v>29.91</v>
      </c>
      <c r="K40" s="81" t="s">
        <v>162</v>
      </c>
      <c r="L40" s="41">
        <v>0</v>
      </c>
      <c r="M40" s="41">
        <v>0</v>
      </c>
      <c r="N40" s="41">
        <f t="shared" si="0"/>
        <v>0</v>
      </c>
      <c r="O40" s="82">
        <v>0</v>
      </c>
    </row>
    <row r="41" spans="1:15" ht="48.75" customHeight="1">
      <c r="A41" s="42" t="s">
        <v>76</v>
      </c>
      <c r="B41" s="43" t="s">
        <v>66</v>
      </c>
      <c r="C41" s="44" t="s">
        <v>65</v>
      </c>
      <c r="D41" s="45" t="s">
        <v>67</v>
      </c>
      <c r="E41" s="46">
        <v>1253301</v>
      </c>
      <c r="F41" s="45" t="s">
        <v>68</v>
      </c>
      <c r="G41" s="47"/>
      <c r="H41" s="48">
        <v>98036</v>
      </c>
      <c r="I41" s="49">
        <v>47000</v>
      </c>
      <c r="J41" s="50">
        <v>47.94</v>
      </c>
      <c r="K41" s="83" t="s">
        <v>162</v>
      </c>
      <c r="L41" s="52">
        <v>0</v>
      </c>
      <c r="M41" s="52">
        <v>0</v>
      </c>
      <c r="N41" s="41">
        <f t="shared" si="0"/>
        <v>0</v>
      </c>
      <c r="O41" s="56">
        <v>0</v>
      </c>
    </row>
    <row r="42" spans="1:15" ht="48.75" customHeight="1">
      <c r="A42" s="42" t="s">
        <v>80</v>
      </c>
      <c r="B42" s="44" t="s">
        <v>144</v>
      </c>
      <c r="C42" s="44" t="s">
        <v>143</v>
      </c>
      <c r="D42" s="45" t="s">
        <v>8</v>
      </c>
      <c r="E42" s="46">
        <v>72743433</v>
      </c>
      <c r="F42" s="45" t="s">
        <v>145</v>
      </c>
      <c r="G42" s="47"/>
      <c r="H42" s="48">
        <v>76864</v>
      </c>
      <c r="I42" s="49">
        <v>54573</v>
      </c>
      <c r="J42" s="84">
        <v>71</v>
      </c>
      <c r="K42" s="83" t="s">
        <v>162</v>
      </c>
      <c r="L42" s="52">
        <v>0</v>
      </c>
      <c r="M42" s="52">
        <v>0</v>
      </c>
      <c r="N42" s="41">
        <f t="shared" si="0"/>
        <v>0</v>
      </c>
      <c r="O42" s="56">
        <v>0</v>
      </c>
    </row>
    <row r="43" spans="1:15" ht="48.75" customHeight="1">
      <c r="A43" s="42" t="s">
        <v>84</v>
      </c>
      <c r="B43" s="44" t="s">
        <v>6</v>
      </c>
      <c r="C43" s="44" t="s">
        <v>69</v>
      </c>
      <c r="D43" s="45" t="s">
        <v>46</v>
      </c>
      <c r="E43" s="46">
        <v>262579</v>
      </c>
      <c r="F43" s="45" t="s">
        <v>70</v>
      </c>
      <c r="G43" s="47"/>
      <c r="H43" s="48">
        <v>112500</v>
      </c>
      <c r="I43" s="49">
        <v>37500</v>
      </c>
      <c r="J43" s="50">
        <v>33.33</v>
      </c>
      <c r="K43" s="83" t="s">
        <v>162</v>
      </c>
      <c r="L43" s="52">
        <v>0</v>
      </c>
      <c r="M43" s="52">
        <v>0</v>
      </c>
      <c r="N43" s="41">
        <f t="shared" si="0"/>
        <v>0</v>
      </c>
      <c r="O43" s="56">
        <v>0</v>
      </c>
    </row>
    <row r="44" spans="1:15" ht="48.75" customHeight="1">
      <c r="A44" s="42" t="s">
        <v>88</v>
      </c>
      <c r="B44" s="44" t="s">
        <v>156</v>
      </c>
      <c r="C44" s="44" t="s">
        <v>158</v>
      </c>
      <c r="D44" s="45" t="s">
        <v>42</v>
      </c>
      <c r="E44" s="46">
        <v>22881735</v>
      </c>
      <c r="F44" s="45" t="s">
        <v>157</v>
      </c>
      <c r="G44" s="47"/>
      <c r="H44" s="48">
        <v>276000</v>
      </c>
      <c r="I44" s="49">
        <v>80000</v>
      </c>
      <c r="J44" s="50">
        <v>28.99</v>
      </c>
      <c r="K44" s="83" t="s">
        <v>162</v>
      </c>
      <c r="L44" s="52">
        <v>0</v>
      </c>
      <c r="M44" s="52">
        <v>0</v>
      </c>
      <c r="N44" s="41">
        <f t="shared" si="0"/>
        <v>0</v>
      </c>
      <c r="O44" s="56">
        <v>0</v>
      </c>
    </row>
    <row r="45" spans="1:15" ht="48.75" customHeight="1">
      <c r="A45" s="42" t="s">
        <v>90</v>
      </c>
      <c r="B45" s="43" t="s">
        <v>124</v>
      </c>
      <c r="C45" s="44" t="s">
        <v>123</v>
      </c>
      <c r="D45" s="45" t="s">
        <v>42</v>
      </c>
      <c r="E45" s="46">
        <v>64669807</v>
      </c>
      <c r="F45" s="45" t="s">
        <v>125</v>
      </c>
      <c r="G45" s="47"/>
      <c r="H45" s="48">
        <v>47500</v>
      </c>
      <c r="I45" s="49">
        <v>33000</v>
      </c>
      <c r="J45" s="50">
        <v>69.47</v>
      </c>
      <c r="K45" s="83" t="s">
        <v>162</v>
      </c>
      <c r="L45" s="52">
        <v>0</v>
      </c>
      <c r="M45" s="52">
        <v>0</v>
      </c>
      <c r="N45" s="41">
        <v>0</v>
      </c>
      <c r="O45" s="56">
        <v>0</v>
      </c>
    </row>
    <row r="46" spans="1:15" ht="48.75" customHeight="1">
      <c r="A46" s="42" t="s">
        <v>91</v>
      </c>
      <c r="B46" s="43" t="s">
        <v>124</v>
      </c>
      <c r="C46" s="44" t="s">
        <v>126</v>
      </c>
      <c r="D46" s="45" t="s">
        <v>42</v>
      </c>
      <c r="E46" s="46">
        <v>64669807</v>
      </c>
      <c r="F46" s="45" t="s">
        <v>125</v>
      </c>
      <c r="G46" s="47"/>
      <c r="H46" s="48">
        <v>35000</v>
      </c>
      <c r="I46" s="49">
        <v>17500</v>
      </c>
      <c r="J46" s="50">
        <v>50</v>
      </c>
      <c r="K46" s="83" t="s">
        <v>162</v>
      </c>
      <c r="L46" s="52">
        <v>0</v>
      </c>
      <c r="M46" s="52">
        <v>0</v>
      </c>
      <c r="N46" s="41">
        <f>L46+M46</f>
        <v>0</v>
      </c>
      <c r="O46" s="56">
        <v>0</v>
      </c>
    </row>
    <row r="47" spans="1:15" ht="48.75" customHeight="1" thickBot="1">
      <c r="A47" s="69" t="s">
        <v>106</v>
      </c>
      <c r="B47" s="70" t="s">
        <v>63</v>
      </c>
      <c r="C47" s="71" t="s">
        <v>62</v>
      </c>
      <c r="D47" s="72" t="s">
        <v>8</v>
      </c>
      <c r="E47" s="73">
        <v>46745751</v>
      </c>
      <c r="F47" s="72" t="s">
        <v>64</v>
      </c>
      <c r="G47" s="74"/>
      <c r="H47" s="75">
        <v>48435</v>
      </c>
      <c r="I47" s="76">
        <v>14000</v>
      </c>
      <c r="J47" s="77">
        <v>28.9</v>
      </c>
      <c r="K47" s="85" t="s">
        <v>162</v>
      </c>
      <c r="L47" s="79">
        <v>0</v>
      </c>
      <c r="M47" s="79">
        <v>0</v>
      </c>
      <c r="N47" s="79">
        <f>L47+M47</f>
        <v>0</v>
      </c>
      <c r="O47" s="80">
        <v>0</v>
      </c>
    </row>
    <row r="48" spans="1:15" ht="12.75">
      <c r="A48" s="86"/>
      <c r="B48" s="87"/>
      <c r="C48" s="87"/>
      <c r="D48" s="10"/>
      <c r="E48" s="10"/>
      <c r="F48" s="10"/>
      <c r="G48" s="16"/>
      <c r="H48" s="88"/>
      <c r="I48" s="89"/>
      <c r="J48" s="90"/>
      <c r="K48" s="16"/>
      <c r="L48" s="18"/>
      <c r="M48" s="18"/>
      <c r="N48" s="18"/>
      <c r="O48" s="90"/>
    </row>
    <row r="49" spans="1:15" ht="12.75">
      <c r="A49" s="86"/>
      <c r="B49" s="87"/>
      <c r="C49" s="87"/>
      <c r="D49" s="10"/>
      <c r="E49" s="10"/>
      <c r="F49" s="10"/>
      <c r="G49" s="16"/>
      <c r="H49" s="88" t="s">
        <v>20</v>
      </c>
      <c r="I49" s="91">
        <f>SUM(I11:I48)</f>
        <v>2086856.3</v>
      </c>
      <c r="J49" s="92"/>
      <c r="K49" s="93"/>
      <c r="L49" s="94"/>
      <c r="M49" s="18" t="s">
        <v>23</v>
      </c>
      <c r="N49" s="94"/>
      <c r="O49" s="30">
        <f>SUM(O11:O48)</f>
        <v>1497761.3</v>
      </c>
    </row>
    <row r="50" spans="1:15" ht="12.75">
      <c r="A50" s="86"/>
      <c r="B50" s="87"/>
      <c r="C50" s="87"/>
      <c r="D50" s="10"/>
      <c r="E50" s="10"/>
      <c r="F50" s="10"/>
      <c r="G50" s="16"/>
      <c r="H50" s="88"/>
      <c r="I50" s="95"/>
      <c r="J50" s="90"/>
      <c r="K50" s="16"/>
      <c r="L50" s="18"/>
      <c r="M50" s="18"/>
      <c r="N50" s="18"/>
      <c r="O50" s="90"/>
    </row>
    <row r="51" spans="1:15" ht="12.75">
      <c r="A51" s="86"/>
      <c r="B51" s="87"/>
      <c r="C51" s="87"/>
      <c r="D51" s="10"/>
      <c r="E51" s="10"/>
      <c r="F51" s="10"/>
      <c r="G51" s="16"/>
      <c r="H51" s="88" t="s">
        <v>171</v>
      </c>
      <c r="I51" s="91">
        <v>1500000</v>
      </c>
      <c r="J51" s="90"/>
      <c r="K51" s="16"/>
      <c r="L51" s="94"/>
      <c r="M51" s="18" t="s">
        <v>169</v>
      </c>
      <c r="N51" s="94"/>
      <c r="O51" s="96">
        <v>2238.7</v>
      </c>
    </row>
    <row r="52" spans="1:15" ht="12.75">
      <c r="A52" s="13"/>
      <c r="L52" s="24"/>
      <c r="M52" s="24"/>
      <c r="N52" s="24"/>
      <c r="O52" s="2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4"/>
    </row>
  </sheetData>
  <sheetProtection/>
  <printOptions horizontalCentered="1" verticalCentered="1"/>
  <pageMargins left="0.03937007874015748" right="0.03937007874015748" top="0.35433070866141736" bottom="0.35433070866141736" header="0" footer="0"/>
  <pageSetup horizontalDpi="600" verticalDpi="600" orientation="landscape" paperSize="9" scale="75" r:id="rId1"/>
  <headerFooter alignWithMargins="0">
    <oddHeader>&amp;RPříloha č.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Rychtarikova Lenka</dc:creator>
  <cp:keywords/>
  <dc:description/>
  <cp:lastModifiedBy>Rychtarikova Lenka</cp:lastModifiedBy>
  <cp:lastPrinted>2014-11-26T09:31:01Z</cp:lastPrinted>
  <dcterms:created xsi:type="dcterms:W3CDTF">2006-03-26T18:14:00Z</dcterms:created>
  <dcterms:modified xsi:type="dcterms:W3CDTF">2014-12-01T12:15:37Z</dcterms:modified>
  <cp:category/>
  <cp:version/>
  <cp:contentType/>
  <cp:contentStatus/>
</cp:coreProperties>
</file>