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40" windowWidth="16100" windowHeight="7130"/>
  </bookViews>
  <sheets>
    <sheet name="příloha č. 2" sheetId="1" r:id="rId1"/>
  </sheets>
  <definedNames>
    <definedName name="_xlnm.Print_Area" localSheetId="0">'příloha č. 2'!$A$1:$T$34</definedName>
  </definedNames>
  <calcPr calcId="145621"/>
</workbook>
</file>

<file path=xl/calcChain.xml><?xml version="1.0" encoding="utf-8"?>
<calcChain xmlns="http://schemas.openxmlformats.org/spreadsheetml/2006/main">
  <c r="S30" i="1" l="1"/>
  <c r="R29" i="1"/>
  <c r="S29" i="1" s="1"/>
  <c r="Q28" i="1"/>
  <c r="S28" i="1" s="1"/>
  <c r="Q27" i="1"/>
  <c r="S27" i="1" s="1"/>
  <c r="P27" i="1"/>
  <c r="O26" i="1"/>
  <c r="Q26" i="1" s="1"/>
  <c r="S26" i="1" s="1"/>
  <c r="P25" i="1"/>
  <c r="O25" i="1"/>
  <c r="Q25" i="1" s="1"/>
  <c r="S25" i="1" s="1"/>
  <c r="Q24" i="1"/>
  <c r="S24" i="1" s="1"/>
  <c r="O24" i="1"/>
  <c r="P23" i="1"/>
  <c r="Q23" i="1" s="1"/>
  <c r="S23" i="1" s="1"/>
  <c r="O23" i="1"/>
  <c r="O22" i="1"/>
  <c r="Q22" i="1" s="1"/>
  <c r="S22" i="1" s="1"/>
  <c r="N21" i="1"/>
  <c r="O21" i="1" s="1"/>
  <c r="Q21" i="1" s="1"/>
  <c r="S21" i="1" s="1"/>
  <c r="O20" i="1"/>
  <c r="Q20" i="1" s="1"/>
  <c r="S20" i="1" s="1"/>
  <c r="N19" i="1"/>
  <c r="O19" i="1" s="1"/>
  <c r="Q19" i="1" s="1"/>
  <c r="S19" i="1" s="1"/>
  <c r="O18" i="1"/>
  <c r="Q18" i="1" s="1"/>
  <c r="S18" i="1" s="1"/>
  <c r="P17" i="1"/>
  <c r="O17" i="1"/>
  <c r="Q17" i="1" s="1"/>
  <c r="S17" i="1" s="1"/>
  <c r="N17" i="1"/>
  <c r="K16" i="1"/>
  <c r="M16" i="1" s="1"/>
  <c r="O16" i="1" s="1"/>
  <c r="Q16" i="1" s="1"/>
  <c r="S16" i="1" s="1"/>
  <c r="J15" i="1"/>
  <c r="K15" i="1" s="1"/>
  <c r="M15" i="1" s="1"/>
  <c r="O15" i="1" s="1"/>
  <c r="Q15" i="1" s="1"/>
  <c r="S15" i="1" s="1"/>
  <c r="I14" i="1"/>
  <c r="K14" i="1" s="1"/>
  <c r="M14" i="1" s="1"/>
  <c r="O14" i="1" s="1"/>
  <c r="Q14" i="1" s="1"/>
  <c r="S14" i="1" s="1"/>
  <c r="M13" i="1"/>
  <c r="O13" i="1" s="1"/>
  <c r="Q13" i="1" s="1"/>
  <c r="S13" i="1" s="1"/>
  <c r="L12" i="1"/>
  <c r="J12" i="1"/>
  <c r="H12" i="1"/>
  <c r="G12" i="1"/>
  <c r="I12" i="1" s="1"/>
  <c r="K12" i="1" s="1"/>
  <c r="M12" i="1" s="1"/>
  <c r="O12" i="1" s="1"/>
  <c r="Q12" i="1" s="1"/>
  <c r="S12" i="1" s="1"/>
  <c r="K11" i="1"/>
  <c r="M11" i="1" s="1"/>
  <c r="O11" i="1" s="1"/>
  <c r="Q11" i="1" s="1"/>
  <c r="S11" i="1" s="1"/>
  <c r="I11" i="1"/>
  <c r="G10" i="1"/>
  <c r="I10" i="1" s="1"/>
  <c r="K10" i="1" s="1"/>
  <c r="M10" i="1" s="1"/>
  <c r="O10" i="1" s="1"/>
  <c r="Q10" i="1" s="1"/>
  <c r="S10" i="1" s="1"/>
  <c r="R9" i="1"/>
  <c r="P9" i="1"/>
  <c r="N9" i="1"/>
  <c r="L9" i="1"/>
  <c r="J9" i="1"/>
  <c r="H9" i="1"/>
  <c r="I9" i="1" s="1"/>
  <c r="K9" i="1" s="1"/>
  <c r="M9" i="1" s="1"/>
  <c r="O9" i="1" s="1"/>
  <c r="Q9" i="1" l="1"/>
  <c r="S9" i="1" s="1"/>
</calcChain>
</file>

<file path=xl/sharedStrings.xml><?xml version="1.0" encoding="utf-8"?>
<sst xmlns="http://schemas.openxmlformats.org/spreadsheetml/2006/main" count="101" uniqueCount="58">
  <si>
    <t>příloha č.2</t>
  </si>
  <si>
    <t>ROZPIS ROZPOČTU LIBERECKÉHO KRAJE 2014</t>
  </si>
  <si>
    <t>Odbor školství, mládeže, tělovýchovy a sportu</t>
  </si>
  <si>
    <t>Kapitola 920 04 - Kapitálové výdaje</t>
  </si>
  <si>
    <t>ZR-RO č. 6/14</t>
  </si>
  <si>
    <t>ZR-RO č. 15,20,37/14</t>
  </si>
  <si>
    <t>úprava č. 1/14</t>
  </si>
  <si>
    <t>ZR č. 120/14</t>
  </si>
  <si>
    <t>ZR-RO č. 193,203/14</t>
  </si>
  <si>
    <t>ZR-RO č. 312/14</t>
  </si>
  <si>
    <t>tis.Kč</t>
  </si>
  <si>
    <t>uk.</t>
  </si>
  <si>
    <t>č.a.</t>
  </si>
  <si>
    <t>§</t>
  </si>
  <si>
    <t>pol.</t>
  </si>
  <si>
    <t>92004 - K A P I T Á L O V É  V Ý D A J E</t>
  </si>
  <si>
    <t>SR 2014</t>
  </si>
  <si>
    <t>UR 2014</t>
  </si>
  <si>
    <t>SU</t>
  </si>
  <si>
    <t>x</t>
  </si>
  <si>
    <t>Kapitálové (investiční) výdaje resortu celkem</t>
  </si>
  <si>
    <t>312/14</t>
  </si>
  <si>
    <t>049115</t>
  </si>
  <si>
    <t>0000</t>
  </si>
  <si>
    <t>úhrada splátek za výměnu oken u PO resortu školství</t>
  </si>
  <si>
    <t>opravy a udržování</t>
  </si>
  <si>
    <t>049141</t>
  </si>
  <si>
    <t>1438</t>
  </si>
  <si>
    <t>SPŠ technická, Jablonec n/N, Belgická 4852 - odkoupení pozemku paní Donátové</t>
  </si>
  <si>
    <t>pozemky</t>
  </si>
  <si>
    <t>049143</t>
  </si>
  <si>
    <t>1428</t>
  </si>
  <si>
    <t>SUPŠ a VOŠ, Turnov, Skálova  - Odkoupení objektu - 1.+ 2. splátka</t>
  </si>
  <si>
    <t>budovy, haly, stavby</t>
  </si>
  <si>
    <t>049119</t>
  </si>
  <si>
    <t>1433</t>
  </si>
  <si>
    <t>Střední škola strojní, stavební a dopravní, Liberec, Truhlářská - Domov mládeže - 2. etapa</t>
  </si>
  <si>
    <t>investiční transfery zřízeným příspěvkovým organizacím</t>
  </si>
  <si>
    <t>049148</t>
  </si>
  <si>
    <t>1402</t>
  </si>
  <si>
    <t>Gymnázium, Mimoň - oprava podlahy v tělocvičně</t>
  </si>
  <si>
    <t>neinvestiční příspěvky zřízeným příspěvkovým organizacím</t>
  </si>
  <si>
    <t>049149</t>
  </si>
  <si>
    <t>1405</t>
  </si>
  <si>
    <t xml:space="preserve">Gymnázium F.X.Šaldy, Liberec - rekonstrukce kotelny a zajištění komínu </t>
  </si>
  <si>
    <t>budovy, haly a stavby</t>
  </si>
  <si>
    <t>049153</t>
  </si>
  <si>
    <t>1409</t>
  </si>
  <si>
    <t>Gymnázium, Dr. Randy 4096/13, Jablonec n/N, p.o. - Oprava střechy tělocvičny</t>
  </si>
  <si>
    <t>049154</t>
  </si>
  <si>
    <t>1442</t>
  </si>
  <si>
    <t>Střední škola gastronomie a služeb, Dvorská 447/29, Liberec, p.o. - Oprava dešťových svodů</t>
  </si>
  <si>
    <t>049155</t>
  </si>
  <si>
    <t>1424</t>
  </si>
  <si>
    <t>VOŠ sklářská a SŠ, Nový Bor, Wolkerova 316 - rekonstrukce půdních prostor</t>
  </si>
  <si>
    <t>049160</t>
  </si>
  <si>
    <t>1421</t>
  </si>
  <si>
    <t>SPŠSE a VOŠ, Liberec, Masarykova 3, p.o. - Částečná výměna otvorových výplní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</si>
</sst>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rgb="FF00B0F0"/>
      <name val="Arial"/>
      <family val="2"/>
      <charset val="238"/>
    </font>
    <font>
      <sz val="8"/>
      <name val="Arial"/>
      <family val="2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55">
    <xf numFmtId="0" fontId="0" fillId="0" borderId="0" xfId="0"/>
    <xf numFmtId="0" fontId="1" fillId="0" borderId="0" xfId="1"/>
    <xf numFmtId="4" fontId="1" fillId="0" borderId="0" xfId="1" applyNumberFormat="1"/>
    <xf numFmtId="0" fontId="3" fillId="0" borderId="0" xfId="2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/>
    <xf numFmtId="0" fontId="5" fillId="0" borderId="0" xfId="3" applyFont="1" applyAlignment="1">
      <alignment horizontal="center" wrapText="1"/>
    </xf>
    <xf numFmtId="0" fontId="0" fillId="0" borderId="0" xfId="0" applyAlignment="1">
      <alignment wrapText="1"/>
    </xf>
    <xf numFmtId="0" fontId="2" fillId="0" borderId="0" xfId="3"/>
    <xf numFmtId="0" fontId="1" fillId="0" borderId="0" xfId="4"/>
    <xf numFmtId="0" fontId="6" fillId="0" borderId="0" xfId="4" applyFont="1" applyFill="1" applyAlignment="1">
      <alignment horizontal="center" wrapText="1"/>
    </xf>
    <xf numFmtId="0" fontId="7" fillId="0" borderId="0" xfId="5" applyFont="1" applyFill="1" applyBorder="1" applyAlignment="1">
      <alignment horizontal="center"/>
    </xf>
    <xf numFmtId="49" fontId="7" fillId="0" borderId="0" xfId="5" applyNumberFormat="1" applyFont="1" applyFill="1" applyBorder="1" applyAlignment="1">
      <alignment horizontal="center"/>
    </xf>
    <xf numFmtId="0" fontId="4" fillId="0" borderId="0" xfId="5" applyFont="1" applyFill="1" applyBorder="1" applyAlignment="1">
      <alignment horizontal="center"/>
    </xf>
    <xf numFmtId="0" fontId="6" fillId="0" borderId="0" xfId="5" applyFont="1" applyFill="1" applyBorder="1" applyAlignment="1">
      <alignment horizontal="center"/>
    </xf>
    <xf numFmtId="4" fontId="4" fillId="0" borderId="0" xfId="5" applyNumberFormat="1" applyFont="1" applyFill="1" applyBorder="1"/>
    <xf numFmtId="164" fontId="4" fillId="0" borderId="0" xfId="5" applyNumberFormat="1" applyFont="1" applyFill="1" applyBorder="1"/>
    <xf numFmtId="0" fontId="1" fillId="0" borderId="0" xfId="1" applyBorder="1"/>
    <xf numFmtId="0" fontId="4" fillId="0" borderId="0" xfId="1" applyFont="1" applyBorder="1"/>
    <xf numFmtId="0" fontId="8" fillId="0" borderId="0" xfId="1" applyFont="1" applyBorder="1"/>
    <xf numFmtId="0" fontId="9" fillId="0" borderId="0" xfId="5" applyFont="1" applyAlignment="1">
      <alignment horizontal="center"/>
    </xf>
    <xf numFmtId="4" fontId="9" fillId="0" borderId="0" xfId="5" applyNumberFormat="1" applyFont="1" applyAlignment="1">
      <alignment horizontal="center"/>
    </xf>
    <xf numFmtId="0" fontId="7" fillId="2" borderId="1" xfId="6" applyFont="1" applyFill="1" applyBorder="1" applyAlignment="1">
      <alignment horizontal="center" wrapText="1"/>
    </xf>
    <xf numFmtId="0" fontId="7" fillId="0" borderId="0" xfId="5" applyFont="1" applyAlignment="1">
      <alignment horizontal="center"/>
    </xf>
    <xf numFmtId="0" fontId="7" fillId="3" borderId="1" xfId="6" applyFont="1" applyFill="1" applyBorder="1" applyAlignment="1">
      <alignment horizontal="center" wrapText="1"/>
    </xf>
    <xf numFmtId="0" fontId="10" fillId="0" borderId="2" xfId="5" applyFont="1" applyFill="1" applyBorder="1" applyAlignment="1">
      <alignment horizontal="center" vertical="center"/>
    </xf>
    <xf numFmtId="0" fontId="10" fillId="0" borderId="3" xfId="5" applyFont="1" applyFill="1" applyBorder="1" applyAlignment="1">
      <alignment horizontal="center" vertical="center"/>
    </xf>
    <xf numFmtId="0" fontId="10" fillId="0" borderId="4" xfId="5" applyFont="1" applyFill="1" applyBorder="1" applyAlignment="1">
      <alignment horizontal="center" vertical="center"/>
    </xf>
    <xf numFmtId="0" fontId="10" fillId="0" borderId="5" xfId="5" applyFont="1" applyFill="1" applyBorder="1" applyAlignment="1">
      <alignment horizontal="center" vertical="center"/>
    </xf>
    <xf numFmtId="0" fontId="10" fillId="0" borderId="6" xfId="5" applyFont="1" applyFill="1" applyBorder="1" applyAlignment="1">
      <alignment horizontal="center" vertical="center"/>
    </xf>
    <xf numFmtId="0" fontId="7" fillId="0" borderId="7" xfId="6" applyFont="1" applyBorder="1" applyAlignment="1">
      <alignment horizontal="center"/>
    </xf>
    <xf numFmtId="0" fontId="0" fillId="2" borderId="8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7" fillId="0" borderId="10" xfId="6" applyFont="1" applyBorder="1" applyAlignment="1">
      <alignment horizontal="center"/>
    </xf>
    <xf numFmtId="0" fontId="0" fillId="3" borderId="9" xfId="0" applyFill="1" applyBorder="1" applyAlignment="1">
      <alignment horizontal="center" wrapText="1"/>
    </xf>
    <xf numFmtId="0" fontId="0" fillId="3" borderId="11" xfId="0" applyFill="1" applyBorder="1" applyAlignment="1">
      <alignment horizontal="center" wrapText="1"/>
    </xf>
    <xf numFmtId="0" fontId="7" fillId="0" borderId="12" xfId="6" applyFont="1" applyBorder="1" applyAlignment="1">
      <alignment horizontal="center"/>
    </xf>
    <xf numFmtId="0" fontId="11" fillId="0" borderId="13" xfId="5" applyFont="1" applyFill="1" applyBorder="1" applyAlignment="1">
      <alignment horizontal="center"/>
    </xf>
    <xf numFmtId="0" fontId="11" fillId="0" borderId="5" xfId="5" applyFont="1" applyFill="1" applyBorder="1" applyAlignment="1">
      <alignment horizontal="center"/>
    </xf>
    <xf numFmtId="0" fontId="11" fillId="0" borderId="5" xfId="5" applyFont="1" applyFill="1" applyBorder="1" applyAlignment="1">
      <alignment horizontal="center"/>
    </xf>
    <xf numFmtId="0" fontId="11" fillId="0" borderId="6" xfId="5" applyFont="1" applyFill="1" applyBorder="1" applyAlignment="1">
      <alignment horizontal="left"/>
    </xf>
    <xf numFmtId="4" fontId="11" fillId="0" borderId="1" xfId="5" applyNumberFormat="1" applyFont="1" applyFill="1" applyBorder="1"/>
    <xf numFmtId="4" fontId="11" fillId="0" borderId="1" xfId="1" applyNumberFormat="1" applyFont="1" applyBorder="1"/>
    <xf numFmtId="4" fontId="11" fillId="0" borderId="1" xfId="1" applyNumberFormat="1" applyFont="1" applyBorder="1" applyAlignment="1"/>
    <xf numFmtId="4" fontId="11" fillId="0" borderId="12" xfId="1" applyNumberFormat="1" applyFont="1" applyBorder="1" applyAlignment="1"/>
    <xf numFmtId="4" fontId="11" fillId="0" borderId="7" xfId="1" applyNumberFormat="1" applyFont="1" applyBorder="1"/>
    <xf numFmtId="164" fontId="11" fillId="0" borderId="1" xfId="1" applyNumberFormat="1" applyFont="1" applyBorder="1"/>
    <xf numFmtId="0" fontId="7" fillId="0" borderId="14" xfId="5" applyFont="1" applyFill="1" applyBorder="1" applyAlignment="1">
      <alignment horizontal="center"/>
    </xf>
    <xf numFmtId="49" fontId="7" fillId="0" borderId="15" xfId="5" applyNumberFormat="1" applyFont="1" applyFill="1" applyBorder="1" applyAlignment="1">
      <alignment horizontal="center"/>
    </xf>
    <xf numFmtId="49" fontId="7" fillId="0" borderId="16" xfId="5" applyNumberFormat="1" applyFont="1" applyFill="1" applyBorder="1" applyAlignment="1">
      <alignment horizontal="center"/>
    </xf>
    <xf numFmtId="0" fontId="7" fillId="0" borderId="16" xfId="5" applyFont="1" applyFill="1" applyBorder="1" applyAlignment="1">
      <alignment horizontal="center"/>
    </xf>
    <xf numFmtId="0" fontId="7" fillId="0" borderId="15" xfId="5" applyFont="1" applyFill="1" applyBorder="1" applyAlignment="1">
      <alignment wrapText="1"/>
    </xf>
    <xf numFmtId="4" fontId="7" fillId="0" borderId="17" xfId="5" applyNumberFormat="1" applyFont="1" applyFill="1" applyBorder="1" applyAlignment="1"/>
    <xf numFmtId="164" fontId="7" fillId="0" borderId="17" xfId="5" applyNumberFormat="1" applyFont="1" applyFill="1" applyBorder="1" applyAlignment="1"/>
    <xf numFmtId="4" fontId="7" fillId="0" borderId="17" xfId="1" applyNumberFormat="1" applyFont="1" applyBorder="1" applyAlignment="1"/>
    <xf numFmtId="4" fontId="7" fillId="0" borderId="17" xfId="1" applyNumberFormat="1" applyFont="1" applyBorder="1"/>
    <xf numFmtId="4" fontId="7" fillId="0" borderId="18" xfId="1" applyNumberFormat="1" applyFont="1" applyBorder="1" applyAlignment="1"/>
    <xf numFmtId="4" fontId="7" fillId="0" borderId="19" xfId="1" applyNumberFormat="1" applyFont="1" applyBorder="1"/>
    <xf numFmtId="164" fontId="7" fillId="0" borderId="17" xfId="1" applyNumberFormat="1" applyFont="1" applyBorder="1"/>
    <xf numFmtId="0" fontId="12" fillId="0" borderId="20" xfId="5" applyFont="1" applyFill="1" applyBorder="1" applyAlignment="1">
      <alignment horizontal="center"/>
    </xf>
    <xf numFmtId="49" fontId="12" fillId="0" borderId="21" xfId="5" applyNumberFormat="1" applyFont="1" applyFill="1" applyBorder="1" applyAlignment="1">
      <alignment horizontal="center"/>
    </xf>
    <xf numFmtId="49" fontId="12" fillId="0" borderId="22" xfId="5" applyNumberFormat="1" applyFont="1" applyFill="1" applyBorder="1" applyAlignment="1">
      <alignment horizontal="center"/>
    </xf>
    <xf numFmtId="0" fontId="12" fillId="0" borderId="22" xfId="5" applyFont="1" applyFill="1" applyBorder="1" applyAlignment="1">
      <alignment horizontal="center"/>
    </xf>
    <xf numFmtId="0" fontId="4" fillId="0" borderId="21" xfId="5" applyFont="1" applyFill="1" applyBorder="1"/>
    <xf numFmtId="4" fontId="4" fillId="0" borderId="23" xfId="5" applyNumberFormat="1" applyFont="1" applyFill="1" applyBorder="1" applyAlignment="1"/>
    <xf numFmtId="164" fontId="4" fillId="0" borderId="23" xfId="5" applyNumberFormat="1" applyFont="1" applyFill="1" applyBorder="1" applyAlignment="1"/>
    <xf numFmtId="4" fontId="4" fillId="0" borderId="23" xfId="1" applyNumberFormat="1" applyFont="1" applyBorder="1" applyAlignment="1"/>
    <xf numFmtId="4" fontId="4" fillId="0" borderId="23" xfId="1" applyNumberFormat="1" applyFont="1" applyBorder="1"/>
    <xf numFmtId="4" fontId="4" fillId="0" borderId="24" xfId="1" applyNumberFormat="1" applyFont="1" applyBorder="1"/>
    <xf numFmtId="4" fontId="4" fillId="0" borderId="24" xfId="1" applyNumberFormat="1" applyFont="1" applyBorder="1" applyAlignment="1"/>
    <xf numFmtId="4" fontId="4" fillId="0" borderId="25" xfId="1" applyNumberFormat="1" applyFont="1" applyBorder="1" applyAlignment="1"/>
    <xf numFmtId="164" fontId="4" fillId="0" borderId="24" xfId="1" applyNumberFormat="1" applyFont="1" applyBorder="1"/>
    <xf numFmtId="4" fontId="7" fillId="0" borderId="19" xfId="1" applyNumberFormat="1" applyFont="1" applyBorder="1" applyAlignment="1"/>
    <xf numFmtId="4" fontId="7" fillId="0" borderId="26" xfId="1" applyNumberFormat="1" applyFont="1" applyBorder="1" applyAlignment="1"/>
    <xf numFmtId="164" fontId="7" fillId="0" borderId="19" xfId="1" applyNumberFormat="1" applyFont="1" applyBorder="1"/>
    <xf numFmtId="0" fontId="7" fillId="0" borderId="27" xfId="5" applyFont="1" applyFill="1" applyBorder="1" applyAlignment="1">
      <alignment horizontal="center"/>
    </xf>
    <xf numFmtId="49" fontId="7" fillId="0" borderId="28" xfId="5" applyNumberFormat="1" applyFont="1" applyFill="1" applyBorder="1" applyAlignment="1">
      <alignment horizontal="center"/>
    </xf>
    <xf numFmtId="49" fontId="7" fillId="0" borderId="29" xfId="5" applyNumberFormat="1" applyFont="1" applyFill="1" applyBorder="1" applyAlignment="1">
      <alignment horizontal="center"/>
    </xf>
    <xf numFmtId="0" fontId="4" fillId="0" borderId="29" xfId="5" applyFont="1" applyFill="1" applyBorder="1" applyAlignment="1">
      <alignment horizontal="center"/>
    </xf>
    <xf numFmtId="0" fontId="4" fillId="0" borderId="28" xfId="5" applyFont="1" applyFill="1" applyBorder="1" applyAlignment="1">
      <alignment wrapText="1"/>
    </xf>
    <xf numFmtId="4" fontId="4" fillId="0" borderId="11" xfId="5" applyNumberFormat="1" applyFont="1" applyFill="1" applyBorder="1" applyAlignment="1"/>
    <xf numFmtId="164" fontId="4" fillId="0" borderId="11" xfId="5" applyNumberFormat="1" applyFont="1" applyFill="1" applyBorder="1" applyAlignment="1"/>
    <xf numFmtId="4" fontId="4" fillId="0" borderId="11" xfId="1" applyNumberFormat="1" applyFont="1" applyBorder="1" applyAlignment="1"/>
    <xf numFmtId="4" fontId="4" fillId="0" borderId="11" xfId="1" applyNumberFormat="1" applyFont="1" applyBorder="1"/>
    <xf numFmtId="4" fontId="4" fillId="0" borderId="30" xfId="1" applyNumberFormat="1" applyFont="1" applyBorder="1"/>
    <xf numFmtId="4" fontId="4" fillId="0" borderId="30" xfId="1" applyNumberFormat="1" applyFont="1" applyBorder="1" applyAlignment="1"/>
    <xf numFmtId="4" fontId="4" fillId="0" borderId="31" xfId="1" applyNumberFormat="1" applyFont="1" applyBorder="1" applyAlignment="1"/>
    <xf numFmtId="164" fontId="4" fillId="0" borderId="30" xfId="1" applyNumberFormat="1" applyFont="1" applyBorder="1"/>
    <xf numFmtId="0" fontId="12" fillId="0" borderId="32" xfId="5" applyFont="1" applyFill="1" applyBorder="1" applyAlignment="1">
      <alignment horizontal="center"/>
    </xf>
    <xf numFmtId="49" fontId="12" fillId="0" borderId="33" xfId="5" applyNumberFormat="1" applyFont="1" applyFill="1" applyBorder="1" applyAlignment="1">
      <alignment horizontal="center"/>
    </xf>
    <xf numFmtId="49" fontId="12" fillId="0" borderId="34" xfId="5" applyNumberFormat="1" applyFont="1" applyFill="1" applyBorder="1" applyAlignment="1">
      <alignment horizontal="center"/>
    </xf>
    <xf numFmtId="0" fontId="12" fillId="0" borderId="34" xfId="5" applyFont="1" applyFill="1" applyBorder="1" applyAlignment="1">
      <alignment horizontal="center"/>
    </xf>
    <xf numFmtId="0" fontId="4" fillId="0" borderId="33" xfId="5" applyFont="1" applyFill="1" applyBorder="1"/>
    <xf numFmtId="4" fontId="4" fillId="0" borderId="24" xfId="5" applyNumberFormat="1" applyFont="1" applyFill="1" applyBorder="1" applyAlignment="1"/>
    <xf numFmtId="164" fontId="4" fillId="0" borderId="24" xfId="5" applyNumberFormat="1" applyFont="1" applyFill="1" applyBorder="1" applyAlignment="1"/>
    <xf numFmtId="4" fontId="4" fillId="0" borderId="35" xfId="1" applyNumberFormat="1" applyFont="1" applyBorder="1" applyAlignment="1"/>
    <xf numFmtId="164" fontId="4" fillId="0" borderId="23" xfId="1" applyNumberFormat="1" applyFont="1" applyBorder="1"/>
    <xf numFmtId="0" fontId="7" fillId="0" borderId="36" xfId="5" applyFont="1" applyFill="1" applyBorder="1" applyAlignment="1">
      <alignment horizontal="center"/>
    </xf>
    <xf numFmtId="49" fontId="7" fillId="0" borderId="37" xfId="5" applyNumberFormat="1" applyFont="1" applyFill="1" applyBorder="1" applyAlignment="1">
      <alignment horizontal="center"/>
    </xf>
    <xf numFmtId="49" fontId="7" fillId="0" borderId="38" xfId="5" applyNumberFormat="1" applyFont="1" applyFill="1" applyBorder="1" applyAlignment="1">
      <alignment horizontal="center"/>
    </xf>
    <xf numFmtId="0" fontId="7" fillId="0" borderId="38" xfId="5" applyFont="1" applyFill="1" applyBorder="1" applyAlignment="1">
      <alignment horizontal="center"/>
    </xf>
    <xf numFmtId="0" fontId="7" fillId="0" borderId="37" xfId="5" applyFont="1" applyFill="1" applyBorder="1" applyAlignment="1">
      <alignment wrapText="1"/>
    </xf>
    <xf numFmtId="0" fontId="4" fillId="0" borderId="39" xfId="5" applyFont="1" applyFill="1" applyBorder="1" applyAlignment="1">
      <alignment horizontal="center"/>
    </xf>
    <xf numFmtId="49" fontId="4" fillId="0" borderId="33" xfId="5" applyNumberFormat="1" applyFont="1" applyFill="1" applyBorder="1" applyAlignment="1">
      <alignment horizontal="center"/>
    </xf>
    <xf numFmtId="49" fontId="4" fillId="0" borderId="34" xfId="5" applyNumberFormat="1" applyFont="1" applyFill="1" applyBorder="1" applyAlignment="1">
      <alignment horizontal="center"/>
    </xf>
    <xf numFmtId="0" fontId="4" fillId="0" borderId="34" xfId="5" applyFont="1" applyFill="1" applyBorder="1" applyAlignment="1">
      <alignment horizontal="center"/>
    </xf>
    <xf numFmtId="0" fontId="4" fillId="3" borderId="34" xfId="5" applyFont="1" applyFill="1" applyBorder="1" applyAlignment="1">
      <alignment horizontal="center"/>
    </xf>
    <xf numFmtId="0" fontId="4" fillId="3" borderId="33" xfId="5" applyFont="1" applyFill="1" applyBorder="1" applyAlignment="1">
      <alignment wrapText="1"/>
    </xf>
    <xf numFmtId="0" fontId="7" fillId="0" borderId="14" xfId="1" applyFont="1" applyFill="1" applyBorder="1" applyAlignment="1">
      <alignment horizontal="center" vertical="center"/>
    </xf>
    <xf numFmtId="49" fontId="7" fillId="0" borderId="15" xfId="1" applyNumberFormat="1" applyFont="1" applyFill="1" applyBorder="1" applyAlignment="1">
      <alignment horizontal="center" vertical="center"/>
    </xf>
    <xf numFmtId="49" fontId="7" fillId="0" borderId="16" xfId="1" applyNumberFormat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7" fillId="0" borderId="15" xfId="4" applyFont="1" applyFill="1" applyBorder="1" applyAlignment="1">
      <alignment horizontal="center" vertical="center"/>
    </xf>
    <xf numFmtId="0" fontId="7" fillId="0" borderId="16" xfId="4" applyFont="1" applyFill="1" applyBorder="1" applyAlignment="1">
      <alignment vertical="center" wrapText="1"/>
    </xf>
    <xf numFmtId="4" fontId="7" fillId="0" borderId="19" xfId="1" applyNumberFormat="1" applyFont="1" applyFill="1" applyBorder="1" applyAlignment="1"/>
    <xf numFmtId="4" fontId="7" fillId="0" borderId="26" xfId="4" applyNumberFormat="1" applyFont="1" applyFill="1" applyBorder="1" applyAlignment="1"/>
    <xf numFmtId="0" fontId="4" fillId="0" borderId="39" xfId="1" applyFont="1" applyFill="1" applyBorder="1" applyAlignment="1">
      <alignment horizontal="center" vertical="center"/>
    </xf>
    <xf numFmtId="49" fontId="4" fillId="0" borderId="33" xfId="1" applyNumberFormat="1" applyFont="1" applyFill="1" applyBorder="1" applyAlignment="1">
      <alignment horizontal="center" vertical="center"/>
    </xf>
    <xf numFmtId="49" fontId="4" fillId="0" borderId="34" xfId="1" applyNumberFormat="1" applyFont="1" applyFill="1" applyBorder="1" applyAlignment="1">
      <alignment horizontal="center" vertical="center"/>
    </xf>
    <xf numFmtId="0" fontId="4" fillId="0" borderId="34" xfId="1" applyFont="1" applyFill="1" applyBorder="1" applyAlignment="1">
      <alignment horizontal="center" vertical="center"/>
    </xf>
    <xf numFmtId="0" fontId="4" fillId="0" borderId="33" xfId="4" applyFont="1" applyFill="1" applyBorder="1" applyAlignment="1">
      <alignment horizontal="center" vertical="center"/>
    </xf>
    <xf numFmtId="0" fontId="4" fillId="0" borderId="34" xfId="4" applyFont="1" applyFill="1" applyBorder="1" applyAlignment="1">
      <alignment vertical="center" wrapText="1"/>
    </xf>
    <xf numFmtId="4" fontId="4" fillId="0" borderId="24" xfId="1" applyNumberFormat="1" applyFont="1" applyFill="1" applyBorder="1" applyAlignment="1"/>
    <xf numFmtId="4" fontId="4" fillId="0" borderId="25" xfId="4" applyNumberFormat="1" applyFont="1" applyFill="1" applyBorder="1" applyAlignment="1"/>
    <xf numFmtId="4" fontId="7" fillId="0" borderId="17" xfId="1" applyNumberFormat="1" applyFont="1" applyFill="1" applyBorder="1" applyAlignment="1"/>
    <xf numFmtId="4" fontId="7" fillId="0" borderId="18" xfId="4" applyNumberFormat="1" applyFont="1" applyFill="1" applyBorder="1" applyAlignment="1"/>
    <xf numFmtId="164" fontId="4" fillId="0" borderId="9" xfId="1" applyNumberFormat="1" applyFont="1" applyBorder="1"/>
    <xf numFmtId="4" fontId="4" fillId="0" borderId="0" xfId="1" applyNumberFormat="1" applyFont="1" applyBorder="1" applyAlignment="1"/>
    <xf numFmtId="4" fontId="4" fillId="0" borderId="0" xfId="1" applyNumberFormat="1" applyFont="1" applyFill="1" applyBorder="1" applyAlignment="1"/>
    <xf numFmtId="4" fontId="7" fillId="3" borderId="19" xfId="1" applyNumberFormat="1" applyFont="1" applyFill="1" applyBorder="1"/>
    <xf numFmtId="0" fontId="4" fillId="0" borderId="20" xfId="1" applyFont="1" applyFill="1" applyBorder="1" applyAlignment="1">
      <alignment horizontal="center" vertical="center"/>
    </xf>
    <xf numFmtId="49" fontId="4" fillId="0" borderId="21" xfId="1" applyNumberFormat="1" applyFont="1" applyFill="1" applyBorder="1" applyAlignment="1">
      <alignment horizontal="center" vertical="center"/>
    </xf>
    <xf numFmtId="49" fontId="4" fillId="0" borderId="22" xfId="1" applyNumberFormat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/>
    </xf>
    <xf numFmtId="0" fontId="4" fillId="0" borderId="21" xfId="4" applyFont="1" applyFill="1" applyBorder="1" applyAlignment="1">
      <alignment horizontal="center" vertical="center"/>
    </xf>
    <xf numFmtId="0" fontId="4" fillId="0" borderId="22" xfId="4" applyFont="1" applyFill="1" applyBorder="1" applyAlignment="1">
      <alignment vertical="center" wrapText="1"/>
    </xf>
    <xf numFmtId="4" fontId="4" fillId="3" borderId="23" xfId="1" applyNumberFormat="1" applyFont="1" applyFill="1" applyBorder="1"/>
    <xf numFmtId="0" fontId="7" fillId="0" borderId="15" xfId="4" applyFont="1" applyFill="1" applyBorder="1" applyAlignment="1">
      <alignment vertical="center" wrapText="1"/>
    </xf>
    <xf numFmtId="0" fontId="4" fillId="0" borderId="33" xfId="4" applyFont="1" applyFill="1" applyBorder="1" applyAlignment="1">
      <alignment vertical="center" wrapText="1"/>
    </xf>
    <xf numFmtId="14" fontId="4" fillId="0" borderId="0" xfId="1" applyNumberFormat="1" applyFont="1" applyAlignment="1">
      <alignment horizontal="left"/>
    </xf>
    <xf numFmtId="4" fontId="4" fillId="0" borderId="0" xfId="1" applyNumberFormat="1" applyFont="1"/>
    <xf numFmtId="0" fontId="13" fillId="0" borderId="0" xfId="1" applyFont="1" applyFill="1" applyAlignment="1"/>
    <xf numFmtId="0" fontId="13" fillId="0" borderId="0" xfId="0" applyFont="1" applyFill="1" applyAlignment="1"/>
    <xf numFmtId="14" fontId="13" fillId="0" borderId="0" xfId="1" applyNumberFormat="1" applyFont="1" applyFill="1" applyAlignment="1">
      <alignment horizontal="left"/>
    </xf>
    <xf numFmtId="4" fontId="13" fillId="0" borderId="0" xfId="1" applyNumberFormat="1" applyFont="1" applyFill="1"/>
    <xf numFmtId="0" fontId="13" fillId="0" borderId="0" xfId="1" applyFont="1" applyFill="1"/>
    <xf numFmtId="0" fontId="13" fillId="0" borderId="0" xfId="1" applyFont="1" applyFill="1" applyAlignment="1"/>
    <xf numFmtId="0" fontId="13" fillId="0" borderId="0" xfId="0" applyFont="1" applyFill="1" applyAlignment="1"/>
    <xf numFmtId="0" fontId="13" fillId="0" borderId="0" xfId="1" applyFont="1" applyFill="1" applyAlignment="1">
      <alignment vertical="top" wrapText="1"/>
    </xf>
    <xf numFmtId="0" fontId="13" fillId="0" borderId="0" xfId="0" applyFont="1" applyFill="1" applyAlignment="1">
      <alignment vertical="top" wrapText="1"/>
    </xf>
    <xf numFmtId="0" fontId="13" fillId="0" borderId="0" xfId="1" applyFont="1" applyFill="1" applyAlignment="1">
      <alignment wrapText="1"/>
    </xf>
    <xf numFmtId="0" fontId="13" fillId="0" borderId="0" xfId="0" applyFont="1" applyFill="1" applyAlignment="1">
      <alignment wrapText="1"/>
    </xf>
    <xf numFmtId="0" fontId="1" fillId="0" borderId="0" xfId="1" applyFont="1" applyFill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13" fillId="0" borderId="0" xfId="0" applyFont="1" applyAlignment="1">
      <alignment wrapText="1"/>
    </xf>
  </cellXfs>
  <cellStyles count="7">
    <cellStyle name="Normální" xfId="0" builtinId="0"/>
    <cellStyle name="normální 2" xfId="4"/>
    <cellStyle name="Normální 3" xfId="6"/>
    <cellStyle name="normální_2. Rozpočet 2007 - tabulky" xfId="3"/>
    <cellStyle name="normální_Rozpis výdajů 03 bez PO 2" xfId="1"/>
    <cellStyle name="normální_Rozpis výdajů 03 bez PO_04 - OSMTVS" xfId="5"/>
    <cellStyle name="normální_Rozpočet 2004 (ZK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tabSelected="1" zoomScaleNormal="100" workbookViewId="0">
      <selection activeCell="G5" sqref="G5"/>
    </sheetView>
  </sheetViews>
  <sheetFormatPr defaultRowHeight="12.5" x14ac:dyDescent="0.25"/>
  <cols>
    <col min="1" max="1" width="3.1796875" style="1" customWidth="1"/>
    <col min="2" max="2" width="9.26953125" style="1" customWidth="1"/>
    <col min="3" max="4" width="4.7265625" style="1" customWidth="1"/>
    <col min="5" max="5" width="8" style="1" customWidth="1"/>
    <col min="6" max="6" width="40.7265625" style="1" customWidth="1"/>
    <col min="7" max="7" width="8.453125" style="2" customWidth="1"/>
    <col min="8" max="9" width="7.54296875" style="1" hidden="1" customWidth="1"/>
    <col min="10" max="10" width="8.7265625" style="1" hidden="1" customWidth="1"/>
    <col min="11" max="11" width="8.90625" style="1" hidden="1" customWidth="1"/>
    <col min="12" max="16" width="0" style="1" hidden="1" customWidth="1"/>
    <col min="17" max="17" width="8.7265625" style="1"/>
    <col min="18" max="18" width="8.7265625" style="5"/>
    <col min="19" max="19" width="9.90625" style="1" bestFit="1" customWidth="1"/>
    <col min="20" max="255" width="8.7265625" style="1"/>
    <col min="256" max="257" width="3.1796875" style="1" customWidth="1"/>
    <col min="258" max="258" width="9.26953125" style="1" customWidth="1"/>
    <col min="259" max="260" width="4.7265625" style="1" customWidth="1"/>
    <col min="261" max="261" width="8" style="1" customWidth="1"/>
    <col min="262" max="262" width="40.7265625" style="1" customWidth="1"/>
    <col min="263" max="263" width="8.453125" style="1" customWidth="1"/>
    <col min="264" max="265" width="7.54296875" style="1" customWidth="1"/>
    <col min="266" max="511" width="8.7265625" style="1"/>
    <col min="512" max="513" width="3.1796875" style="1" customWidth="1"/>
    <col min="514" max="514" width="9.26953125" style="1" customWidth="1"/>
    <col min="515" max="516" width="4.7265625" style="1" customWidth="1"/>
    <col min="517" max="517" width="8" style="1" customWidth="1"/>
    <col min="518" max="518" width="40.7265625" style="1" customWidth="1"/>
    <col min="519" max="519" width="8.453125" style="1" customWidth="1"/>
    <col min="520" max="521" width="7.54296875" style="1" customWidth="1"/>
    <col min="522" max="767" width="8.7265625" style="1"/>
    <col min="768" max="769" width="3.1796875" style="1" customWidth="1"/>
    <col min="770" max="770" width="9.26953125" style="1" customWidth="1"/>
    <col min="771" max="772" width="4.7265625" style="1" customWidth="1"/>
    <col min="773" max="773" width="8" style="1" customWidth="1"/>
    <col min="774" max="774" width="40.7265625" style="1" customWidth="1"/>
    <col min="775" max="775" width="8.453125" style="1" customWidth="1"/>
    <col min="776" max="777" width="7.54296875" style="1" customWidth="1"/>
    <col min="778" max="1023" width="8.7265625" style="1"/>
    <col min="1024" max="1025" width="3.1796875" style="1" customWidth="1"/>
    <col min="1026" max="1026" width="9.26953125" style="1" customWidth="1"/>
    <col min="1027" max="1028" width="4.7265625" style="1" customWidth="1"/>
    <col min="1029" max="1029" width="8" style="1" customWidth="1"/>
    <col min="1030" max="1030" width="40.7265625" style="1" customWidth="1"/>
    <col min="1031" max="1031" width="8.453125" style="1" customWidth="1"/>
    <col min="1032" max="1033" width="7.54296875" style="1" customWidth="1"/>
    <col min="1034" max="1279" width="8.7265625" style="1"/>
    <col min="1280" max="1281" width="3.1796875" style="1" customWidth="1"/>
    <col min="1282" max="1282" width="9.26953125" style="1" customWidth="1"/>
    <col min="1283" max="1284" width="4.7265625" style="1" customWidth="1"/>
    <col min="1285" max="1285" width="8" style="1" customWidth="1"/>
    <col min="1286" max="1286" width="40.7265625" style="1" customWidth="1"/>
    <col min="1287" max="1287" width="8.453125" style="1" customWidth="1"/>
    <col min="1288" max="1289" width="7.54296875" style="1" customWidth="1"/>
    <col min="1290" max="1535" width="8.7265625" style="1"/>
    <col min="1536" max="1537" width="3.1796875" style="1" customWidth="1"/>
    <col min="1538" max="1538" width="9.26953125" style="1" customWidth="1"/>
    <col min="1539" max="1540" width="4.7265625" style="1" customWidth="1"/>
    <col min="1541" max="1541" width="8" style="1" customWidth="1"/>
    <col min="1542" max="1542" width="40.7265625" style="1" customWidth="1"/>
    <col min="1543" max="1543" width="8.453125" style="1" customWidth="1"/>
    <col min="1544" max="1545" width="7.54296875" style="1" customWidth="1"/>
    <col min="1546" max="1791" width="8.7265625" style="1"/>
    <col min="1792" max="1793" width="3.1796875" style="1" customWidth="1"/>
    <col min="1794" max="1794" width="9.26953125" style="1" customWidth="1"/>
    <col min="1795" max="1796" width="4.7265625" style="1" customWidth="1"/>
    <col min="1797" max="1797" width="8" style="1" customWidth="1"/>
    <col min="1798" max="1798" width="40.7265625" style="1" customWidth="1"/>
    <col min="1799" max="1799" width="8.453125" style="1" customWidth="1"/>
    <col min="1800" max="1801" width="7.54296875" style="1" customWidth="1"/>
    <col min="1802" max="2047" width="8.7265625" style="1"/>
    <col min="2048" max="2049" width="3.1796875" style="1" customWidth="1"/>
    <col min="2050" max="2050" width="9.26953125" style="1" customWidth="1"/>
    <col min="2051" max="2052" width="4.7265625" style="1" customWidth="1"/>
    <col min="2053" max="2053" width="8" style="1" customWidth="1"/>
    <col min="2054" max="2054" width="40.7265625" style="1" customWidth="1"/>
    <col min="2055" max="2055" width="8.453125" style="1" customWidth="1"/>
    <col min="2056" max="2057" width="7.54296875" style="1" customWidth="1"/>
    <col min="2058" max="2303" width="8.7265625" style="1"/>
    <col min="2304" max="2305" width="3.1796875" style="1" customWidth="1"/>
    <col min="2306" max="2306" width="9.26953125" style="1" customWidth="1"/>
    <col min="2307" max="2308" width="4.7265625" style="1" customWidth="1"/>
    <col min="2309" max="2309" width="8" style="1" customWidth="1"/>
    <col min="2310" max="2310" width="40.7265625" style="1" customWidth="1"/>
    <col min="2311" max="2311" width="8.453125" style="1" customWidth="1"/>
    <col min="2312" max="2313" width="7.54296875" style="1" customWidth="1"/>
    <col min="2314" max="2559" width="8.7265625" style="1"/>
    <col min="2560" max="2561" width="3.1796875" style="1" customWidth="1"/>
    <col min="2562" max="2562" width="9.26953125" style="1" customWidth="1"/>
    <col min="2563" max="2564" width="4.7265625" style="1" customWidth="1"/>
    <col min="2565" max="2565" width="8" style="1" customWidth="1"/>
    <col min="2566" max="2566" width="40.7265625" style="1" customWidth="1"/>
    <col min="2567" max="2567" width="8.453125" style="1" customWidth="1"/>
    <col min="2568" max="2569" width="7.54296875" style="1" customWidth="1"/>
    <col min="2570" max="2815" width="8.7265625" style="1"/>
    <col min="2816" max="2817" width="3.1796875" style="1" customWidth="1"/>
    <col min="2818" max="2818" width="9.26953125" style="1" customWidth="1"/>
    <col min="2819" max="2820" width="4.7265625" style="1" customWidth="1"/>
    <col min="2821" max="2821" width="8" style="1" customWidth="1"/>
    <col min="2822" max="2822" width="40.7265625" style="1" customWidth="1"/>
    <col min="2823" max="2823" width="8.453125" style="1" customWidth="1"/>
    <col min="2824" max="2825" width="7.54296875" style="1" customWidth="1"/>
    <col min="2826" max="3071" width="8.7265625" style="1"/>
    <col min="3072" max="3073" width="3.1796875" style="1" customWidth="1"/>
    <col min="3074" max="3074" width="9.26953125" style="1" customWidth="1"/>
    <col min="3075" max="3076" width="4.7265625" style="1" customWidth="1"/>
    <col min="3077" max="3077" width="8" style="1" customWidth="1"/>
    <col min="3078" max="3078" width="40.7265625" style="1" customWidth="1"/>
    <col min="3079" max="3079" width="8.453125" style="1" customWidth="1"/>
    <col min="3080" max="3081" width="7.54296875" style="1" customWidth="1"/>
    <col min="3082" max="3327" width="8.7265625" style="1"/>
    <col min="3328" max="3329" width="3.1796875" style="1" customWidth="1"/>
    <col min="3330" max="3330" width="9.26953125" style="1" customWidth="1"/>
    <col min="3331" max="3332" width="4.7265625" style="1" customWidth="1"/>
    <col min="3333" max="3333" width="8" style="1" customWidth="1"/>
    <col min="3334" max="3334" width="40.7265625" style="1" customWidth="1"/>
    <col min="3335" max="3335" width="8.453125" style="1" customWidth="1"/>
    <col min="3336" max="3337" width="7.54296875" style="1" customWidth="1"/>
    <col min="3338" max="3583" width="8.7265625" style="1"/>
    <col min="3584" max="3585" width="3.1796875" style="1" customWidth="1"/>
    <col min="3586" max="3586" width="9.26953125" style="1" customWidth="1"/>
    <col min="3587" max="3588" width="4.7265625" style="1" customWidth="1"/>
    <col min="3589" max="3589" width="8" style="1" customWidth="1"/>
    <col min="3590" max="3590" width="40.7265625" style="1" customWidth="1"/>
    <col min="3591" max="3591" width="8.453125" style="1" customWidth="1"/>
    <col min="3592" max="3593" width="7.54296875" style="1" customWidth="1"/>
    <col min="3594" max="3839" width="8.7265625" style="1"/>
    <col min="3840" max="3841" width="3.1796875" style="1" customWidth="1"/>
    <col min="3842" max="3842" width="9.26953125" style="1" customWidth="1"/>
    <col min="3843" max="3844" width="4.7265625" style="1" customWidth="1"/>
    <col min="3845" max="3845" width="8" style="1" customWidth="1"/>
    <col min="3846" max="3846" width="40.7265625" style="1" customWidth="1"/>
    <col min="3847" max="3847" width="8.453125" style="1" customWidth="1"/>
    <col min="3848" max="3849" width="7.54296875" style="1" customWidth="1"/>
    <col min="3850" max="4095" width="8.7265625" style="1"/>
    <col min="4096" max="4097" width="3.1796875" style="1" customWidth="1"/>
    <col min="4098" max="4098" width="9.26953125" style="1" customWidth="1"/>
    <col min="4099" max="4100" width="4.7265625" style="1" customWidth="1"/>
    <col min="4101" max="4101" width="8" style="1" customWidth="1"/>
    <col min="4102" max="4102" width="40.7265625" style="1" customWidth="1"/>
    <col min="4103" max="4103" width="8.453125" style="1" customWidth="1"/>
    <col min="4104" max="4105" width="7.54296875" style="1" customWidth="1"/>
    <col min="4106" max="4351" width="8.7265625" style="1"/>
    <col min="4352" max="4353" width="3.1796875" style="1" customWidth="1"/>
    <col min="4354" max="4354" width="9.26953125" style="1" customWidth="1"/>
    <col min="4355" max="4356" width="4.7265625" style="1" customWidth="1"/>
    <col min="4357" max="4357" width="8" style="1" customWidth="1"/>
    <col min="4358" max="4358" width="40.7265625" style="1" customWidth="1"/>
    <col min="4359" max="4359" width="8.453125" style="1" customWidth="1"/>
    <col min="4360" max="4361" width="7.54296875" style="1" customWidth="1"/>
    <col min="4362" max="4607" width="8.7265625" style="1"/>
    <col min="4608" max="4609" width="3.1796875" style="1" customWidth="1"/>
    <col min="4610" max="4610" width="9.26953125" style="1" customWidth="1"/>
    <col min="4611" max="4612" width="4.7265625" style="1" customWidth="1"/>
    <col min="4613" max="4613" width="8" style="1" customWidth="1"/>
    <col min="4614" max="4614" width="40.7265625" style="1" customWidth="1"/>
    <col min="4615" max="4615" width="8.453125" style="1" customWidth="1"/>
    <col min="4616" max="4617" width="7.54296875" style="1" customWidth="1"/>
    <col min="4618" max="4863" width="8.7265625" style="1"/>
    <col min="4864" max="4865" width="3.1796875" style="1" customWidth="1"/>
    <col min="4866" max="4866" width="9.26953125" style="1" customWidth="1"/>
    <col min="4867" max="4868" width="4.7265625" style="1" customWidth="1"/>
    <col min="4869" max="4869" width="8" style="1" customWidth="1"/>
    <col min="4870" max="4870" width="40.7265625" style="1" customWidth="1"/>
    <col min="4871" max="4871" width="8.453125" style="1" customWidth="1"/>
    <col min="4872" max="4873" width="7.54296875" style="1" customWidth="1"/>
    <col min="4874" max="5119" width="8.7265625" style="1"/>
    <col min="5120" max="5121" width="3.1796875" style="1" customWidth="1"/>
    <col min="5122" max="5122" width="9.26953125" style="1" customWidth="1"/>
    <col min="5123" max="5124" width="4.7265625" style="1" customWidth="1"/>
    <col min="5125" max="5125" width="8" style="1" customWidth="1"/>
    <col min="5126" max="5126" width="40.7265625" style="1" customWidth="1"/>
    <col min="5127" max="5127" width="8.453125" style="1" customWidth="1"/>
    <col min="5128" max="5129" width="7.54296875" style="1" customWidth="1"/>
    <col min="5130" max="5375" width="8.7265625" style="1"/>
    <col min="5376" max="5377" width="3.1796875" style="1" customWidth="1"/>
    <col min="5378" max="5378" width="9.26953125" style="1" customWidth="1"/>
    <col min="5379" max="5380" width="4.7265625" style="1" customWidth="1"/>
    <col min="5381" max="5381" width="8" style="1" customWidth="1"/>
    <col min="5382" max="5382" width="40.7265625" style="1" customWidth="1"/>
    <col min="5383" max="5383" width="8.453125" style="1" customWidth="1"/>
    <col min="5384" max="5385" width="7.54296875" style="1" customWidth="1"/>
    <col min="5386" max="5631" width="8.7265625" style="1"/>
    <col min="5632" max="5633" width="3.1796875" style="1" customWidth="1"/>
    <col min="5634" max="5634" width="9.26953125" style="1" customWidth="1"/>
    <col min="5635" max="5636" width="4.7265625" style="1" customWidth="1"/>
    <col min="5637" max="5637" width="8" style="1" customWidth="1"/>
    <col min="5638" max="5638" width="40.7265625" style="1" customWidth="1"/>
    <col min="5639" max="5639" width="8.453125" style="1" customWidth="1"/>
    <col min="5640" max="5641" width="7.54296875" style="1" customWidth="1"/>
    <col min="5642" max="5887" width="8.7265625" style="1"/>
    <col min="5888" max="5889" width="3.1796875" style="1" customWidth="1"/>
    <col min="5890" max="5890" width="9.26953125" style="1" customWidth="1"/>
    <col min="5891" max="5892" width="4.7265625" style="1" customWidth="1"/>
    <col min="5893" max="5893" width="8" style="1" customWidth="1"/>
    <col min="5894" max="5894" width="40.7265625" style="1" customWidth="1"/>
    <col min="5895" max="5895" width="8.453125" style="1" customWidth="1"/>
    <col min="5896" max="5897" width="7.54296875" style="1" customWidth="1"/>
    <col min="5898" max="6143" width="8.7265625" style="1"/>
    <col min="6144" max="6145" width="3.1796875" style="1" customWidth="1"/>
    <col min="6146" max="6146" width="9.26953125" style="1" customWidth="1"/>
    <col min="6147" max="6148" width="4.7265625" style="1" customWidth="1"/>
    <col min="6149" max="6149" width="8" style="1" customWidth="1"/>
    <col min="6150" max="6150" width="40.7265625" style="1" customWidth="1"/>
    <col min="6151" max="6151" width="8.453125" style="1" customWidth="1"/>
    <col min="6152" max="6153" width="7.54296875" style="1" customWidth="1"/>
    <col min="6154" max="6399" width="8.7265625" style="1"/>
    <col min="6400" max="6401" width="3.1796875" style="1" customWidth="1"/>
    <col min="6402" max="6402" width="9.26953125" style="1" customWidth="1"/>
    <col min="6403" max="6404" width="4.7265625" style="1" customWidth="1"/>
    <col min="6405" max="6405" width="8" style="1" customWidth="1"/>
    <col min="6406" max="6406" width="40.7265625" style="1" customWidth="1"/>
    <col min="6407" max="6407" width="8.453125" style="1" customWidth="1"/>
    <col min="6408" max="6409" width="7.54296875" style="1" customWidth="1"/>
    <col min="6410" max="6655" width="8.7265625" style="1"/>
    <col min="6656" max="6657" width="3.1796875" style="1" customWidth="1"/>
    <col min="6658" max="6658" width="9.26953125" style="1" customWidth="1"/>
    <col min="6659" max="6660" width="4.7265625" style="1" customWidth="1"/>
    <col min="6661" max="6661" width="8" style="1" customWidth="1"/>
    <col min="6662" max="6662" width="40.7265625" style="1" customWidth="1"/>
    <col min="6663" max="6663" width="8.453125" style="1" customWidth="1"/>
    <col min="6664" max="6665" width="7.54296875" style="1" customWidth="1"/>
    <col min="6666" max="6911" width="8.7265625" style="1"/>
    <col min="6912" max="6913" width="3.1796875" style="1" customWidth="1"/>
    <col min="6914" max="6914" width="9.26953125" style="1" customWidth="1"/>
    <col min="6915" max="6916" width="4.7265625" style="1" customWidth="1"/>
    <col min="6917" max="6917" width="8" style="1" customWidth="1"/>
    <col min="6918" max="6918" width="40.7265625" style="1" customWidth="1"/>
    <col min="6919" max="6919" width="8.453125" style="1" customWidth="1"/>
    <col min="6920" max="6921" width="7.54296875" style="1" customWidth="1"/>
    <col min="6922" max="7167" width="8.7265625" style="1"/>
    <col min="7168" max="7169" width="3.1796875" style="1" customWidth="1"/>
    <col min="7170" max="7170" width="9.26953125" style="1" customWidth="1"/>
    <col min="7171" max="7172" width="4.7265625" style="1" customWidth="1"/>
    <col min="7173" max="7173" width="8" style="1" customWidth="1"/>
    <col min="7174" max="7174" width="40.7265625" style="1" customWidth="1"/>
    <col min="7175" max="7175" width="8.453125" style="1" customWidth="1"/>
    <col min="7176" max="7177" width="7.54296875" style="1" customWidth="1"/>
    <col min="7178" max="7423" width="8.7265625" style="1"/>
    <col min="7424" max="7425" width="3.1796875" style="1" customWidth="1"/>
    <col min="7426" max="7426" width="9.26953125" style="1" customWidth="1"/>
    <col min="7427" max="7428" width="4.7265625" style="1" customWidth="1"/>
    <col min="7429" max="7429" width="8" style="1" customWidth="1"/>
    <col min="7430" max="7430" width="40.7265625" style="1" customWidth="1"/>
    <col min="7431" max="7431" width="8.453125" style="1" customWidth="1"/>
    <col min="7432" max="7433" width="7.54296875" style="1" customWidth="1"/>
    <col min="7434" max="7679" width="8.7265625" style="1"/>
    <col min="7680" max="7681" width="3.1796875" style="1" customWidth="1"/>
    <col min="7682" max="7682" width="9.26953125" style="1" customWidth="1"/>
    <col min="7683" max="7684" width="4.7265625" style="1" customWidth="1"/>
    <col min="7685" max="7685" width="8" style="1" customWidth="1"/>
    <col min="7686" max="7686" width="40.7265625" style="1" customWidth="1"/>
    <col min="7687" max="7687" width="8.453125" style="1" customWidth="1"/>
    <col min="7688" max="7689" width="7.54296875" style="1" customWidth="1"/>
    <col min="7690" max="7935" width="8.7265625" style="1"/>
    <col min="7936" max="7937" width="3.1796875" style="1" customWidth="1"/>
    <col min="7938" max="7938" width="9.26953125" style="1" customWidth="1"/>
    <col min="7939" max="7940" width="4.7265625" style="1" customWidth="1"/>
    <col min="7941" max="7941" width="8" style="1" customWidth="1"/>
    <col min="7942" max="7942" width="40.7265625" style="1" customWidth="1"/>
    <col min="7943" max="7943" width="8.453125" style="1" customWidth="1"/>
    <col min="7944" max="7945" width="7.54296875" style="1" customWidth="1"/>
    <col min="7946" max="8191" width="8.7265625" style="1"/>
    <col min="8192" max="8193" width="3.1796875" style="1" customWidth="1"/>
    <col min="8194" max="8194" width="9.26953125" style="1" customWidth="1"/>
    <col min="8195" max="8196" width="4.7265625" style="1" customWidth="1"/>
    <col min="8197" max="8197" width="8" style="1" customWidth="1"/>
    <col min="8198" max="8198" width="40.7265625" style="1" customWidth="1"/>
    <col min="8199" max="8199" width="8.453125" style="1" customWidth="1"/>
    <col min="8200" max="8201" width="7.54296875" style="1" customWidth="1"/>
    <col min="8202" max="8447" width="8.7265625" style="1"/>
    <col min="8448" max="8449" width="3.1796875" style="1" customWidth="1"/>
    <col min="8450" max="8450" width="9.26953125" style="1" customWidth="1"/>
    <col min="8451" max="8452" width="4.7265625" style="1" customWidth="1"/>
    <col min="8453" max="8453" width="8" style="1" customWidth="1"/>
    <col min="8454" max="8454" width="40.7265625" style="1" customWidth="1"/>
    <col min="8455" max="8455" width="8.453125" style="1" customWidth="1"/>
    <col min="8456" max="8457" width="7.54296875" style="1" customWidth="1"/>
    <col min="8458" max="8703" width="8.7265625" style="1"/>
    <col min="8704" max="8705" width="3.1796875" style="1" customWidth="1"/>
    <col min="8706" max="8706" width="9.26953125" style="1" customWidth="1"/>
    <col min="8707" max="8708" width="4.7265625" style="1" customWidth="1"/>
    <col min="8709" max="8709" width="8" style="1" customWidth="1"/>
    <col min="8710" max="8710" width="40.7265625" style="1" customWidth="1"/>
    <col min="8711" max="8711" width="8.453125" style="1" customWidth="1"/>
    <col min="8712" max="8713" width="7.54296875" style="1" customWidth="1"/>
    <col min="8714" max="8959" width="8.7265625" style="1"/>
    <col min="8960" max="8961" width="3.1796875" style="1" customWidth="1"/>
    <col min="8962" max="8962" width="9.26953125" style="1" customWidth="1"/>
    <col min="8963" max="8964" width="4.7265625" style="1" customWidth="1"/>
    <col min="8965" max="8965" width="8" style="1" customWidth="1"/>
    <col min="8966" max="8966" width="40.7265625" style="1" customWidth="1"/>
    <col min="8967" max="8967" width="8.453125" style="1" customWidth="1"/>
    <col min="8968" max="8969" width="7.54296875" style="1" customWidth="1"/>
    <col min="8970" max="9215" width="8.7265625" style="1"/>
    <col min="9216" max="9217" width="3.1796875" style="1" customWidth="1"/>
    <col min="9218" max="9218" width="9.26953125" style="1" customWidth="1"/>
    <col min="9219" max="9220" width="4.7265625" style="1" customWidth="1"/>
    <col min="9221" max="9221" width="8" style="1" customWidth="1"/>
    <col min="9222" max="9222" width="40.7265625" style="1" customWidth="1"/>
    <col min="9223" max="9223" width="8.453125" style="1" customWidth="1"/>
    <col min="9224" max="9225" width="7.54296875" style="1" customWidth="1"/>
    <col min="9226" max="9471" width="8.7265625" style="1"/>
    <col min="9472" max="9473" width="3.1796875" style="1" customWidth="1"/>
    <col min="9474" max="9474" width="9.26953125" style="1" customWidth="1"/>
    <col min="9475" max="9476" width="4.7265625" style="1" customWidth="1"/>
    <col min="9477" max="9477" width="8" style="1" customWidth="1"/>
    <col min="9478" max="9478" width="40.7265625" style="1" customWidth="1"/>
    <col min="9479" max="9479" width="8.453125" style="1" customWidth="1"/>
    <col min="9480" max="9481" width="7.54296875" style="1" customWidth="1"/>
    <col min="9482" max="9727" width="8.7265625" style="1"/>
    <col min="9728" max="9729" width="3.1796875" style="1" customWidth="1"/>
    <col min="9730" max="9730" width="9.26953125" style="1" customWidth="1"/>
    <col min="9731" max="9732" width="4.7265625" style="1" customWidth="1"/>
    <col min="9733" max="9733" width="8" style="1" customWidth="1"/>
    <col min="9734" max="9734" width="40.7265625" style="1" customWidth="1"/>
    <col min="9735" max="9735" width="8.453125" style="1" customWidth="1"/>
    <col min="9736" max="9737" width="7.54296875" style="1" customWidth="1"/>
    <col min="9738" max="9983" width="8.7265625" style="1"/>
    <col min="9984" max="9985" width="3.1796875" style="1" customWidth="1"/>
    <col min="9986" max="9986" width="9.26953125" style="1" customWidth="1"/>
    <col min="9987" max="9988" width="4.7265625" style="1" customWidth="1"/>
    <col min="9989" max="9989" width="8" style="1" customWidth="1"/>
    <col min="9990" max="9990" width="40.7265625" style="1" customWidth="1"/>
    <col min="9991" max="9991" width="8.453125" style="1" customWidth="1"/>
    <col min="9992" max="9993" width="7.54296875" style="1" customWidth="1"/>
    <col min="9994" max="10239" width="8.7265625" style="1"/>
    <col min="10240" max="10241" width="3.1796875" style="1" customWidth="1"/>
    <col min="10242" max="10242" width="9.26953125" style="1" customWidth="1"/>
    <col min="10243" max="10244" width="4.7265625" style="1" customWidth="1"/>
    <col min="10245" max="10245" width="8" style="1" customWidth="1"/>
    <col min="10246" max="10246" width="40.7265625" style="1" customWidth="1"/>
    <col min="10247" max="10247" width="8.453125" style="1" customWidth="1"/>
    <col min="10248" max="10249" width="7.54296875" style="1" customWidth="1"/>
    <col min="10250" max="10495" width="8.7265625" style="1"/>
    <col min="10496" max="10497" width="3.1796875" style="1" customWidth="1"/>
    <col min="10498" max="10498" width="9.26953125" style="1" customWidth="1"/>
    <col min="10499" max="10500" width="4.7265625" style="1" customWidth="1"/>
    <col min="10501" max="10501" width="8" style="1" customWidth="1"/>
    <col min="10502" max="10502" width="40.7265625" style="1" customWidth="1"/>
    <col min="10503" max="10503" width="8.453125" style="1" customWidth="1"/>
    <col min="10504" max="10505" width="7.54296875" style="1" customWidth="1"/>
    <col min="10506" max="10751" width="8.7265625" style="1"/>
    <col min="10752" max="10753" width="3.1796875" style="1" customWidth="1"/>
    <col min="10754" max="10754" width="9.26953125" style="1" customWidth="1"/>
    <col min="10755" max="10756" width="4.7265625" style="1" customWidth="1"/>
    <col min="10757" max="10757" width="8" style="1" customWidth="1"/>
    <col min="10758" max="10758" width="40.7265625" style="1" customWidth="1"/>
    <col min="10759" max="10759" width="8.453125" style="1" customWidth="1"/>
    <col min="10760" max="10761" width="7.54296875" style="1" customWidth="1"/>
    <col min="10762" max="11007" width="8.7265625" style="1"/>
    <col min="11008" max="11009" width="3.1796875" style="1" customWidth="1"/>
    <col min="11010" max="11010" width="9.26953125" style="1" customWidth="1"/>
    <col min="11011" max="11012" width="4.7265625" style="1" customWidth="1"/>
    <col min="11013" max="11013" width="8" style="1" customWidth="1"/>
    <col min="11014" max="11014" width="40.7265625" style="1" customWidth="1"/>
    <col min="11015" max="11015" width="8.453125" style="1" customWidth="1"/>
    <col min="11016" max="11017" width="7.54296875" style="1" customWidth="1"/>
    <col min="11018" max="11263" width="8.7265625" style="1"/>
    <col min="11264" max="11265" width="3.1796875" style="1" customWidth="1"/>
    <col min="11266" max="11266" width="9.26953125" style="1" customWidth="1"/>
    <col min="11267" max="11268" width="4.7265625" style="1" customWidth="1"/>
    <col min="11269" max="11269" width="8" style="1" customWidth="1"/>
    <col min="11270" max="11270" width="40.7265625" style="1" customWidth="1"/>
    <col min="11271" max="11271" width="8.453125" style="1" customWidth="1"/>
    <col min="11272" max="11273" width="7.54296875" style="1" customWidth="1"/>
    <col min="11274" max="11519" width="8.7265625" style="1"/>
    <col min="11520" max="11521" width="3.1796875" style="1" customWidth="1"/>
    <col min="11522" max="11522" width="9.26953125" style="1" customWidth="1"/>
    <col min="11523" max="11524" width="4.7265625" style="1" customWidth="1"/>
    <col min="11525" max="11525" width="8" style="1" customWidth="1"/>
    <col min="11526" max="11526" width="40.7265625" style="1" customWidth="1"/>
    <col min="11527" max="11527" width="8.453125" style="1" customWidth="1"/>
    <col min="11528" max="11529" width="7.54296875" style="1" customWidth="1"/>
    <col min="11530" max="11775" width="8.7265625" style="1"/>
    <col min="11776" max="11777" width="3.1796875" style="1" customWidth="1"/>
    <col min="11778" max="11778" width="9.26953125" style="1" customWidth="1"/>
    <col min="11779" max="11780" width="4.7265625" style="1" customWidth="1"/>
    <col min="11781" max="11781" width="8" style="1" customWidth="1"/>
    <col min="11782" max="11782" width="40.7265625" style="1" customWidth="1"/>
    <col min="11783" max="11783" width="8.453125" style="1" customWidth="1"/>
    <col min="11784" max="11785" width="7.54296875" style="1" customWidth="1"/>
    <col min="11786" max="12031" width="8.7265625" style="1"/>
    <col min="12032" max="12033" width="3.1796875" style="1" customWidth="1"/>
    <col min="12034" max="12034" width="9.26953125" style="1" customWidth="1"/>
    <col min="12035" max="12036" width="4.7265625" style="1" customWidth="1"/>
    <col min="12037" max="12037" width="8" style="1" customWidth="1"/>
    <col min="12038" max="12038" width="40.7265625" style="1" customWidth="1"/>
    <col min="12039" max="12039" width="8.453125" style="1" customWidth="1"/>
    <col min="12040" max="12041" width="7.54296875" style="1" customWidth="1"/>
    <col min="12042" max="12287" width="8.7265625" style="1"/>
    <col min="12288" max="12289" width="3.1796875" style="1" customWidth="1"/>
    <col min="12290" max="12290" width="9.26953125" style="1" customWidth="1"/>
    <col min="12291" max="12292" width="4.7265625" style="1" customWidth="1"/>
    <col min="12293" max="12293" width="8" style="1" customWidth="1"/>
    <col min="12294" max="12294" width="40.7265625" style="1" customWidth="1"/>
    <col min="12295" max="12295" width="8.453125" style="1" customWidth="1"/>
    <col min="12296" max="12297" width="7.54296875" style="1" customWidth="1"/>
    <col min="12298" max="12543" width="8.7265625" style="1"/>
    <col min="12544" max="12545" width="3.1796875" style="1" customWidth="1"/>
    <col min="12546" max="12546" width="9.26953125" style="1" customWidth="1"/>
    <col min="12547" max="12548" width="4.7265625" style="1" customWidth="1"/>
    <col min="12549" max="12549" width="8" style="1" customWidth="1"/>
    <col min="12550" max="12550" width="40.7265625" style="1" customWidth="1"/>
    <col min="12551" max="12551" width="8.453125" style="1" customWidth="1"/>
    <col min="12552" max="12553" width="7.54296875" style="1" customWidth="1"/>
    <col min="12554" max="12799" width="8.7265625" style="1"/>
    <col min="12800" max="12801" width="3.1796875" style="1" customWidth="1"/>
    <col min="12802" max="12802" width="9.26953125" style="1" customWidth="1"/>
    <col min="12803" max="12804" width="4.7265625" style="1" customWidth="1"/>
    <col min="12805" max="12805" width="8" style="1" customWidth="1"/>
    <col min="12806" max="12806" width="40.7265625" style="1" customWidth="1"/>
    <col min="12807" max="12807" width="8.453125" style="1" customWidth="1"/>
    <col min="12808" max="12809" width="7.54296875" style="1" customWidth="1"/>
    <col min="12810" max="13055" width="8.7265625" style="1"/>
    <col min="13056" max="13057" width="3.1796875" style="1" customWidth="1"/>
    <col min="13058" max="13058" width="9.26953125" style="1" customWidth="1"/>
    <col min="13059" max="13060" width="4.7265625" style="1" customWidth="1"/>
    <col min="13061" max="13061" width="8" style="1" customWidth="1"/>
    <col min="13062" max="13062" width="40.7265625" style="1" customWidth="1"/>
    <col min="13063" max="13063" width="8.453125" style="1" customWidth="1"/>
    <col min="13064" max="13065" width="7.54296875" style="1" customWidth="1"/>
    <col min="13066" max="13311" width="8.7265625" style="1"/>
    <col min="13312" max="13313" width="3.1796875" style="1" customWidth="1"/>
    <col min="13314" max="13314" width="9.26953125" style="1" customWidth="1"/>
    <col min="13315" max="13316" width="4.7265625" style="1" customWidth="1"/>
    <col min="13317" max="13317" width="8" style="1" customWidth="1"/>
    <col min="13318" max="13318" width="40.7265625" style="1" customWidth="1"/>
    <col min="13319" max="13319" width="8.453125" style="1" customWidth="1"/>
    <col min="13320" max="13321" width="7.54296875" style="1" customWidth="1"/>
    <col min="13322" max="13567" width="8.7265625" style="1"/>
    <col min="13568" max="13569" width="3.1796875" style="1" customWidth="1"/>
    <col min="13570" max="13570" width="9.26953125" style="1" customWidth="1"/>
    <col min="13571" max="13572" width="4.7265625" style="1" customWidth="1"/>
    <col min="13573" max="13573" width="8" style="1" customWidth="1"/>
    <col min="13574" max="13574" width="40.7265625" style="1" customWidth="1"/>
    <col min="13575" max="13575" width="8.453125" style="1" customWidth="1"/>
    <col min="13576" max="13577" width="7.54296875" style="1" customWidth="1"/>
    <col min="13578" max="13823" width="8.7265625" style="1"/>
    <col min="13824" max="13825" width="3.1796875" style="1" customWidth="1"/>
    <col min="13826" max="13826" width="9.26953125" style="1" customWidth="1"/>
    <col min="13827" max="13828" width="4.7265625" style="1" customWidth="1"/>
    <col min="13829" max="13829" width="8" style="1" customWidth="1"/>
    <col min="13830" max="13830" width="40.7265625" style="1" customWidth="1"/>
    <col min="13831" max="13831" width="8.453125" style="1" customWidth="1"/>
    <col min="13832" max="13833" width="7.54296875" style="1" customWidth="1"/>
    <col min="13834" max="14079" width="8.7265625" style="1"/>
    <col min="14080" max="14081" width="3.1796875" style="1" customWidth="1"/>
    <col min="14082" max="14082" width="9.26953125" style="1" customWidth="1"/>
    <col min="14083" max="14084" width="4.7265625" style="1" customWidth="1"/>
    <col min="14085" max="14085" width="8" style="1" customWidth="1"/>
    <col min="14086" max="14086" width="40.7265625" style="1" customWidth="1"/>
    <col min="14087" max="14087" width="8.453125" style="1" customWidth="1"/>
    <col min="14088" max="14089" width="7.54296875" style="1" customWidth="1"/>
    <col min="14090" max="14335" width="8.7265625" style="1"/>
    <col min="14336" max="14337" width="3.1796875" style="1" customWidth="1"/>
    <col min="14338" max="14338" width="9.26953125" style="1" customWidth="1"/>
    <col min="14339" max="14340" width="4.7265625" style="1" customWidth="1"/>
    <col min="14341" max="14341" width="8" style="1" customWidth="1"/>
    <col min="14342" max="14342" width="40.7265625" style="1" customWidth="1"/>
    <col min="14343" max="14343" width="8.453125" style="1" customWidth="1"/>
    <col min="14344" max="14345" width="7.54296875" style="1" customWidth="1"/>
    <col min="14346" max="14591" width="8.7265625" style="1"/>
    <col min="14592" max="14593" width="3.1796875" style="1" customWidth="1"/>
    <col min="14594" max="14594" width="9.26953125" style="1" customWidth="1"/>
    <col min="14595" max="14596" width="4.7265625" style="1" customWidth="1"/>
    <col min="14597" max="14597" width="8" style="1" customWidth="1"/>
    <col min="14598" max="14598" width="40.7265625" style="1" customWidth="1"/>
    <col min="14599" max="14599" width="8.453125" style="1" customWidth="1"/>
    <col min="14600" max="14601" width="7.54296875" style="1" customWidth="1"/>
    <col min="14602" max="14847" width="8.7265625" style="1"/>
    <col min="14848" max="14849" width="3.1796875" style="1" customWidth="1"/>
    <col min="14850" max="14850" width="9.26953125" style="1" customWidth="1"/>
    <col min="14851" max="14852" width="4.7265625" style="1" customWidth="1"/>
    <col min="14853" max="14853" width="8" style="1" customWidth="1"/>
    <col min="14854" max="14854" width="40.7265625" style="1" customWidth="1"/>
    <col min="14855" max="14855" width="8.453125" style="1" customWidth="1"/>
    <col min="14856" max="14857" width="7.54296875" style="1" customWidth="1"/>
    <col min="14858" max="15103" width="8.7265625" style="1"/>
    <col min="15104" max="15105" width="3.1796875" style="1" customWidth="1"/>
    <col min="15106" max="15106" width="9.26953125" style="1" customWidth="1"/>
    <col min="15107" max="15108" width="4.7265625" style="1" customWidth="1"/>
    <col min="15109" max="15109" width="8" style="1" customWidth="1"/>
    <col min="15110" max="15110" width="40.7265625" style="1" customWidth="1"/>
    <col min="15111" max="15111" width="8.453125" style="1" customWidth="1"/>
    <col min="15112" max="15113" width="7.54296875" style="1" customWidth="1"/>
    <col min="15114" max="15359" width="8.7265625" style="1"/>
    <col min="15360" max="15361" width="3.1796875" style="1" customWidth="1"/>
    <col min="15362" max="15362" width="9.26953125" style="1" customWidth="1"/>
    <col min="15363" max="15364" width="4.7265625" style="1" customWidth="1"/>
    <col min="15365" max="15365" width="8" style="1" customWidth="1"/>
    <col min="15366" max="15366" width="40.7265625" style="1" customWidth="1"/>
    <col min="15367" max="15367" width="8.453125" style="1" customWidth="1"/>
    <col min="15368" max="15369" width="7.54296875" style="1" customWidth="1"/>
    <col min="15370" max="15615" width="8.7265625" style="1"/>
    <col min="15616" max="15617" width="3.1796875" style="1" customWidth="1"/>
    <col min="15618" max="15618" width="9.26953125" style="1" customWidth="1"/>
    <col min="15619" max="15620" width="4.7265625" style="1" customWidth="1"/>
    <col min="15621" max="15621" width="8" style="1" customWidth="1"/>
    <col min="15622" max="15622" width="40.7265625" style="1" customWidth="1"/>
    <col min="15623" max="15623" width="8.453125" style="1" customWidth="1"/>
    <col min="15624" max="15625" width="7.54296875" style="1" customWidth="1"/>
    <col min="15626" max="15871" width="8.7265625" style="1"/>
    <col min="15872" max="15873" width="3.1796875" style="1" customWidth="1"/>
    <col min="15874" max="15874" width="9.26953125" style="1" customWidth="1"/>
    <col min="15875" max="15876" width="4.7265625" style="1" customWidth="1"/>
    <col min="15877" max="15877" width="8" style="1" customWidth="1"/>
    <col min="15878" max="15878" width="40.7265625" style="1" customWidth="1"/>
    <col min="15879" max="15879" width="8.453125" style="1" customWidth="1"/>
    <col min="15880" max="15881" width="7.54296875" style="1" customWidth="1"/>
    <col min="15882" max="16127" width="8.7265625" style="1"/>
    <col min="16128" max="16129" width="3.1796875" style="1" customWidth="1"/>
    <col min="16130" max="16130" width="9.26953125" style="1" customWidth="1"/>
    <col min="16131" max="16132" width="4.7265625" style="1" customWidth="1"/>
    <col min="16133" max="16133" width="8" style="1" customWidth="1"/>
    <col min="16134" max="16134" width="40.7265625" style="1" customWidth="1"/>
    <col min="16135" max="16135" width="8.453125" style="1" customWidth="1"/>
    <col min="16136" max="16137" width="7.54296875" style="1" customWidth="1"/>
    <col min="16138" max="16384" width="8.7265625" style="1"/>
  </cols>
  <sheetData>
    <row r="1" spans="1:20" x14ac:dyDescent="0.25">
      <c r="H1" s="3"/>
      <c r="I1" s="3"/>
      <c r="K1" s="3"/>
      <c r="L1" s="3"/>
      <c r="Q1" s="4"/>
      <c r="S1" s="4" t="s">
        <v>0</v>
      </c>
    </row>
    <row r="2" spans="1:20" ht="18" x14ac:dyDescent="0.4">
      <c r="A2" s="6" t="s">
        <v>1</v>
      </c>
      <c r="B2" s="6"/>
      <c r="C2" s="6"/>
      <c r="D2" s="6"/>
      <c r="E2" s="6"/>
      <c r="F2" s="6"/>
      <c r="G2" s="6"/>
      <c r="H2" s="6"/>
      <c r="I2" s="6"/>
      <c r="J2" s="7"/>
      <c r="K2" s="7"/>
    </row>
    <row r="3" spans="1:20" x14ac:dyDescent="0.25">
      <c r="A3" s="8"/>
      <c r="B3" s="8"/>
      <c r="C3" s="8"/>
      <c r="D3" s="8"/>
      <c r="E3" s="8"/>
      <c r="F3" s="8"/>
      <c r="G3" s="8"/>
      <c r="H3" s="9"/>
      <c r="I3" s="9"/>
    </row>
    <row r="4" spans="1:20" ht="15.5" x14ac:dyDescent="0.3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7"/>
      <c r="K4" s="7"/>
    </row>
    <row r="5" spans="1:20" x14ac:dyDescent="0.25">
      <c r="A5" s="8"/>
      <c r="B5" s="8"/>
      <c r="C5" s="8"/>
      <c r="D5" s="8"/>
      <c r="E5" s="8"/>
      <c r="F5" s="8"/>
      <c r="G5" s="8"/>
      <c r="H5" s="9"/>
      <c r="I5" s="9"/>
    </row>
    <row r="6" spans="1:20" s="17" customFormat="1" ht="16" thickBot="1" x14ac:dyDescent="0.4">
      <c r="A6" s="11"/>
      <c r="B6" s="12"/>
      <c r="C6" s="12"/>
      <c r="D6" s="13"/>
      <c r="E6" s="13"/>
      <c r="F6" s="14" t="s">
        <v>3</v>
      </c>
      <c r="G6" s="15"/>
      <c r="H6" s="16"/>
      <c r="I6" s="16"/>
      <c r="R6" s="18"/>
      <c r="S6" s="19"/>
    </row>
    <row r="7" spans="1:20" ht="13.5" thickBot="1" x14ac:dyDescent="0.35">
      <c r="A7" s="20"/>
      <c r="B7" s="20"/>
      <c r="C7" s="20"/>
      <c r="D7" s="20"/>
      <c r="E7" s="20"/>
      <c r="F7" s="20"/>
      <c r="G7" s="21"/>
      <c r="H7" s="22" t="s">
        <v>4</v>
      </c>
      <c r="I7" s="23"/>
      <c r="J7" s="22" t="s">
        <v>5</v>
      </c>
      <c r="K7" s="23"/>
      <c r="L7" s="24" t="s">
        <v>6</v>
      </c>
      <c r="M7" s="23"/>
      <c r="N7" s="24" t="s">
        <v>7</v>
      </c>
      <c r="O7" s="23"/>
      <c r="P7" s="24" t="s">
        <v>8</v>
      </c>
      <c r="Q7" s="23"/>
      <c r="R7" s="24" t="s">
        <v>9</v>
      </c>
      <c r="S7" s="23" t="s">
        <v>10</v>
      </c>
    </row>
    <row r="8" spans="1:20" ht="13" thickBot="1" x14ac:dyDescent="0.3">
      <c r="A8" s="25" t="s">
        <v>11</v>
      </c>
      <c r="B8" s="26" t="s">
        <v>12</v>
      </c>
      <c r="C8" s="27"/>
      <c r="D8" s="28" t="s">
        <v>13</v>
      </c>
      <c r="E8" s="29" t="s">
        <v>14</v>
      </c>
      <c r="F8" s="29" t="s">
        <v>15</v>
      </c>
      <c r="G8" s="30" t="s">
        <v>16</v>
      </c>
      <c r="H8" s="31"/>
      <c r="I8" s="30" t="s">
        <v>17</v>
      </c>
      <c r="J8" s="32"/>
      <c r="K8" s="33" t="s">
        <v>17</v>
      </c>
      <c r="L8" s="34"/>
      <c r="M8" s="33" t="s">
        <v>17</v>
      </c>
      <c r="N8" s="34"/>
      <c r="O8" s="33" t="s">
        <v>17</v>
      </c>
      <c r="P8" s="35"/>
      <c r="Q8" s="36" t="s">
        <v>17</v>
      </c>
      <c r="R8" s="35"/>
      <c r="S8" s="36" t="s">
        <v>17</v>
      </c>
    </row>
    <row r="9" spans="1:20" ht="13" thickBot="1" x14ac:dyDescent="0.3">
      <c r="A9" s="37" t="s">
        <v>18</v>
      </c>
      <c r="B9" s="38" t="s">
        <v>19</v>
      </c>
      <c r="C9" s="38"/>
      <c r="D9" s="39" t="s">
        <v>19</v>
      </c>
      <c r="E9" s="39" t="s">
        <v>19</v>
      </c>
      <c r="F9" s="40" t="s">
        <v>20</v>
      </c>
      <c r="G9" s="41">
        <v>15200</v>
      </c>
      <c r="H9" s="41">
        <f>+H12</f>
        <v>1950</v>
      </c>
      <c r="I9" s="41">
        <f>+G9+H9</f>
        <v>17150</v>
      </c>
      <c r="J9" s="42">
        <f>+J12+J15</f>
        <v>7917.4</v>
      </c>
      <c r="K9" s="42">
        <f>+I9+J9</f>
        <v>25067.4</v>
      </c>
      <c r="L9" s="42">
        <f>+L10+L12+L15</f>
        <v>0</v>
      </c>
      <c r="M9" s="42">
        <f>+K9+L9</f>
        <v>25067.4</v>
      </c>
      <c r="N9" s="43">
        <f>+N17+N19+N21</f>
        <v>10500</v>
      </c>
      <c r="O9" s="44">
        <f>+M9+N9</f>
        <v>35567.4</v>
      </c>
      <c r="P9" s="45">
        <f>+P23+P25+P17+P27</f>
        <v>9461.5</v>
      </c>
      <c r="Q9" s="45">
        <f>+P9+O9</f>
        <v>45028.9</v>
      </c>
      <c r="R9" s="46">
        <f>+R29</f>
        <v>591</v>
      </c>
      <c r="S9" s="46">
        <f>+Q9+R9</f>
        <v>45619.9</v>
      </c>
      <c r="T9" s="5" t="s">
        <v>21</v>
      </c>
    </row>
    <row r="10" spans="1:20" s="17" customFormat="1" x14ac:dyDescent="0.25">
      <c r="A10" s="47" t="s">
        <v>18</v>
      </c>
      <c r="B10" s="48" t="s">
        <v>22</v>
      </c>
      <c r="C10" s="49" t="s">
        <v>23</v>
      </c>
      <c r="D10" s="50" t="s">
        <v>19</v>
      </c>
      <c r="E10" s="50" t="s">
        <v>19</v>
      </c>
      <c r="F10" s="51" t="s">
        <v>24</v>
      </c>
      <c r="G10" s="52">
        <f>+G11</f>
        <v>15200</v>
      </c>
      <c r="H10" s="53">
        <v>0</v>
      </c>
      <c r="I10" s="52">
        <f t="shared" ref="I10:I14" si="0">+G10+H10</f>
        <v>15200</v>
      </c>
      <c r="J10" s="54">
        <v>0</v>
      </c>
      <c r="K10" s="55">
        <f t="shared" ref="K10:K16" si="1">+I10+J10</f>
        <v>15200</v>
      </c>
      <c r="L10" s="55">
        <v>0</v>
      </c>
      <c r="M10" s="55">
        <f t="shared" ref="M10:M16" si="2">+K10+L10</f>
        <v>15200</v>
      </c>
      <c r="N10" s="54">
        <v>0</v>
      </c>
      <c r="O10" s="56">
        <f t="shared" ref="O10:O26" si="3">+M10+N10</f>
        <v>15200</v>
      </c>
      <c r="P10" s="57">
        <v>0</v>
      </c>
      <c r="Q10" s="57">
        <f t="shared" ref="Q10:Q25" si="4">+P10+O10</f>
        <v>15200</v>
      </c>
      <c r="R10" s="58">
        <v>0</v>
      </c>
      <c r="S10" s="58">
        <f t="shared" ref="S10:S30" si="5">+Q10+R10</f>
        <v>15200</v>
      </c>
    </row>
    <row r="11" spans="1:20" s="17" customFormat="1" ht="13" thickBot="1" x14ac:dyDescent="0.3">
      <c r="A11" s="59"/>
      <c r="B11" s="60"/>
      <c r="C11" s="61"/>
      <c r="D11" s="62">
        <v>3299</v>
      </c>
      <c r="E11" s="62">
        <v>5171</v>
      </c>
      <c r="F11" s="63" t="s">
        <v>25</v>
      </c>
      <c r="G11" s="64">
        <v>15200</v>
      </c>
      <c r="H11" s="65">
        <v>0</v>
      </c>
      <c r="I11" s="64">
        <f t="shared" si="0"/>
        <v>15200</v>
      </c>
      <c r="J11" s="66">
        <v>0</v>
      </c>
      <c r="K11" s="67">
        <f t="shared" si="1"/>
        <v>15200</v>
      </c>
      <c r="L11" s="68">
        <v>0</v>
      </c>
      <c r="M11" s="68">
        <f t="shared" si="2"/>
        <v>15200</v>
      </c>
      <c r="N11" s="69">
        <v>0</v>
      </c>
      <c r="O11" s="70">
        <f t="shared" si="3"/>
        <v>15200</v>
      </c>
      <c r="P11" s="67">
        <v>0</v>
      </c>
      <c r="Q11" s="67">
        <f t="shared" si="4"/>
        <v>15200</v>
      </c>
      <c r="R11" s="71">
        <v>0</v>
      </c>
      <c r="S11" s="71">
        <f t="shared" si="5"/>
        <v>15200</v>
      </c>
    </row>
    <row r="12" spans="1:20" s="17" customFormat="1" ht="21" x14ac:dyDescent="0.25">
      <c r="A12" s="47" t="s">
        <v>18</v>
      </c>
      <c r="B12" s="49" t="s">
        <v>26</v>
      </c>
      <c r="C12" s="49" t="s">
        <v>27</v>
      </c>
      <c r="D12" s="50" t="s">
        <v>19</v>
      </c>
      <c r="E12" s="50" t="s">
        <v>19</v>
      </c>
      <c r="F12" s="51" t="s">
        <v>28</v>
      </c>
      <c r="G12" s="52">
        <f>+G14</f>
        <v>0</v>
      </c>
      <c r="H12" s="53">
        <f>+H14</f>
        <v>1950</v>
      </c>
      <c r="I12" s="52">
        <f t="shared" si="0"/>
        <v>1950</v>
      </c>
      <c r="J12" s="54">
        <f>+J14</f>
        <v>1500</v>
      </c>
      <c r="K12" s="55">
        <f t="shared" si="1"/>
        <v>3450</v>
      </c>
      <c r="L12" s="57">
        <f>SUM(L13:L14)</f>
        <v>0</v>
      </c>
      <c r="M12" s="57">
        <f t="shared" si="2"/>
        <v>3450</v>
      </c>
      <c r="N12" s="72">
        <v>0</v>
      </c>
      <c r="O12" s="73">
        <f t="shared" si="3"/>
        <v>3450</v>
      </c>
      <c r="P12" s="55">
        <v>0</v>
      </c>
      <c r="Q12" s="55">
        <f t="shared" si="4"/>
        <v>3450</v>
      </c>
      <c r="R12" s="74">
        <v>0</v>
      </c>
      <c r="S12" s="74">
        <f t="shared" si="5"/>
        <v>3450</v>
      </c>
    </row>
    <row r="13" spans="1:20" s="17" customFormat="1" x14ac:dyDescent="0.25">
      <c r="A13" s="75"/>
      <c r="B13" s="76"/>
      <c r="C13" s="77"/>
      <c r="D13" s="78">
        <v>3122</v>
      </c>
      <c r="E13" s="78">
        <v>6130</v>
      </c>
      <c r="F13" s="79" t="s">
        <v>29</v>
      </c>
      <c r="G13" s="80">
        <v>0</v>
      </c>
      <c r="H13" s="81"/>
      <c r="I13" s="80">
        <v>0</v>
      </c>
      <c r="J13" s="82">
        <v>0</v>
      </c>
      <c r="K13" s="83">
        <v>0</v>
      </c>
      <c r="L13" s="84">
        <v>3450</v>
      </c>
      <c r="M13" s="84">
        <f t="shared" si="2"/>
        <v>3450</v>
      </c>
      <c r="N13" s="85">
        <v>0</v>
      </c>
      <c r="O13" s="86">
        <f t="shared" si="3"/>
        <v>3450</v>
      </c>
      <c r="P13" s="84">
        <v>0</v>
      </c>
      <c r="Q13" s="84">
        <f t="shared" si="4"/>
        <v>3450</v>
      </c>
      <c r="R13" s="87">
        <v>0</v>
      </c>
      <c r="S13" s="87">
        <f t="shared" si="5"/>
        <v>3450</v>
      </c>
    </row>
    <row r="14" spans="1:20" s="17" customFormat="1" ht="13" thickBot="1" x14ac:dyDescent="0.3">
      <c r="A14" s="88"/>
      <c r="B14" s="89"/>
      <c r="C14" s="90"/>
      <c r="D14" s="91">
        <v>3123</v>
      </c>
      <c r="E14" s="91">
        <v>6130</v>
      </c>
      <c r="F14" s="92" t="s">
        <v>29</v>
      </c>
      <c r="G14" s="93">
        <v>0</v>
      </c>
      <c r="H14" s="94">
        <v>1950</v>
      </c>
      <c r="I14" s="93">
        <f t="shared" si="0"/>
        <v>1950</v>
      </c>
      <c r="J14" s="69">
        <v>1500</v>
      </c>
      <c r="K14" s="68">
        <f t="shared" si="1"/>
        <v>3450</v>
      </c>
      <c r="L14" s="67">
        <v>-3450</v>
      </c>
      <c r="M14" s="67">
        <f t="shared" si="2"/>
        <v>0</v>
      </c>
      <c r="N14" s="66">
        <v>0</v>
      </c>
      <c r="O14" s="95">
        <f t="shared" si="3"/>
        <v>0</v>
      </c>
      <c r="P14" s="68">
        <v>0</v>
      </c>
      <c r="Q14" s="68">
        <f t="shared" si="4"/>
        <v>0</v>
      </c>
      <c r="R14" s="96">
        <v>0</v>
      </c>
      <c r="S14" s="96">
        <f t="shared" si="5"/>
        <v>0</v>
      </c>
    </row>
    <row r="15" spans="1:20" ht="21" x14ac:dyDescent="0.25">
      <c r="A15" s="97" t="s">
        <v>18</v>
      </c>
      <c r="B15" s="98" t="s">
        <v>30</v>
      </c>
      <c r="C15" s="99" t="s">
        <v>31</v>
      </c>
      <c r="D15" s="100" t="s">
        <v>19</v>
      </c>
      <c r="E15" s="100" t="s">
        <v>19</v>
      </c>
      <c r="F15" s="101" t="s">
        <v>32</v>
      </c>
      <c r="G15" s="72">
        <v>0</v>
      </c>
      <c r="H15" s="72">
        <v>0</v>
      </c>
      <c r="I15" s="72">
        <v>0</v>
      </c>
      <c r="J15" s="72">
        <f>+J16</f>
        <v>6417.4</v>
      </c>
      <c r="K15" s="57">
        <f t="shared" si="1"/>
        <v>6417.4</v>
      </c>
      <c r="L15" s="55">
        <v>0</v>
      </c>
      <c r="M15" s="55">
        <f t="shared" si="2"/>
        <v>6417.4</v>
      </c>
      <c r="N15" s="54">
        <v>0</v>
      </c>
      <c r="O15" s="56">
        <f t="shared" si="3"/>
        <v>6417.4</v>
      </c>
      <c r="P15" s="57">
        <v>0</v>
      </c>
      <c r="Q15" s="57">
        <f t="shared" si="4"/>
        <v>6417.4</v>
      </c>
      <c r="R15" s="58">
        <v>0</v>
      </c>
      <c r="S15" s="58">
        <f t="shared" si="5"/>
        <v>6417.4</v>
      </c>
    </row>
    <row r="16" spans="1:20" ht="13" thickBot="1" x14ac:dyDescent="0.3">
      <c r="A16" s="102"/>
      <c r="B16" s="103"/>
      <c r="C16" s="104"/>
      <c r="D16" s="105">
        <v>3122</v>
      </c>
      <c r="E16" s="106">
        <v>6121</v>
      </c>
      <c r="F16" s="107" t="s">
        <v>33</v>
      </c>
      <c r="G16" s="69">
        <v>0</v>
      </c>
      <c r="H16" s="69">
        <v>0</v>
      </c>
      <c r="I16" s="69">
        <v>0</v>
      </c>
      <c r="J16" s="69">
        <v>6417.4</v>
      </c>
      <c r="K16" s="68">
        <f t="shared" si="1"/>
        <v>6417.4</v>
      </c>
      <c r="L16" s="68">
        <v>0</v>
      </c>
      <c r="M16" s="68">
        <f t="shared" si="2"/>
        <v>6417.4</v>
      </c>
      <c r="N16" s="69">
        <v>0</v>
      </c>
      <c r="O16" s="70">
        <f t="shared" si="3"/>
        <v>6417.4</v>
      </c>
      <c r="P16" s="67">
        <v>0</v>
      </c>
      <c r="Q16" s="67">
        <f t="shared" si="4"/>
        <v>6417.4</v>
      </c>
      <c r="R16" s="71">
        <v>0</v>
      </c>
      <c r="S16" s="71">
        <f t="shared" si="5"/>
        <v>6417.4</v>
      </c>
    </row>
    <row r="17" spans="1:20" ht="21" x14ac:dyDescent="0.25">
      <c r="A17" s="108" t="s">
        <v>18</v>
      </c>
      <c r="B17" s="109" t="s">
        <v>34</v>
      </c>
      <c r="C17" s="110" t="s">
        <v>35</v>
      </c>
      <c r="D17" s="111" t="s">
        <v>19</v>
      </c>
      <c r="E17" s="112" t="s">
        <v>19</v>
      </c>
      <c r="F17" s="113" t="s">
        <v>36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114">
        <f>+N18</f>
        <v>2800</v>
      </c>
      <c r="O17" s="115">
        <f t="shared" si="3"/>
        <v>2800</v>
      </c>
      <c r="P17" s="55">
        <f>+P18</f>
        <v>2120</v>
      </c>
      <c r="Q17" s="55">
        <f t="shared" si="4"/>
        <v>4920</v>
      </c>
      <c r="R17" s="74">
        <v>0</v>
      </c>
      <c r="S17" s="74">
        <f t="shared" si="5"/>
        <v>4920</v>
      </c>
    </row>
    <row r="18" spans="1:20" ht="13" thickBot="1" x14ac:dyDescent="0.3">
      <c r="A18" s="116"/>
      <c r="B18" s="117"/>
      <c r="C18" s="118"/>
      <c r="D18" s="119">
        <v>3123</v>
      </c>
      <c r="E18" s="120">
        <v>6351</v>
      </c>
      <c r="F18" s="121" t="s">
        <v>37</v>
      </c>
      <c r="G18" s="69">
        <v>0</v>
      </c>
      <c r="H18" s="69">
        <v>0</v>
      </c>
      <c r="I18" s="69">
        <v>0</v>
      </c>
      <c r="J18" s="69">
        <v>0</v>
      </c>
      <c r="K18" s="69">
        <v>0</v>
      </c>
      <c r="L18" s="69">
        <v>0</v>
      </c>
      <c r="M18" s="69">
        <v>0</v>
      </c>
      <c r="N18" s="122">
        <v>2800</v>
      </c>
      <c r="O18" s="123">
        <f t="shared" si="3"/>
        <v>2800</v>
      </c>
      <c r="P18" s="68">
        <v>2120</v>
      </c>
      <c r="Q18" s="68">
        <f t="shared" si="4"/>
        <v>4920</v>
      </c>
      <c r="R18" s="96">
        <v>0</v>
      </c>
      <c r="S18" s="96">
        <f t="shared" si="5"/>
        <v>4920</v>
      </c>
    </row>
    <row r="19" spans="1:20" x14ac:dyDescent="0.25">
      <c r="A19" s="108" t="s">
        <v>18</v>
      </c>
      <c r="B19" s="109" t="s">
        <v>38</v>
      </c>
      <c r="C19" s="110" t="s">
        <v>39</v>
      </c>
      <c r="D19" s="111" t="s">
        <v>19</v>
      </c>
      <c r="E19" s="112" t="s">
        <v>19</v>
      </c>
      <c r="F19" s="113" t="s">
        <v>40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124">
        <f>+N20</f>
        <v>1000</v>
      </c>
      <c r="O19" s="125">
        <f t="shared" si="3"/>
        <v>1000</v>
      </c>
      <c r="P19" s="57">
        <v>0</v>
      </c>
      <c r="Q19" s="57">
        <f t="shared" si="4"/>
        <v>1000</v>
      </c>
      <c r="R19" s="58">
        <v>0</v>
      </c>
      <c r="S19" s="58">
        <f t="shared" si="5"/>
        <v>1000</v>
      </c>
    </row>
    <row r="20" spans="1:20" ht="13" thickBot="1" x14ac:dyDescent="0.3">
      <c r="A20" s="116"/>
      <c r="B20" s="117"/>
      <c r="C20" s="118"/>
      <c r="D20" s="119">
        <v>3121</v>
      </c>
      <c r="E20" s="120">
        <v>5331</v>
      </c>
      <c r="F20" s="121" t="s">
        <v>41</v>
      </c>
      <c r="G20" s="69">
        <v>0</v>
      </c>
      <c r="H20" s="69">
        <v>0</v>
      </c>
      <c r="I20" s="69">
        <v>0</v>
      </c>
      <c r="J20" s="69">
        <v>0</v>
      </c>
      <c r="K20" s="69">
        <v>0</v>
      </c>
      <c r="L20" s="69">
        <v>0</v>
      </c>
      <c r="M20" s="69">
        <v>0</v>
      </c>
      <c r="N20" s="122">
        <v>1000</v>
      </c>
      <c r="O20" s="123">
        <f t="shared" si="3"/>
        <v>1000</v>
      </c>
      <c r="P20" s="67">
        <v>0</v>
      </c>
      <c r="Q20" s="67">
        <f t="shared" si="4"/>
        <v>1000</v>
      </c>
      <c r="R20" s="71">
        <v>0</v>
      </c>
      <c r="S20" s="71">
        <f t="shared" si="5"/>
        <v>1000</v>
      </c>
    </row>
    <row r="21" spans="1:20" ht="21" x14ac:dyDescent="0.25">
      <c r="A21" s="108" t="s">
        <v>18</v>
      </c>
      <c r="B21" s="109" t="s">
        <v>42</v>
      </c>
      <c r="C21" s="110" t="s">
        <v>43</v>
      </c>
      <c r="D21" s="111" t="s">
        <v>19</v>
      </c>
      <c r="E21" s="112" t="s">
        <v>19</v>
      </c>
      <c r="F21" s="113" t="s">
        <v>44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124">
        <f>+N22</f>
        <v>6700</v>
      </c>
      <c r="O21" s="125">
        <f t="shared" si="3"/>
        <v>6700</v>
      </c>
      <c r="P21" s="55">
        <v>0</v>
      </c>
      <c r="Q21" s="55">
        <f t="shared" si="4"/>
        <v>6700</v>
      </c>
      <c r="R21" s="74">
        <v>0</v>
      </c>
      <c r="S21" s="74">
        <f t="shared" si="5"/>
        <v>6700</v>
      </c>
    </row>
    <row r="22" spans="1:20" ht="13" thickBot="1" x14ac:dyDescent="0.3">
      <c r="A22" s="116"/>
      <c r="B22" s="117"/>
      <c r="C22" s="118"/>
      <c r="D22" s="119">
        <v>3121</v>
      </c>
      <c r="E22" s="120">
        <v>6121</v>
      </c>
      <c r="F22" s="121" t="s">
        <v>45</v>
      </c>
      <c r="G22" s="69">
        <v>0</v>
      </c>
      <c r="H22" s="69">
        <v>0</v>
      </c>
      <c r="I22" s="69">
        <v>0</v>
      </c>
      <c r="J22" s="69">
        <v>0</v>
      </c>
      <c r="K22" s="69">
        <v>0</v>
      </c>
      <c r="L22" s="69">
        <v>0</v>
      </c>
      <c r="M22" s="69">
        <v>0</v>
      </c>
      <c r="N22" s="122">
        <v>6700</v>
      </c>
      <c r="O22" s="123">
        <f t="shared" si="3"/>
        <v>6700</v>
      </c>
      <c r="P22" s="68">
        <v>0</v>
      </c>
      <c r="Q22" s="68">
        <f t="shared" si="4"/>
        <v>6700</v>
      </c>
      <c r="R22" s="96">
        <v>0</v>
      </c>
      <c r="S22" s="96">
        <f t="shared" si="5"/>
        <v>6700</v>
      </c>
    </row>
    <row r="23" spans="1:20" ht="21" x14ac:dyDescent="0.25">
      <c r="A23" s="108" t="s">
        <v>18</v>
      </c>
      <c r="B23" s="109" t="s">
        <v>46</v>
      </c>
      <c r="C23" s="110" t="s">
        <v>47</v>
      </c>
      <c r="D23" s="111" t="s">
        <v>19</v>
      </c>
      <c r="E23" s="112" t="s">
        <v>19</v>
      </c>
      <c r="F23" s="113" t="s">
        <v>48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124">
        <v>0</v>
      </c>
      <c r="O23" s="125">
        <f t="shared" si="3"/>
        <v>0</v>
      </c>
      <c r="P23" s="57">
        <f>+P24</f>
        <v>2000</v>
      </c>
      <c r="Q23" s="57">
        <f t="shared" si="4"/>
        <v>2000</v>
      </c>
      <c r="R23" s="58">
        <v>0</v>
      </c>
      <c r="S23" s="58">
        <f t="shared" si="5"/>
        <v>2000</v>
      </c>
    </row>
    <row r="24" spans="1:20" ht="13" thickBot="1" x14ac:dyDescent="0.3">
      <c r="A24" s="116"/>
      <c r="B24" s="117"/>
      <c r="C24" s="118"/>
      <c r="D24" s="119">
        <v>3121</v>
      </c>
      <c r="E24" s="120">
        <v>5331</v>
      </c>
      <c r="F24" s="121" t="s">
        <v>41</v>
      </c>
      <c r="G24" s="69">
        <v>0</v>
      </c>
      <c r="H24" s="69">
        <v>0</v>
      </c>
      <c r="I24" s="69">
        <v>0</v>
      </c>
      <c r="J24" s="69">
        <v>0</v>
      </c>
      <c r="K24" s="69">
        <v>0</v>
      </c>
      <c r="L24" s="69">
        <v>0</v>
      </c>
      <c r="M24" s="69">
        <v>0</v>
      </c>
      <c r="N24" s="122">
        <v>0</v>
      </c>
      <c r="O24" s="123">
        <f t="shared" si="3"/>
        <v>0</v>
      </c>
      <c r="P24" s="67">
        <v>2000</v>
      </c>
      <c r="Q24" s="67">
        <f t="shared" si="4"/>
        <v>2000</v>
      </c>
      <c r="R24" s="126">
        <v>0</v>
      </c>
      <c r="S24" s="71">
        <f t="shared" si="5"/>
        <v>2000</v>
      </c>
    </row>
    <row r="25" spans="1:20" ht="21" x14ac:dyDescent="0.25">
      <c r="A25" s="108" t="s">
        <v>18</v>
      </c>
      <c r="B25" s="109" t="s">
        <v>49</v>
      </c>
      <c r="C25" s="110" t="s">
        <v>50</v>
      </c>
      <c r="D25" s="111" t="s">
        <v>19</v>
      </c>
      <c r="E25" s="112" t="s">
        <v>19</v>
      </c>
      <c r="F25" s="113" t="s">
        <v>51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124">
        <v>0</v>
      </c>
      <c r="O25" s="125">
        <f t="shared" si="3"/>
        <v>0</v>
      </c>
      <c r="P25" s="55">
        <f>+P26</f>
        <v>2041.5</v>
      </c>
      <c r="Q25" s="55">
        <f t="shared" si="4"/>
        <v>2041.5</v>
      </c>
      <c r="R25" s="74">
        <v>0</v>
      </c>
      <c r="S25" s="74">
        <f t="shared" si="5"/>
        <v>2041.5</v>
      </c>
    </row>
    <row r="26" spans="1:20" ht="13" thickBot="1" x14ac:dyDescent="0.3">
      <c r="A26" s="116"/>
      <c r="B26" s="117"/>
      <c r="C26" s="118"/>
      <c r="D26" s="119">
        <v>3123</v>
      </c>
      <c r="E26" s="120">
        <v>5331</v>
      </c>
      <c r="F26" s="121" t="s">
        <v>41</v>
      </c>
      <c r="G26" s="69">
        <v>0</v>
      </c>
      <c r="H26" s="69">
        <v>0</v>
      </c>
      <c r="I26" s="69">
        <v>0</v>
      </c>
      <c r="J26" s="69">
        <v>0</v>
      </c>
      <c r="K26" s="69">
        <v>0</v>
      </c>
      <c r="L26" s="69">
        <v>0</v>
      </c>
      <c r="M26" s="69">
        <v>0</v>
      </c>
      <c r="N26" s="122">
        <v>0</v>
      </c>
      <c r="O26" s="123">
        <f t="shared" si="3"/>
        <v>0</v>
      </c>
      <c r="P26" s="68">
        <v>2041.5</v>
      </c>
      <c r="Q26" s="68">
        <f>+P26+O26</f>
        <v>2041.5</v>
      </c>
      <c r="R26" s="96">
        <v>0</v>
      </c>
      <c r="S26" s="96">
        <f t="shared" si="5"/>
        <v>2041.5</v>
      </c>
    </row>
    <row r="27" spans="1:20" ht="21" x14ac:dyDescent="0.25">
      <c r="A27" s="108" t="s">
        <v>18</v>
      </c>
      <c r="B27" s="109" t="s">
        <v>52</v>
      </c>
      <c r="C27" s="110" t="s">
        <v>53</v>
      </c>
      <c r="D27" s="111" t="s">
        <v>19</v>
      </c>
      <c r="E27" s="112" t="s">
        <v>19</v>
      </c>
      <c r="F27" s="113" t="s">
        <v>54</v>
      </c>
      <c r="G27" s="72">
        <v>0</v>
      </c>
      <c r="H27" s="127"/>
      <c r="I27" s="127"/>
      <c r="J27" s="127"/>
      <c r="K27" s="127"/>
      <c r="L27" s="127"/>
      <c r="M27" s="127"/>
      <c r="N27" s="128"/>
      <c r="O27" s="72">
        <v>0</v>
      </c>
      <c r="P27" s="57">
        <f>+P28</f>
        <v>3300</v>
      </c>
      <c r="Q27" s="129">
        <f t="shared" ref="Q27:Q28" si="6">+O27+P27</f>
        <v>3300</v>
      </c>
      <c r="R27" s="58">
        <v>0</v>
      </c>
      <c r="S27" s="58">
        <f t="shared" si="5"/>
        <v>3300</v>
      </c>
    </row>
    <row r="28" spans="1:20" ht="13" thickBot="1" x14ac:dyDescent="0.3">
      <c r="A28" s="130"/>
      <c r="B28" s="131"/>
      <c r="C28" s="132"/>
      <c r="D28" s="133">
        <v>3122</v>
      </c>
      <c r="E28" s="134">
        <v>6121</v>
      </c>
      <c r="F28" s="135" t="s">
        <v>45</v>
      </c>
      <c r="G28" s="66">
        <v>0</v>
      </c>
      <c r="H28" s="127"/>
      <c r="I28" s="127"/>
      <c r="J28" s="127"/>
      <c r="K28" s="127"/>
      <c r="L28" s="127"/>
      <c r="M28" s="127"/>
      <c r="N28" s="128"/>
      <c r="O28" s="66">
        <v>0</v>
      </c>
      <c r="P28" s="67">
        <v>3300</v>
      </c>
      <c r="Q28" s="136">
        <f t="shared" si="6"/>
        <v>3300</v>
      </c>
      <c r="R28" s="71">
        <v>0</v>
      </c>
      <c r="S28" s="71">
        <f t="shared" si="5"/>
        <v>3300</v>
      </c>
    </row>
    <row r="29" spans="1:20" ht="21" x14ac:dyDescent="0.25">
      <c r="A29" s="108" t="s">
        <v>18</v>
      </c>
      <c r="B29" s="109" t="s">
        <v>55</v>
      </c>
      <c r="C29" s="110" t="s">
        <v>56</v>
      </c>
      <c r="D29" s="111" t="s">
        <v>19</v>
      </c>
      <c r="E29" s="112" t="s">
        <v>19</v>
      </c>
      <c r="F29" s="137" t="s">
        <v>57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74">
        <f>+R30</f>
        <v>591</v>
      </c>
      <c r="S29" s="74">
        <f t="shared" si="5"/>
        <v>591</v>
      </c>
      <c r="T29" s="5" t="s">
        <v>21</v>
      </c>
    </row>
    <row r="30" spans="1:20" ht="13" thickBot="1" x14ac:dyDescent="0.3">
      <c r="A30" s="116"/>
      <c r="B30" s="117"/>
      <c r="C30" s="118"/>
      <c r="D30" s="119">
        <v>3122</v>
      </c>
      <c r="E30" s="120">
        <v>5331</v>
      </c>
      <c r="F30" s="138" t="s">
        <v>41</v>
      </c>
      <c r="G30" s="69">
        <v>0</v>
      </c>
      <c r="H30" s="69">
        <v>0</v>
      </c>
      <c r="I30" s="69">
        <v>0</v>
      </c>
      <c r="J30" s="69">
        <v>0</v>
      </c>
      <c r="K30" s="69">
        <v>0</v>
      </c>
      <c r="L30" s="69">
        <v>0</v>
      </c>
      <c r="M30" s="69">
        <v>0</v>
      </c>
      <c r="N30" s="69">
        <v>0</v>
      </c>
      <c r="O30" s="69">
        <v>0</v>
      </c>
      <c r="P30" s="69">
        <v>0</v>
      </c>
      <c r="Q30" s="69">
        <v>0</v>
      </c>
      <c r="R30" s="71">
        <v>591</v>
      </c>
      <c r="S30" s="71">
        <f t="shared" si="5"/>
        <v>591</v>
      </c>
      <c r="T30" s="5"/>
    </row>
    <row r="31" spans="1:20" x14ac:dyDescent="0.25">
      <c r="F31" s="139"/>
      <c r="N31" s="2"/>
      <c r="O31" s="2"/>
      <c r="Q31" s="140"/>
    </row>
    <row r="32" spans="1:20" x14ac:dyDescent="0.25">
      <c r="B32" s="141"/>
      <c r="C32" s="142"/>
      <c r="D32" s="142"/>
      <c r="E32" s="142"/>
      <c r="F32" s="143">
        <v>41963</v>
      </c>
      <c r="G32" s="144"/>
      <c r="H32" s="145"/>
      <c r="I32" s="145"/>
      <c r="J32" s="145"/>
      <c r="K32" s="145"/>
      <c r="L32" s="144"/>
      <c r="M32" s="144"/>
    </row>
    <row r="33" spans="2:18" x14ac:dyDescent="0.25">
      <c r="B33" s="145"/>
      <c r="C33" s="145"/>
      <c r="D33" s="145"/>
      <c r="E33" s="145"/>
      <c r="F33" s="145"/>
      <c r="G33" s="144"/>
      <c r="H33" s="145"/>
      <c r="I33" s="145"/>
      <c r="J33" s="145"/>
      <c r="K33" s="145"/>
      <c r="L33" s="144"/>
      <c r="M33" s="144"/>
    </row>
    <row r="34" spans="2:18" x14ac:dyDescent="0.25">
      <c r="B34" s="141"/>
      <c r="C34" s="142"/>
      <c r="D34" s="142"/>
      <c r="E34" s="142"/>
      <c r="F34" s="146"/>
      <c r="G34" s="144"/>
      <c r="H34" s="145"/>
      <c r="I34" s="145"/>
      <c r="J34" s="145"/>
      <c r="K34" s="145"/>
      <c r="L34" s="144"/>
      <c r="M34" s="144"/>
    </row>
    <row r="35" spans="2:18" x14ac:dyDescent="0.25">
      <c r="B35" s="145"/>
      <c r="C35" s="145"/>
      <c r="D35" s="145"/>
      <c r="E35" s="145"/>
      <c r="F35" s="147"/>
      <c r="G35" s="144"/>
      <c r="H35" s="145"/>
      <c r="I35" s="145"/>
      <c r="J35" s="145"/>
      <c r="K35" s="145"/>
      <c r="L35" s="144"/>
      <c r="M35" s="144"/>
    </row>
    <row r="36" spans="2:18" x14ac:dyDescent="0.25">
      <c r="B36" s="141"/>
      <c r="C36" s="142"/>
      <c r="D36" s="142"/>
      <c r="E36" s="142"/>
      <c r="F36" s="148"/>
      <c r="G36" s="149"/>
      <c r="H36" s="149"/>
      <c r="I36" s="149"/>
      <c r="J36" s="149"/>
      <c r="K36" s="149"/>
      <c r="L36" s="149"/>
      <c r="M36" s="149"/>
    </row>
    <row r="37" spans="2:18" x14ac:dyDescent="0.25">
      <c r="B37" s="145"/>
      <c r="C37" s="145"/>
      <c r="D37" s="145"/>
      <c r="E37" s="145"/>
      <c r="F37" s="149"/>
      <c r="G37" s="149"/>
      <c r="H37" s="149"/>
      <c r="I37" s="149"/>
      <c r="J37" s="149"/>
      <c r="K37" s="149"/>
      <c r="L37" s="149"/>
      <c r="M37" s="149"/>
      <c r="R37" s="1"/>
    </row>
    <row r="38" spans="2:18" x14ac:dyDescent="0.25">
      <c r="B38" s="141"/>
      <c r="C38" s="142"/>
      <c r="D38" s="142"/>
      <c r="E38" s="142"/>
      <c r="F38" s="148"/>
      <c r="G38" s="149"/>
      <c r="H38" s="149"/>
      <c r="I38" s="149"/>
      <c r="J38" s="149"/>
      <c r="K38" s="149"/>
      <c r="L38" s="149"/>
      <c r="M38" s="149"/>
      <c r="R38" s="1"/>
    </row>
    <row r="39" spans="2:18" x14ac:dyDescent="0.25">
      <c r="B39" s="145"/>
      <c r="C39" s="145"/>
      <c r="D39" s="145"/>
      <c r="E39" s="145"/>
      <c r="F39" s="149"/>
      <c r="G39" s="149"/>
      <c r="H39" s="149"/>
      <c r="I39" s="149"/>
      <c r="J39" s="149"/>
      <c r="K39" s="149"/>
      <c r="L39" s="149"/>
      <c r="M39" s="149"/>
      <c r="R39" s="1"/>
    </row>
    <row r="40" spans="2:18" x14ac:dyDescent="0.25">
      <c r="B40" s="150"/>
      <c r="C40" s="151"/>
      <c r="D40" s="151"/>
      <c r="E40" s="151"/>
      <c r="F40" s="152"/>
      <c r="G40" s="153"/>
      <c r="H40" s="153"/>
      <c r="I40" s="153"/>
      <c r="J40" s="153"/>
      <c r="K40" s="153"/>
      <c r="L40" s="153"/>
      <c r="M40" s="153"/>
      <c r="R40" s="1"/>
    </row>
    <row r="41" spans="2:18" x14ac:dyDescent="0.25">
      <c r="B41" s="154"/>
      <c r="C41" s="154"/>
      <c r="D41" s="154"/>
      <c r="E41" s="154"/>
      <c r="F41" s="153"/>
      <c r="G41" s="153"/>
      <c r="H41" s="153"/>
      <c r="I41" s="153"/>
      <c r="J41" s="153"/>
      <c r="K41" s="153"/>
      <c r="L41" s="153"/>
      <c r="M41" s="153"/>
      <c r="R41" s="1"/>
    </row>
  </sheetData>
  <mergeCells count="20">
    <mergeCell ref="B34:E34"/>
    <mergeCell ref="B36:E36"/>
    <mergeCell ref="F36:M37"/>
    <mergeCell ref="B38:E38"/>
    <mergeCell ref="F38:M39"/>
    <mergeCell ref="B40:E41"/>
    <mergeCell ref="F40:M41"/>
    <mergeCell ref="N7:N8"/>
    <mergeCell ref="P7:P8"/>
    <mergeCell ref="R7:R8"/>
    <mergeCell ref="B8:C8"/>
    <mergeCell ref="B9:C9"/>
    <mergeCell ref="B32:E32"/>
    <mergeCell ref="H1:I1"/>
    <mergeCell ref="K1:L1"/>
    <mergeCell ref="A2:K2"/>
    <mergeCell ref="A4:K4"/>
    <mergeCell ref="H7:H8"/>
    <mergeCell ref="J7:J8"/>
    <mergeCell ref="L7:L8"/>
  </mergeCells>
  <pageMargins left="0.7" right="0.7" top="0.78740157499999996" bottom="0.78740157499999996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2</vt:lpstr>
      <vt:lpstr>'příloha č. 2'!Oblast_tisku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Sulcova Lenka</dc:creator>
  <cp:lastModifiedBy>Sulcova Lenka</cp:lastModifiedBy>
  <dcterms:created xsi:type="dcterms:W3CDTF">2014-11-19T13:27:34Z</dcterms:created>
  <dcterms:modified xsi:type="dcterms:W3CDTF">2014-11-20T08:01:49Z</dcterms:modified>
</cp:coreProperties>
</file>