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0" windowHeight="10580"/>
  </bookViews>
  <sheets>
    <sheet name="příloha č.1" sheetId="4" r:id="rId1"/>
  </sheets>
  <definedNames>
    <definedName name="_xlnm.Print_Area" localSheetId="0">'příloha č.1'!$A$1:$J$49</definedName>
  </definedNames>
  <calcPr calcId="145621"/>
</workbook>
</file>

<file path=xl/calcChain.xml><?xml version="1.0" encoding="utf-8"?>
<calcChain xmlns="http://schemas.openxmlformats.org/spreadsheetml/2006/main">
  <c r="G11" i="4" l="1"/>
  <c r="I11" i="4" s="1"/>
  <c r="I12" i="4"/>
  <c r="I13" i="4"/>
  <c r="G14" i="4"/>
  <c r="H14" i="4"/>
  <c r="I14" i="4"/>
  <c r="I15" i="4"/>
  <c r="I16" i="4"/>
  <c r="H17" i="4"/>
  <c r="H10" i="4" s="1"/>
  <c r="I10" i="4" s="1"/>
  <c r="I17" i="4"/>
  <c r="I18" i="4"/>
  <c r="H19" i="4"/>
  <c r="I19" i="4" s="1"/>
  <c r="I20" i="4"/>
  <c r="H21" i="4"/>
  <c r="I21" i="4"/>
  <c r="I22" i="4"/>
  <c r="I45" i="4"/>
  <c r="I24" i="4"/>
  <c r="I26" i="4"/>
  <c r="I28" i="4"/>
  <c r="I30" i="4"/>
  <c r="I31" i="4"/>
  <c r="I34" i="4"/>
  <c r="I37" i="4"/>
  <c r="I40" i="4"/>
  <c r="I42" i="4"/>
  <c r="G46" i="4" l="1"/>
  <c r="I46" i="4" s="1"/>
  <c r="G44" i="4"/>
  <c r="G41" i="4"/>
  <c r="I41" i="4" s="1"/>
  <c r="G39" i="4"/>
  <c r="I39" i="4" s="1"/>
  <c r="G36" i="4"/>
  <c r="G33" i="4"/>
  <c r="G29" i="4"/>
  <c r="I29" i="4" s="1"/>
  <c r="G27" i="4"/>
  <c r="I27" i="4" s="1"/>
  <c r="G25" i="4"/>
  <c r="I25" i="4" s="1"/>
  <c r="G23" i="4"/>
  <c r="I23" i="4" s="1"/>
  <c r="G9" i="4"/>
  <c r="I9" i="4" s="1"/>
  <c r="G35" i="4" l="1"/>
  <c r="I35" i="4" s="1"/>
  <c r="I36" i="4"/>
  <c r="G32" i="4"/>
  <c r="I32" i="4" s="1"/>
  <c r="I33" i="4"/>
  <c r="G43" i="4"/>
  <c r="I43" i="4" s="1"/>
  <c r="I44" i="4"/>
  <c r="G38" i="4"/>
  <c r="I38" i="4" s="1"/>
</calcChain>
</file>

<file path=xl/sharedStrings.xml><?xml version="1.0" encoding="utf-8"?>
<sst xmlns="http://schemas.openxmlformats.org/spreadsheetml/2006/main" count="165" uniqueCount="60">
  <si>
    <t>tis.Kč</t>
  </si>
  <si>
    <t>uk.</t>
  </si>
  <si>
    <t>SU</t>
  </si>
  <si>
    <t>DU</t>
  </si>
  <si>
    <t>č.a.</t>
  </si>
  <si>
    <t>x</t>
  </si>
  <si>
    <t>stipendijní program pro žáky odborných škol</t>
  </si>
  <si>
    <t>Program na podporu žáků dojíždějících ze zavřených DM</t>
  </si>
  <si>
    <t>Dotace pro města při změně zřizovatelských funkcí</t>
  </si>
  <si>
    <t>krajská liga škol 2013/2014</t>
  </si>
  <si>
    <t>významné sportovní areály</t>
  </si>
  <si>
    <t>Klasický areál Harrachov o.p.s.</t>
  </si>
  <si>
    <t>Jizerská 50</t>
  </si>
  <si>
    <t>Odbor školství, mládeže, tělovýchovy a sportu</t>
  </si>
  <si>
    <t>§</t>
  </si>
  <si>
    <t>pol.</t>
  </si>
  <si>
    <t>0000</t>
  </si>
  <si>
    <t xml:space="preserve">Ostatní činnosti </t>
  </si>
  <si>
    <t>neinvestiční příspěvky zřízeným příspěvkovým organizacím</t>
  </si>
  <si>
    <t>Veletrh vzdělávání a pracov. příležitostí</t>
  </si>
  <si>
    <t>neinvestiční transfery obcím</t>
  </si>
  <si>
    <t>soutěže-podpora talentovaných dětí a mládeže</t>
  </si>
  <si>
    <t>propagace školství a podpora regionálních aktivit</t>
  </si>
  <si>
    <t>ostatní neinvest.transfery neziskovým a pod.organizacím</t>
  </si>
  <si>
    <t>sport v regionu</t>
  </si>
  <si>
    <t>podpora sportovních akcí</t>
  </si>
  <si>
    <t>podpora školního sportu mládeže a dorostu</t>
  </si>
  <si>
    <t>neinvestiční transfery obecně prospěšným společnostem</t>
  </si>
  <si>
    <t>významné sportovní akce</t>
  </si>
  <si>
    <t>ROZPIS ROZPOČTU LIBERECKÉHO KRAJE 2014</t>
  </si>
  <si>
    <t>SR 2014</t>
  </si>
  <si>
    <t>UR 2014</t>
  </si>
  <si>
    <t>UZ</t>
  </si>
  <si>
    <t>Výdajový limit resortu v kapitole</t>
  </si>
  <si>
    <t>91704 - T R A N S F E R Y</t>
  </si>
  <si>
    <t>Kapitola 917 04 - transfery</t>
  </si>
  <si>
    <t>příloha č. 1</t>
  </si>
  <si>
    <t>4476</t>
  </si>
  <si>
    <t>DDM Libertin, Česká Lípa, Škroupovo nám. 138, p.o. - Dotace na realizaci soutěží a přehlídek v roce 2014</t>
  </si>
  <si>
    <t>1485</t>
  </si>
  <si>
    <t>DDM Větrník, Liberec, Riegrova 16, p.o. - Dotace na realizaci soutěží a přehlídek v roce 2014</t>
  </si>
  <si>
    <t>3454</t>
  </si>
  <si>
    <t>DDM Vikýř, Jablonec n/N, Podhorská 49, p.o. - Dotace na realizaci soutěží a přehlídek v roce 2014</t>
  </si>
  <si>
    <t>ZR - RO č. 2/14</t>
  </si>
  <si>
    <t>ZR 2/14</t>
  </si>
  <si>
    <t>0470001</t>
  </si>
  <si>
    <t>0470002</t>
  </si>
  <si>
    <t>0480001</t>
  </si>
  <si>
    <t>0480002</t>
  </si>
  <si>
    <t>0480003</t>
  </si>
  <si>
    <t>0470003</t>
  </si>
  <si>
    <t>0470004</t>
  </si>
  <si>
    <t>0470005</t>
  </si>
  <si>
    <t>0470006</t>
  </si>
  <si>
    <t>0470007</t>
  </si>
  <si>
    <t>0470008</t>
  </si>
  <si>
    <t>0470009</t>
  </si>
  <si>
    <t>0470010</t>
  </si>
  <si>
    <t>0470011</t>
  </si>
  <si>
    <t>0470012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</si>
</sst>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8"/>
      <color theme="3" tint="-0.249977111117893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3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81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2" fillId="0" borderId="6" xfId="9" applyFont="1" applyFill="1" applyBorder="1" applyAlignment="1">
      <alignment horizontal="center"/>
    </xf>
    <xf numFmtId="0" fontId="2" fillId="0" borderId="4" xfId="9" applyFont="1" applyFill="1" applyBorder="1" applyAlignment="1">
      <alignment horizontal="center"/>
    </xf>
    <xf numFmtId="0" fontId="1" fillId="0" borderId="0" xfId="8" applyBorder="1"/>
    <xf numFmtId="0" fontId="4" fillId="0" borderId="16" xfId="9" applyFont="1" applyFill="1" applyBorder="1" applyAlignment="1">
      <alignment horizontal="center"/>
    </xf>
    <xf numFmtId="0" fontId="4" fillId="0" borderId="6" xfId="9" applyFont="1" applyFill="1" applyBorder="1" applyAlignment="1">
      <alignment horizontal="center"/>
    </xf>
    <xf numFmtId="0" fontId="4" fillId="0" borderId="6" xfId="9" applyFont="1" applyFill="1" applyBorder="1"/>
    <xf numFmtId="0" fontId="2" fillId="0" borderId="4" xfId="9" applyFont="1" applyFill="1" applyBorder="1"/>
    <xf numFmtId="0" fontId="4" fillId="0" borderId="15" xfId="9" applyFont="1" applyFill="1" applyBorder="1" applyAlignment="1">
      <alignment horizontal="center"/>
    </xf>
    <xf numFmtId="0" fontId="2" fillId="0" borderId="18" xfId="9" applyFont="1" applyFill="1" applyBorder="1"/>
    <xf numFmtId="0" fontId="9" fillId="0" borderId="15" xfId="9" applyFont="1" applyFill="1" applyBorder="1" applyAlignment="1">
      <alignment horizontal="center"/>
    </xf>
    <xf numFmtId="0" fontId="9" fillId="0" borderId="4" xfId="9" applyFont="1" applyFill="1" applyBorder="1" applyAlignment="1">
      <alignment horizontal="center"/>
    </xf>
    <xf numFmtId="164" fontId="4" fillId="0" borderId="4" xfId="9" applyNumberFormat="1" applyFont="1" applyFill="1" applyBorder="1"/>
    <xf numFmtId="0" fontId="9" fillId="0" borderId="17" xfId="9" applyFont="1" applyFill="1" applyBorder="1" applyAlignment="1">
      <alignment horizontal="center"/>
    </xf>
    <xf numFmtId="0" fontId="9" fillId="0" borderId="18" xfId="9" applyFont="1" applyFill="1" applyBorder="1" applyAlignment="1">
      <alignment horizontal="center"/>
    </xf>
    <xf numFmtId="0" fontId="2" fillId="0" borderId="0" xfId="9" applyFont="1" applyFill="1" applyBorder="1" applyAlignment="1">
      <alignment horizontal="center"/>
    </xf>
    <xf numFmtId="0" fontId="2" fillId="0" borderId="0" xfId="9" applyFont="1" applyFill="1" applyBorder="1"/>
    <xf numFmtId="0" fontId="4" fillId="0" borderId="14" xfId="9" applyFont="1" applyFill="1" applyBorder="1" applyAlignment="1">
      <alignment horizontal="center"/>
    </xf>
    <xf numFmtId="0" fontId="4" fillId="0" borderId="1" xfId="9" applyFont="1" applyFill="1" applyBorder="1" applyAlignment="1">
      <alignment horizontal="center"/>
    </xf>
    <xf numFmtId="0" fontId="4" fillId="0" borderId="1" xfId="9" applyFont="1" applyFill="1" applyBorder="1" applyAlignment="1">
      <alignment wrapText="1"/>
    </xf>
    <xf numFmtId="0" fontId="4" fillId="0" borderId="6" xfId="9" applyFont="1" applyFill="1" applyBorder="1" applyAlignment="1">
      <alignment wrapText="1"/>
    </xf>
    <xf numFmtId="164" fontId="4" fillId="0" borderId="6" xfId="9" applyNumberFormat="1" applyFont="1" applyFill="1" applyBorder="1"/>
    <xf numFmtId="0" fontId="4" fillId="0" borderId="11" xfId="9" applyFont="1" applyFill="1" applyBorder="1" applyAlignment="1">
      <alignment horizontal="center"/>
    </xf>
    <xf numFmtId="49" fontId="4" fillId="0" borderId="5" xfId="9" applyNumberFormat="1" applyFont="1" applyFill="1" applyBorder="1" applyAlignment="1">
      <alignment horizontal="center"/>
    </xf>
    <xf numFmtId="49" fontId="4" fillId="0" borderId="2" xfId="9" applyNumberFormat="1" applyFont="1" applyFill="1" applyBorder="1" applyAlignment="1">
      <alignment horizontal="center"/>
    </xf>
    <xf numFmtId="0" fontId="2" fillId="0" borderId="3" xfId="9" applyFont="1" applyFill="1" applyBorder="1" applyAlignment="1">
      <alignment horizontal="center"/>
    </xf>
    <xf numFmtId="0" fontId="2" fillId="0" borderId="5" xfId="9" applyFont="1" applyFill="1" applyBorder="1" applyAlignment="1">
      <alignment horizontal="center"/>
    </xf>
    <xf numFmtId="4" fontId="2" fillId="0" borderId="26" xfId="9" applyNumberFormat="1" applyFont="1" applyFill="1" applyBorder="1"/>
    <xf numFmtId="164" fontId="2" fillId="0" borderId="3" xfId="9" applyNumberFormat="1" applyFont="1" applyFill="1" applyBorder="1"/>
    <xf numFmtId="164" fontId="2" fillId="0" borderId="19" xfId="9" applyNumberFormat="1" applyFont="1" applyFill="1" applyBorder="1"/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4" fillId="0" borderId="0" xfId="9" applyFont="1" applyAlignment="1">
      <alignment horizontal="center"/>
    </xf>
    <xf numFmtId="0" fontId="6" fillId="0" borderId="9" xfId="9" applyFont="1" applyFill="1" applyBorder="1" applyAlignment="1">
      <alignment horizontal="center" vertical="center"/>
    </xf>
    <xf numFmtId="0" fontId="6" fillId="0" borderId="10" xfId="9" applyFont="1" applyFill="1" applyBorder="1" applyAlignment="1">
      <alignment horizontal="center" vertical="center"/>
    </xf>
    <xf numFmtId="0" fontId="1" fillId="0" borderId="0" xfId="9"/>
    <xf numFmtId="4" fontId="1" fillId="0" borderId="0" xfId="9" applyNumberFormat="1"/>
    <xf numFmtId="0" fontId="4" fillId="0" borderId="27" xfId="6" applyFont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14" fontId="2" fillId="0" borderId="0" xfId="9" applyNumberFormat="1" applyFont="1" applyFill="1" applyBorder="1" applyAlignment="1">
      <alignment horizontal="center"/>
    </xf>
    <xf numFmtId="0" fontId="6" fillId="0" borderId="10" xfId="9" applyFont="1" applyFill="1" applyBorder="1" applyAlignment="1">
      <alignment horizontal="center"/>
    </xf>
    <xf numFmtId="0" fontId="2" fillId="0" borderId="3" xfId="9" applyFont="1" applyFill="1" applyBorder="1"/>
    <xf numFmtId="0" fontId="6" fillId="0" borderId="8" xfId="9" applyFont="1" applyFill="1" applyBorder="1" applyAlignment="1">
      <alignment horizontal="center" vertical="center"/>
    </xf>
    <xf numFmtId="4" fontId="6" fillId="0" borderId="29" xfId="9" applyNumberFormat="1" applyFont="1" applyFill="1" applyBorder="1"/>
    <xf numFmtId="49" fontId="4" fillId="0" borderId="6" xfId="9" applyNumberFormat="1" applyFont="1" applyFill="1" applyBorder="1" applyAlignment="1">
      <alignment horizontal="center"/>
    </xf>
    <xf numFmtId="4" fontId="4" fillId="0" borderId="6" xfId="9" applyNumberFormat="1" applyFont="1" applyFill="1" applyBorder="1"/>
    <xf numFmtId="4" fontId="6" fillId="0" borderId="22" xfId="9" applyNumberFormat="1" applyFont="1" applyFill="1" applyBorder="1"/>
    <xf numFmtId="49" fontId="9" fillId="0" borderId="4" xfId="9" applyNumberFormat="1" applyFont="1" applyFill="1" applyBorder="1" applyAlignment="1">
      <alignment horizontal="center"/>
    </xf>
    <xf numFmtId="4" fontId="2" fillId="0" borderId="4" xfId="9" applyNumberFormat="1" applyFont="1" applyFill="1" applyBorder="1"/>
    <xf numFmtId="4" fontId="6" fillId="0" borderId="21" xfId="9" applyNumberFormat="1" applyFont="1" applyFill="1" applyBorder="1"/>
    <xf numFmtId="4" fontId="6" fillId="0" borderId="23" xfId="9" applyNumberFormat="1" applyFont="1" applyFill="1" applyBorder="1"/>
    <xf numFmtId="4" fontId="6" fillId="0" borderId="25" xfId="9" applyNumberFormat="1" applyFont="1" applyFill="1" applyBorder="1"/>
    <xf numFmtId="49" fontId="4" fillId="0" borderId="1" xfId="9" applyNumberFormat="1" applyFont="1" applyFill="1" applyBorder="1" applyAlignment="1">
      <alignment horizontal="center"/>
    </xf>
    <xf numFmtId="4" fontId="4" fillId="0" borderId="1" xfId="9" applyNumberFormat="1" applyFont="1" applyFill="1" applyBorder="1"/>
    <xf numFmtId="49" fontId="9" fillId="0" borderId="18" xfId="9" applyNumberFormat="1" applyFont="1" applyFill="1" applyBorder="1" applyAlignment="1">
      <alignment horizontal="center"/>
    </xf>
    <xf numFmtId="4" fontId="2" fillId="0" borderId="18" xfId="9" applyNumberFormat="1" applyFont="1" applyFill="1" applyBorder="1"/>
    <xf numFmtId="0" fontId="2" fillId="0" borderId="18" xfId="9" applyFont="1" applyFill="1" applyBorder="1" applyAlignment="1">
      <alignment horizontal="center"/>
    </xf>
    <xf numFmtId="49" fontId="4" fillId="2" borderId="6" xfId="9" applyNumberFormat="1" applyFont="1" applyFill="1" applyBorder="1" applyAlignment="1">
      <alignment horizontal="center"/>
    </xf>
    <xf numFmtId="4" fontId="2" fillId="0" borderId="6" xfId="9" applyNumberFormat="1" applyFont="1" applyFill="1" applyBorder="1"/>
    <xf numFmtId="49" fontId="4" fillId="0" borderId="4" xfId="9" applyNumberFormat="1" applyFont="1" applyFill="1" applyBorder="1" applyAlignment="1">
      <alignment horizontal="center"/>
    </xf>
    <xf numFmtId="49" fontId="4" fillId="0" borderId="3" xfId="9" applyNumberFormat="1" applyFont="1" applyFill="1" applyBorder="1" applyAlignment="1">
      <alignment horizontal="center"/>
    </xf>
    <xf numFmtId="0" fontId="4" fillId="0" borderId="3" xfId="9" applyFont="1" applyFill="1" applyBorder="1" applyAlignment="1">
      <alignment horizontal="center"/>
    </xf>
    <xf numFmtId="0" fontId="4" fillId="0" borderId="3" xfId="9" applyFont="1" applyFill="1" applyBorder="1" applyAlignment="1">
      <alignment wrapText="1"/>
    </xf>
    <xf numFmtId="4" fontId="4" fillId="0" borderId="3" xfId="9" applyNumberFormat="1" applyFont="1" applyFill="1" applyBorder="1"/>
    <xf numFmtId="164" fontId="4" fillId="0" borderId="18" xfId="9" applyNumberFormat="1" applyFont="1" applyFill="1" applyBorder="1"/>
    <xf numFmtId="4" fontId="6" fillId="0" borderId="32" xfId="9" applyNumberFormat="1" applyFont="1" applyFill="1" applyBorder="1"/>
    <xf numFmtId="164" fontId="4" fillId="0" borderId="7" xfId="9" applyNumberFormat="1" applyFont="1" applyFill="1" applyBorder="1"/>
    <xf numFmtId="164" fontId="4" fillId="0" borderId="31" xfId="9" applyNumberFormat="1" applyFont="1" applyFill="1" applyBorder="1"/>
    <xf numFmtId="164" fontId="4" fillId="0" borderId="8" xfId="9" applyNumberFormat="1" applyFont="1" applyFill="1" applyBorder="1"/>
    <xf numFmtId="0" fontId="4" fillId="0" borderId="13" xfId="6" applyFont="1" applyFill="1" applyBorder="1" applyAlignment="1">
      <alignment horizontal="center"/>
    </xf>
    <xf numFmtId="0" fontId="11" fillId="0" borderId="14" xfId="9" applyFont="1" applyFill="1" applyBorder="1" applyAlignment="1">
      <alignment horizontal="center"/>
    </xf>
    <xf numFmtId="0" fontId="11" fillId="0" borderId="1" xfId="9" applyFont="1" applyFill="1" applyBorder="1" applyAlignment="1">
      <alignment horizontal="center"/>
    </xf>
    <xf numFmtId="0" fontId="10" fillId="0" borderId="14" xfId="9" applyFont="1" applyFill="1" applyBorder="1" applyAlignment="1">
      <alignment horizontal="center"/>
    </xf>
    <xf numFmtId="0" fontId="10" fillId="0" borderId="1" xfId="9" applyFont="1" applyFill="1" applyBorder="1" applyAlignment="1">
      <alignment horizontal="center"/>
    </xf>
    <xf numFmtId="0" fontId="4" fillId="2" borderId="14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9" fillId="2" borderId="17" xfId="9" applyFont="1" applyFill="1" applyBorder="1" applyAlignment="1">
      <alignment horizontal="center"/>
    </xf>
    <xf numFmtId="0" fontId="9" fillId="2" borderId="18" xfId="9" applyFont="1" applyFill="1" applyBorder="1" applyAlignment="1">
      <alignment horizontal="center"/>
    </xf>
    <xf numFmtId="0" fontId="1" fillId="2" borderId="0" xfId="8" applyFill="1" applyBorder="1"/>
    <xf numFmtId="4" fontId="11" fillId="0" borderId="29" xfId="9" applyNumberFormat="1" applyFont="1" applyFill="1" applyBorder="1"/>
    <xf numFmtId="0" fontId="11" fillId="0" borderId="1" xfId="9" applyFont="1" applyFill="1" applyBorder="1"/>
    <xf numFmtId="4" fontId="11" fillId="0" borderId="1" xfId="9" applyNumberFormat="1" applyFont="1" applyFill="1" applyBorder="1"/>
    <xf numFmtId="164" fontId="11" fillId="0" borderId="8" xfId="9" applyNumberFormat="1" applyFont="1" applyFill="1" applyBorder="1"/>
    <xf numFmtId="0" fontId="10" fillId="0" borderId="1" xfId="9" applyFont="1" applyFill="1" applyBorder="1"/>
    <xf numFmtId="4" fontId="10" fillId="0" borderId="1" xfId="9" applyNumberFormat="1" applyFont="1" applyFill="1" applyBorder="1"/>
    <xf numFmtId="164" fontId="10" fillId="0" borderId="31" xfId="9" applyNumberFormat="1" applyFont="1" applyFill="1" applyBorder="1"/>
    <xf numFmtId="4" fontId="10" fillId="0" borderId="32" xfId="9" applyNumberFormat="1" applyFont="1" applyFill="1" applyBorder="1"/>
    <xf numFmtId="164" fontId="10" fillId="0" borderId="1" xfId="9" applyNumberFormat="1" applyFont="1" applyFill="1" applyBorder="1"/>
    <xf numFmtId="4" fontId="10" fillId="0" borderId="21" xfId="9" applyNumberFormat="1" applyFont="1" applyFill="1" applyBorder="1"/>
    <xf numFmtId="164" fontId="10" fillId="0" borderId="4" xfId="9" applyNumberFormat="1" applyFont="1" applyFill="1" applyBorder="1"/>
    <xf numFmtId="4" fontId="10" fillId="0" borderId="30" xfId="9" applyNumberFormat="1" applyFont="1" applyFill="1" applyBorder="1"/>
    <xf numFmtId="0" fontId="6" fillId="2" borderId="9" xfId="9" applyFont="1" applyFill="1" applyBorder="1" applyAlignment="1">
      <alignment horizontal="center"/>
    </xf>
    <xf numFmtId="0" fontId="6" fillId="2" borderId="10" xfId="9" applyFont="1" applyFill="1" applyBorder="1" applyAlignment="1">
      <alignment horizontal="center"/>
    </xf>
    <xf numFmtId="0" fontId="6" fillId="2" borderId="10" xfId="9" applyFont="1" applyFill="1" applyBorder="1" applyAlignment="1">
      <alignment horizontal="left"/>
    </xf>
    <xf numFmtId="4" fontId="6" fillId="2" borderId="10" xfId="9" applyNumberFormat="1" applyFont="1" applyFill="1" applyBorder="1"/>
    <xf numFmtId="4" fontId="6" fillId="2" borderId="30" xfId="9" applyNumberFormat="1" applyFont="1" applyFill="1" applyBorder="1"/>
    <xf numFmtId="17" fontId="2" fillId="2" borderId="0" xfId="8" applyNumberFormat="1" applyFont="1" applyFill="1" applyBorder="1"/>
    <xf numFmtId="0" fontId="11" fillId="2" borderId="12" xfId="9" applyFont="1" applyFill="1" applyBorder="1" applyAlignment="1">
      <alignment horizontal="center"/>
    </xf>
    <xf numFmtId="0" fontId="11" fillId="2" borderId="8" xfId="9" applyFont="1" applyFill="1" applyBorder="1" applyAlignment="1">
      <alignment horizontal="center"/>
    </xf>
    <xf numFmtId="0" fontId="11" fillId="2" borderId="8" xfId="9" applyFont="1" applyFill="1" applyBorder="1"/>
    <xf numFmtId="4" fontId="11" fillId="2" borderId="8" xfId="9" applyNumberFormat="1" applyFont="1" applyFill="1" applyBorder="1"/>
    <xf numFmtId="4" fontId="11" fillId="2" borderId="29" xfId="9" applyNumberFormat="1" applyFont="1" applyFill="1" applyBorder="1"/>
    <xf numFmtId="0" fontId="4" fillId="2" borderId="16" xfId="9" applyFont="1" applyFill="1" applyBorder="1" applyAlignment="1">
      <alignment horizontal="center"/>
    </xf>
    <xf numFmtId="0" fontId="4" fillId="2" borderId="6" xfId="9" applyFont="1" applyFill="1" applyBorder="1" applyAlignment="1">
      <alignment horizontal="center"/>
    </xf>
    <xf numFmtId="0" fontId="4" fillId="2" borderId="6" xfId="9" applyFont="1" applyFill="1" applyBorder="1" applyAlignment="1">
      <alignment wrapText="1"/>
    </xf>
    <xf numFmtId="4" fontId="4" fillId="2" borderId="6" xfId="9" applyNumberFormat="1" applyFont="1" applyFill="1" applyBorder="1"/>
    <xf numFmtId="164" fontId="4" fillId="2" borderId="6" xfId="9" applyNumberFormat="1" applyFont="1" applyFill="1" applyBorder="1"/>
    <xf numFmtId="4" fontId="6" fillId="2" borderId="22" xfId="9" applyNumberFormat="1" applyFont="1" applyFill="1" applyBorder="1"/>
    <xf numFmtId="0" fontId="9" fillId="2" borderId="15" xfId="9" applyFont="1" applyFill="1" applyBorder="1" applyAlignment="1">
      <alignment horizontal="center"/>
    </xf>
    <xf numFmtId="49" fontId="9" fillId="2" borderId="4" xfId="9" applyNumberFormat="1" applyFont="1" applyFill="1" applyBorder="1" applyAlignment="1">
      <alignment horizontal="center"/>
    </xf>
    <xf numFmtId="0" fontId="9" fillId="2" borderId="4" xfId="9" applyFont="1" applyFill="1" applyBorder="1" applyAlignment="1">
      <alignment horizontal="center"/>
    </xf>
    <xf numFmtId="0" fontId="2" fillId="2" borderId="4" xfId="9" applyFont="1" applyFill="1" applyBorder="1" applyAlignment="1">
      <alignment horizontal="center"/>
    </xf>
    <xf numFmtId="0" fontId="2" fillId="2" borderId="4" xfId="9" applyFont="1" applyFill="1" applyBorder="1"/>
    <xf numFmtId="4" fontId="2" fillId="2" borderId="4" xfId="9" applyNumberFormat="1" applyFont="1" applyFill="1" applyBorder="1"/>
    <xf numFmtId="164" fontId="2" fillId="2" borderId="4" xfId="9" applyNumberFormat="1" applyFont="1" applyFill="1" applyBorder="1"/>
    <xf numFmtId="4" fontId="6" fillId="2" borderId="21" xfId="9" applyNumberFormat="1" applyFont="1" applyFill="1" applyBorder="1"/>
    <xf numFmtId="0" fontId="9" fillId="2" borderId="24" xfId="9" applyFont="1" applyFill="1" applyBorder="1" applyAlignment="1">
      <alignment horizontal="center"/>
    </xf>
    <xf numFmtId="49" fontId="9" fillId="2" borderId="7" xfId="9" applyNumberFormat="1" applyFont="1" applyFill="1" applyBorder="1" applyAlignment="1">
      <alignment horizontal="center"/>
    </xf>
    <xf numFmtId="0" fontId="9" fillId="2" borderId="7" xfId="9" applyFont="1" applyFill="1" applyBorder="1" applyAlignment="1">
      <alignment horizontal="center"/>
    </xf>
    <xf numFmtId="0" fontId="2" fillId="2" borderId="7" xfId="9" applyFont="1" applyFill="1" applyBorder="1" applyAlignment="1">
      <alignment horizontal="center"/>
    </xf>
    <xf numFmtId="0" fontId="2" fillId="2" borderId="7" xfId="9" applyFont="1" applyFill="1" applyBorder="1"/>
    <xf numFmtId="4" fontId="2" fillId="2" borderId="7" xfId="9" applyNumberFormat="1" applyFont="1" applyFill="1" applyBorder="1"/>
    <xf numFmtId="164" fontId="2" fillId="2" borderId="7" xfId="9" applyNumberFormat="1" applyFont="1" applyFill="1" applyBorder="1"/>
    <xf numFmtId="4" fontId="6" fillId="2" borderId="23" xfId="9" applyNumberFormat="1" applyFont="1" applyFill="1" applyBorder="1"/>
    <xf numFmtId="0" fontId="4" fillId="2" borderId="12" xfId="9" applyFont="1" applyFill="1" applyBorder="1" applyAlignment="1">
      <alignment horizontal="center"/>
    </xf>
    <xf numFmtId="49" fontId="4" fillId="2" borderId="8" xfId="9" applyNumberFormat="1" applyFont="1" applyFill="1" applyBorder="1" applyAlignment="1">
      <alignment horizontal="center"/>
    </xf>
    <xf numFmtId="0" fontId="4" fillId="2" borderId="8" xfId="9" applyFont="1" applyFill="1" applyBorder="1" applyAlignment="1">
      <alignment horizontal="center"/>
    </xf>
    <xf numFmtId="0" fontId="4" fillId="2" borderId="8" xfId="9" applyFont="1" applyFill="1" applyBorder="1" applyAlignment="1">
      <alignment wrapText="1"/>
    </xf>
    <xf numFmtId="4" fontId="4" fillId="2" borderId="8" xfId="9" applyNumberFormat="1" applyFont="1" applyFill="1" applyBorder="1"/>
    <xf numFmtId="164" fontId="4" fillId="2" borderId="8" xfId="9" applyNumberFormat="1" applyFont="1" applyFill="1" applyBorder="1"/>
    <xf numFmtId="4" fontId="6" fillId="2" borderId="29" xfId="9" applyNumberFormat="1" applyFont="1" applyFill="1" applyBorder="1"/>
    <xf numFmtId="0" fontId="9" fillId="2" borderId="16" xfId="9" applyFont="1" applyFill="1" applyBorder="1" applyAlignment="1">
      <alignment horizontal="center"/>
    </xf>
    <xf numFmtId="49" fontId="9" fillId="2" borderId="6" xfId="9" applyNumberFormat="1" applyFont="1" applyFill="1" applyBorder="1" applyAlignment="1">
      <alignment horizontal="center"/>
    </xf>
    <xf numFmtId="0" fontId="9" fillId="2" borderId="6" xfId="9" applyFont="1" applyFill="1" applyBorder="1" applyAlignment="1">
      <alignment horizontal="center"/>
    </xf>
    <xf numFmtId="0" fontId="2" fillId="2" borderId="6" xfId="9" applyFont="1" applyFill="1" applyBorder="1" applyAlignment="1">
      <alignment horizontal="center"/>
    </xf>
    <xf numFmtId="0" fontId="2" fillId="2" borderId="6" xfId="9" applyFont="1" applyFill="1" applyBorder="1"/>
    <xf numFmtId="4" fontId="2" fillId="2" borderId="6" xfId="9" applyNumberFormat="1" applyFont="1" applyFill="1" applyBorder="1"/>
    <xf numFmtId="164" fontId="2" fillId="2" borderId="6" xfId="9" applyNumberFormat="1" applyFont="1" applyFill="1" applyBorder="1"/>
    <xf numFmtId="49" fontId="4" fillId="2" borderId="1" xfId="9" applyNumberFormat="1" applyFont="1" applyFill="1" applyBorder="1" applyAlignment="1">
      <alignment horizontal="center"/>
    </xf>
    <xf numFmtId="0" fontId="4" fillId="2" borderId="1" xfId="9" applyFont="1" applyFill="1" applyBorder="1" applyAlignment="1">
      <alignment wrapText="1"/>
    </xf>
    <xf numFmtId="4" fontId="4" fillId="2" borderId="1" xfId="9" applyNumberFormat="1" applyFont="1" applyFill="1" applyBorder="1"/>
    <xf numFmtId="164" fontId="4" fillId="2" borderId="1" xfId="9" applyNumberFormat="1" applyFont="1" applyFill="1" applyBorder="1"/>
    <xf numFmtId="4" fontId="6" fillId="2" borderId="20" xfId="9" applyNumberFormat="1" applyFont="1" applyFill="1" applyBorder="1"/>
    <xf numFmtId="49" fontId="9" fillId="2" borderId="18" xfId="9" applyNumberFormat="1" applyFont="1" applyFill="1" applyBorder="1" applyAlignment="1">
      <alignment horizontal="center"/>
    </xf>
    <xf numFmtId="0" fontId="2" fillId="2" borderId="18" xfId="9" applyFont="1" applyFill="1" applyBorder="1" applyAlignment="1">
      <alignment horizontal="center"/>
    </xf>
    <xf numFmtId="0" fontId="2" fillId="2" borderId="18" xfId="9" applyFont="1" applyFill="1" applyBorder="1" applyAlignment="1">
      <alignment wrapText="1"/>
    </xf>
    <xf numFmtId="4" fontId="2" fillId="2" borderId="18" xfId="9" applyNumberFormat="1" applyFont="1" applyFill="1" applyBorder="1"/>
    <xf numFmtId="164" fontId="2" fillId="2" borderId="18" xfId="9" applyNumberFormat="1" applyFont="1" applyFill="1" applyBorder="1"/>
    <xf numFmtId="0" fontId="2" fillId="2" borderId="7" xfId="9" applyFont="1" applyFill="1" applyBorder="1" applyAlignment="1">
      <alignment wrapText="1"/>
    </xf>
    <xf numFmtId="0" fontId="9" fillId="2" borderId="11" xfId="9" applyFont="1" applyFill="1" applyBorder="1" applyAlignment="1">
      <alignment horizontal="center"/>
    </xf>
    <xf numFmtId="49" fontId="9" fillId="2" borderId="3" xfId="9" applyNumberFormat="1" applyFont="1" applyFill="1" applyBorder="1" applyAlignment="1">
      <alignment horizontal="center"/>
    </xf>
    <xf numFmtId="0" fontId="9" fillId="2" borderId="3" xfId="9" applyFont="1" applyFill="1" applyBorder="1" applyAlignment="1">
      <alignment horizontal="center"/>
    </xf>
    <xf numFmtId="0" fontId="2" fillId="2" borderId="3" xfId="9" applyFont="1" applyFill="1" applyBorder="1" applyAlignment="1">
      <alignment horizontal="center"/>
    </xf>
    <xf numFmtId="0" fontId="2" fillId="2" borderId="3" xfId="9" applyFont="1" applyFill="1" applyBorder="1" applyAlignment="1">
      <alignment wrapText="1"/>
    </xf>
    <xf numFmtId="4" fontId="2" fillId="2" borderId="3" xfId="9" applyNumberFormat="1" applyFont="1" applyFill="1" applyBorder="1"/>
    <xf numFmtId="164" fontId="2" fillId="2" borderId="31" xfId="9" applyNumberFormat="1" applyFont="1" applyFill="1" applyBorder="1"/>
    <xf numFmtId="4" fontId="6" fillId="2" borderId="19" xfId="9" applyNumberFormat="1" applyFont="1" applyFill="1" applyBorder="1"/>
    <xf numFmtId="164" fontId="4" fillId="2" borderId="4" xfId="9" applyNumberFormat="1" applyFont="1" applyFill="1" applyBorder="1"/>
    <xf numFmtId="0" fontId="2" fillId="2" borderId="18" xfId="9" applyFont="1" applyFill="1" applyBorder="1"/>
    <xf numFmtId="164" fontId="4" fillId="2" borderId="7" xfId="9" applyNumberFormat="1" applyFont="1" applyFill="1" applyBorder="1"/>
    <xf numFmtId="4" fontId="2" fillId="2" borderId="32" xfId="9" applyNumberFormat="1" applyFont="1" applyFill="1" applyBorder="1"/>
    <xf numFmtId="4" fontId="2" fillId="2" borderId="23" xfId="9" applyNumberFormat="1" applyFont="1" applyFill="1" applyBorder="1"/>
    <xf numFmtId="4" fontId="2" fillId="2" borderId="25" xfId="9" applyNumberFormat="1" applyFont="1" applyFill="1" applyBorder="1"/>
    <xf numFmtId="4" fontId="2" fillId="2" borderId="22" xfId="9" applyNumberFormat="1" applyFont="1" applyFill="1" applyBorder="1"/>
    <xf numFmtId="4" fontId="10" fillId="0" borderId="20" xfId="9" applyNumberFormat="1" applyFont="1" applyFill="1" applyBorder="1"/>
    <xf numFmtId="49" fontId="10" fillId="0" borderId="1" xfId="9" applyNumberFormat="1" applyFont="1" applyFill="1" applyBorder="1" applyAlignment="1">
      <alignment horizontal="center"/>
    </xf>
    <xf numFmtId="0" fontId="13" fillId="0" borderId="1" xfId="11" applyFont="1" applyBorder="1" applyAlignment="1">
      <alignment horizontal="center"/>
    </xf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0" fontId="3" fillId="0" borderId="0" xfId="4" applyFont="1" applyFill="1" applyAlignment="1">
      <alignment horizontal="center"/>
    </xf>
    <xf numFmtId="49" fontId="11" fillId="2" borderId="8" xfId="9" applyNumberFormat="1" applyFont="1" applyFill="1" applyBorder="1" applyAlignment="1">
      <alignment horizontal="center"/>
    </xf>
    <xf numFmtId="49" fontId="11" fillId="0" borderId="1" xfId="9" applyNumberFormat="1" applyFont="1" applyFill="1" applyBorder="1" applyAlignment="1">
      <alignment horizontal="center"/>
    </xf>
    <xf numFmtId="0" fontId="12" fillId="0" borderId="1" xfId="11" applyFont="1" applyBorder="1" applyAlignment="1">
      <alignment horizontal="center"/>
    </xf>
    <xf numFmtId="0" fontId="4" fillId="3" borderId="33" xfId="6" applyFont="1" applyFill="1" applyBorder="1" applyAlignment="1">
      <alignment horizontal="center" wrapText="1"/>
    </xf>
    <xf numFmtId="0" fontId="0" fillId="0" borderId="28" xfId="0" applyBorder="1" applyAlignment="1">
      <alignment wrapText="1"/>
    </xf>
  </cellXfs>
  <cellStyles count="12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04 - OSMTVS" xfId="11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8" zoomScale="120" zoomScaleNormal="120" workbookViewId="0">
      <selection activeCell="L19" sqref="L19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customWidth="1"/>
    <col min="10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1" x14ac:dyDescent="0.25">
      <c r="H1" s="173" t="s">
        <v>36</v>
      </c>
      <c r="I1" s="173"/>
    </row>
    <row r="2" spans="1:11" ht="18" x14ac:dyDescent="0.4">
      <c r="A2" s="174" t="s">
        <v>29</v>
      </c>
      <c r="B2" s="174"/>
      <c r="C2" s="174"/>
      <c r="D2" s="174"/>
      <c r="E2" s="174"/>
      <c r="F2" s="174"/>
      <c r="G2" s="174"/>
      <c r="H2" s="174"/>
      <c r="I2" s="174"/>
    </row>
    <row r="3" spans="1:11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11" ht="15.5" x14ac:dyDescent="0.35">
      <c r="A4" s="175" t="s">
        <v>13</v>
      </c>
      <c r="B4" s="175"/>
      <c r="C4" s="175"/>
      <c r="D4" s="175"/>
      <c r="E4" s="175"/>
      <c r="F4" s="175"/>
      <c r="G4" s="175"/>
      <c r="H4" s="175"/>
      <c r="I4" s="175"/>
    </row>
    <row r="5" spans="1:11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11" s="7" customFormat="1" ht="16" thickBot="1" x14ac:dyDescent="0.4">
      <c r="A6" s="34"/>
      <c r="B6" s="35"/>
      <c r="C6" s="35"/>
      <c r="D6" s="19"/>
      <c r="E6" s="19"/>
      <c r="F6" s="44" t="s">
        <v>35</v>
      </c>
      <c r="G6" s="36"/>
      <c r="H6" s="37"/>
      <c r="I6" s="37"/>
    </row>
    <row r="7" spans="1:11" s="7" customFormat="1" ht="13" thickBot="1" x14ac:dyDescent="0.3">
      <c r="A7" s="41"/>
      <c r="B7" s="41"/>
      <c r="C7" s="41"/>
      <c r="D7" s="41"/>
      <c r="E7" s="41"/>
      <c r="F7" s="41"/>
      <c r="G7" s="42"/>
      <c r="H7" s="179" t="s">
        <v>43</v>
      </c>
      <c r="I7" s="38" t="s">
        <v>0</v>
      </c>
    </row>
    <row r="8" spans="1:11" s="7" customFormat="1" ht="13" thickBot="1" x14ac:dyDescent="0.3">
      <c r="A8" s="39" t="s">
        <v>1</v>
      </c>
      <c r="B8" s="48" t="s">
        <v>4</v>
      </c>
      <c r="C8" s="40" t="s">
        <v>14</v>
      </c>
      <c r="D8" s="40" t="s">
        <v>15</v>
      </c>
      <c r="E8" s="46" t="s">
        <v>32</v>
      </c>
      <c r="F8" s="40" t="s">
        <v>34</v>
      </c>
      <c r="G8" s="75" t="s">
        <v>30</v>
      </c>
      <c r="H8" s="180"/>
      <c r="I8" s="43" t="s">
        <v>31</v>
      </c>
    </row>
    <row r="9" spans="1:11" s="7" customFormat="1" ht="13" thickBot="1" x14ac:dyDescent="0.3">
      <c r="A9" s="97" t="s">
        <v>2</v>
      </c>
      <c r="B9" s="98" t="s">
        <v>5</v>
      </c>
      <c r="C9" s="98" t="s">
        <v>5</v>
      </c>
      <c r="D9" s="98" t="s">
        <v>5</v>
      </c>
      <c r="E9" s="98" t="s">
        <v>5</v>
      </c>
      <c r="F9" s="99" t="s">
        <v>33</v>
      </c>
      <c r="G9" s="100">
        <f>G10+G31</f>
        <v>9450</v>
      </c>
      <c r="H9" s="100">
        <v>0</v>
      </c>
      <c r="I9" s="101">
        <f>+G9+H9</f>
        <v>9450</v>
      </c>
      <c r="J9" s="102" t="s">
        <v>44</v>
      </c>
      <c r="K9" s="84"/>
    </row>
    <row r="10" spans="1:11" s="7" customFormat="1" ht="13" thickBot="1" x14ac:dyDescent="0.3">
      <c r="A10" s="103" t="s">
        <v>2</v>
      </c>
      <c r="B10" s="176" t="s">
        <v>5</v>
      </c>
      <c r="C10" s="176"/>
      <c r="D10" s="104" t="s">
        <v>5</v>
      </c>
      <c r="E10" s="104" t="s">
        <v>5</v>
      </c>
      <c r="F10" s="105" t="s">
        <v>17</v>
      </c>
      <c r="G10" s="106">
        <v>3410</v>
      </c>
      <c r="H10" s="106">
        <f>+H14+H17+H19+H21</f>
        <v>0</v>
      </c>
      <c r="I10" s="107">
        <f t="shared" ref="I10:I46" si="0">+G10+H10</f>
        <v>3410</v>
      </c>
      <c r="J10" s="102" t="s">
        <v>44</v>
      </c>
      <c r="K10" s="84"/>
    </row>
    <row r="11" spans="1:11" s="7" customFormat="1" ht="13" thickBot="1" x14ac:dyDescent="0.3">
      <c r="A11" s="108" t="s">
        <v>2</v>
      </c>
      <c r="B11" s="63" t="s">
        <v>45</v>
      </c>
      <c r="C11" s="63" t="s">
        <v>16</v>
      </c>
      <c r="D11" s="109" t="s">
        <v>5</v>
      </c>
      <c r="E11" s="109" t="s">
        <v>5</v>
      </c>
      <c r="F11" s="110" t="s">
        <v>19</v>
      </c>
      <c r="G11" s="111">
        <f>SUM(G12:G13)</f>
        <v>200</v>
      </c>
      <c r="H11" s="112">
        <v>0</v>
      </c>
      <c r="I11" s="113">
        <f t="shared" si="0"/>
        <v>200</v>
      </c>
      <c r="J11" s="84"/>
      <c r="K11" s="84"/>
    </row>
    <row r="12" spans="1:11" s="7" customFormat="1" ht="13" hidden="1" thickBot="1" x14ac:dyDescent="0.3">
      <c r="A12" s="114"/>
      <c r="B12" s="115"/>
      <c r="C12" s="115"/>
      <c r="D12" s="116">
        <v>3299</v>
      </c>
      <c r="E12" s="117">
        <v>5321</v>
      </c>
      <c r="F12" s="118" t="s">
        <v>20</v>
      </c>
      <c r="G12" s="119">
        <v>150</v>
      </c>
      <c r="H12" s="120"/>
      <c r="I12" s="121">
        <f t="shared" si="0"/>
        <v>150</v>
      </c>
      <c r="J12" s="84"/>
      <c r="K12" s="84"/>
    </row>
    <row r="13" spans="1:11" s="7" customFormat="1" ht="13" hidden="1" thickBot="1" x14ac:dyDescent="0.3">
      <c r="A13" s="122"/>
      <c r="B13" s="123"/>
      <c r="C13" s="123"/>
      <c r="D13" s="124">
        <v>3299</v>
      </c>
      <c r="E13" s="125">
        <v>5331</v>
      </c>
      <c r="F13" s="126" t="s">
        <v>18</v>
      </c>
      <c r="G13" s="127">
        <v>50</v>
      </c>
      <c r="H13" s="128"/>
      <c r="I13" s="129">
        <f t="shared" si="0"/>
        <v>50</v>
      </c>
      <c r="J13" s="84"/>
      <c r="K13" s="84"/>
    </row>
    <row r="14" spans="1:11" s="7" customFormat="1" ht="13" thickBot="1" x14ac:dyDescent="0.3">
      <c r="A14" s="130" t="s">
        <v>2</v>
      </c>
      <c r="B14" s="131" t="s">
        <v>46</v>
      </c>
      <c r="C14" s="131" t="s">
        <v>16</v>
      </c>
      <c r="D14" s="132" t="s">
        <v>5</v>
      </c>
      <c r="E14" s="132" t="s">
        <v>5</v>
      </c>
      <c r="F14" s="133" t="s">
        <v>21</v>
      </c>
      <c r="G14" s="134">
        <f>SUM(G15:G16)</f>
        <v>120</v>
      </c>
      <c r="H14" s="135">
        <f>SUM(H15:H16)</f>
        <v>-100</v>
      </c>
      <c r="I14" s="136">
        <f t="shared" si="0"/>
        <v>20</v>
      </c>
      <c r="J14" s="102" t="s">
        <v>44</v>
      </c>
      <c r="K14" s="84"/>
    </row>
    <row r="15" spans="1:11" s="7" customFormat="1" x14ac:dyDescent="0.25">
      <c r="A15" s="137"/>
      <c r="B15" s="138"/>
      <c r="C15" s="138"/>
      <c r="D15" s="139">
        <v>3299</v>
      </c>
      <c r="E15" s="140">
        <v>5321</v>
      </c>
      <c r="F15" s="141" t="s">
        <v>20</v>
      </c>
      <c r="G15" s="142">
        <v>60</v>
      </c>
      <c r="H15" s="143">
        <v>-40</v>
      </c>
      <c r="I15" s="169">
        <f t="shared" si="0"/>
        <v>20</v>
      </c>
      <c r="J15" s="102" t="s">
        <v>44</v>
      </c>
      <c r="K15" s="84"/>
    </row>
    <row r="16" spans="1:11" s="7" customFormat="1" ht="13" thickBot="1" x14ac:dyDescent="0.3">
      <c r="A16" s="122"/>
      <c r="B16" s="123"/>
      <c r="C16" s="123"/>
      <c r="D16" s="124">
        <v>3299</v>
      </c>
      <c r="E16" s="125">
        <v>5331</v>
      </c>
      <c r="F16" s="126" t="s">
        <v>18</v>
      </c>
      <c r="G16" s="127">
        <v>60</v>
      </c>
      <c r="H16" s="128">
        <v>-60</v>
      </c>
      <c r="I16" s="167">
        <f t="shared" si="0"/>
        <v>0</v>
      </c>
      <c r="J16" s="102" t="s">
        <v>44</v>
      </c>
      <c r="K16" s="84"/>
    </row>
    <row r="17" spans="1:11" s="7" customFormat="1" ht="21" x14ac:dyDescent="0.25">
      <c r="A17" s="80" t="s">
        <v>2</v>
      </c>
      <c r="B17" s="144" t="s">
        <v>47</v>
      </c>
      <c r="C17" s="144" t="s">
        <v>37</v>
      </c>
      <c r="D17" s="81" t="s">
        <v>5</v>
      </c>
      <c r="E17" s="81" t="s">
        <v>5</v>
      </c>
      <c r="F17" s="145" t="s">
        <v>38</v>
      </c>
      <c r="G17" s="146">
        <v>0</v>
      </c>
      <c r="H17" s="147">
        <f>+H18</f>
        <v>20</v>
      </c>
      <c r="I17" s="148">
        <f t="shared" si="0"/>
        <v>20</v>
      </c>
      <c r="J17" s="102" t="s">
        <v>44</v>
      </c>
      <c r="K17" s="84"/>
    </row>
    <row r="18" spans="1:11" s="7" customFormat="1" ht="13" thickBot="1" x14ac:dyDescent="0.3">
      <c r="A18" s="82"/>
      <c r="B18" s="149"/>
      <c r="C18" s="149"/>
      <c r="D18" s="83">
        <v>3421</v>
      </c>
      <c r="E18" s="150">
        <v>5321</v>
      </c>
      <c r="F18" s="151" t="s">
        <v>20</v>
      </c>
      <c r="G18" s="152">
        <v>0</v>
      </c>
      <c r="H18" s="153">
        <v>20</v>
      </c>
      <c r="I18" s="168">
        <f t="shared" si="0"/>
        <v>20</v>
      </c>
      <c r="J18" s="84"/>
      <c r="K18" s="84"/>
    </row>
    <row r="19" spans="1:11" s="7" customFormat="1" ht="21" x14ac:dyDescent="0.25">
      <c r="A19" s="108" t="s">
        <v>2</v>
      </c>
      <c r="B19" s="63" t="s">
        <v>48</v>
      </c>
      <c r="C19" s="63" t="s">
        <v>39</v>
      </c>
      <c r="D19" s="109" t="s">
        <v>5</v>
      </c>
      <c r="E19" s="109" t="s">
        <v>5</v>
      </c>
      <c r="F19" s="110" t="s">
        <v>40</v>
      </c>
      <c r="G19" s="111">
        <v>0</v>
      </c>
      <c r="H19" s="112">
        <f t="shared" ref="H19" si="1">+H20</f>
        <v>60</v>
      </c>
      <c r="I19" s="113">
        <f t="shared" si="0"/>
        <v>60</v>
      </c>
      <c r="J19" s="102" t="s">
        <v>44</v>
      </c>
      <c r="K19" s="84"/>
    </row>
    <row r="20" spans="1:11" s="7" customFormat="1" ht="13" thickBot="1" x14ac:dyDescent="0.3">
      <c r="A20" s="122"/>
      <c r="B20" s="123"/>
      <c r="C20" s="123"/>
      <c r="D20" s="124">
        <v>3421</v>
      </c>
      <c r="E20" s="125">
        <v>5331</v>
      </c>
      <c r="F20" s="154" t="s">
        <v>18</v>
      </c>
      <c r="G20" s="127">
        <v>0</v>
      </c>
      <c r="H20" s="128">
        <v>60</v>
      </c>
      <c r="I20" s="167">
        <f t="shared" si="0"/>
        <v>60</v>
      </c>
      <c r="J20" s="84"/>
      <c r="K20" s="84"/>
    </row>
    <row r="21" spans="1:11" s="7" customFormat="1" ht="21.5" thickBot="1" x14ac:dyDescent="0.3">
      <c r="A21" s="130" t="s">
        <v>2</v>
      </c>
      <c r="B21" s="131" t="s">
        <v>49</v>
      </c>
      <c r="C21" s="131" t="s">
        <v>41</v>
      </c>
      <c r="D21" s="132" t="s">
        <v>5</v>
      </c>
      <c r="E21" s="132" t="s">
        <v>5</v>
      </c>
      <c r="F21" s="133" t="s">
        <v>42</v>
      </c>
      <c r="G21" s="134">
        <v>0</v>
      </c>
      <c r="H21" s="135">
        <f t="shared" ref="H21" si="2">+H22</f>
        <v>20</v>
      </c>
      <c r="I21" s="136">
        <f t="shared" si="0"/>
        <v>20</v>
      </c>
      <c r="J21" s="102" t="s">
        <v>44</v>
      </c>
      <c r="K21" s="84"/>
    </row>
    <row r="22" spans="1:11" s="7" customFormat="1" ht="13" thickBot="1" x14ac:dyDescent="0.3">
      <c r="A22" s="155"/>
      <c r="B22" s="156"/>
      <c r="C22" s="156"/>
      <c r="D22" s="157">
        <v>3421</v>
      </c>
      <c r="E22" s="158">
        <v>5321</v>
      </c>
      <c r="F22" s="159" t="s">
        <v>20</v>
      </c>
      <c r="G22" s="160">
        <v>0</v>
      </c>
      <c r="H22" s="161">
        <v>20</v>
      </c>
      <c r="I22" s="166">
        <f t="shared" si="0"/>
        <v>20</v>
      </c>
      <c r="J22" s="84"/>
      <c r="K22" s="84"/>
    </row>
    <row r="23" spans="1:11" s="7" customFormat="1" ht="13" thickBot="1" x14ac:dyDescent="0.3">
      <c r="A23" s="108" t="s">
        <v>2</v>
      </c>
      <c r="B23" s="63" t="s">
        <v>50</v>
      </c>
      <c r="C23" s="63" t="s">
        <v>16</v>
      </c>
      <c r="D23" s="109" t="s">
        <v>5</v>
      </c>
      <c r="E23" s="109" t="s">
        <v>5</v>
      </c>
      <c r="F23" s="110" t="s">
        <v>22</v>
      </c>
      <c r="G23" s="111">
        <f>+G24</f>
        <v>90</v>
      </c>
      <c r="H23" s="135">
        <v>0</v>
      </c>
      <c r="I23" s="136">
        <f t="shared" si="0"/>
        <v>90</v>
      </c>
      <c r="J23" s="84"/>
      <c r="K23" s="84"/>
    </row>
    <row r="24" spans="1:11" s="7" customFormat="1" ht="13" hidden="1" thickBot="1" x14ac:dyDescent="0.3">
      <c r="A24" s="122"/>
      <c r="B24" s="123"/>
      <c r="C24" s="123"/>
      <c r="D24" s="124">
        <v>3299</v>
      </c>
      <c r="E24" s="125">
        <v>5331</v>
      </c>
      <c r="F24" s="126" t="s">
        <v>18</v>
      </c>
      <c r="G24" s="127">
        <v>90</v>
      </c>
      <c r="H24" s="112">
        <v>0</v>
      </c>
      <c r="I24" s="162">
        <f t="shared" si="0"/>
        <v>90</v>
      </c>
      <c r="J24" s="84"/>
      <c r="K24" s="84"/>
    </row>
    <row r="25" spans="1:11" s="7" customFormat="1" ht="13" thickBot="1" x14ac:dyDescent="0.3">
      <c r="A25" s="80" t="s">
        <v>2</v>
      </c>
      <c r="B25" s="144" t="s">
        <v>51</v>
      </c>
      <c r="C25" s="144" t="s">
        <v>16</v>
      </c>
      <c r="D25" s="81" t="s">
        <v>5</v>
      </c>
      <c r="E25" s="81" t="s">
        <v>5</v>
      </c>
      <c r="F25" s="145" t="s">
        <v>6</v>
      </c>
      <c r="G25" s="146">
        <f>+G26</f>
        <v>2000</v>
      </c>
      <c r="H25" s="163">
        <v>0</v>
      </c>
      <c r="I25" s="136">
        <f t="shared" si="0"/>
        <v>2000</v>
      </c>
      <c r="J25" s="84"/>
      <c r="K25" s="84"/>
    </row>
    <row r="26" spans="1:11" s="7" customFormat="1" ht="13" hidden="1" thickBot="1" x14ac:dyDescent="0.3">
      <c r="A26" s="82"/>
      <c r="B26" s="149"/>
      <c r="C26" s="149"/>
      <c r="D26" s="83">
        <v>3299</v>
      </c>
      <c r="E26" s="83">
        <v>5331</v>
      </c>
      <c r="F26" s="164" t="s">
        <v>18</v>
      </c>
      <c r="G26" s="152">
        <v>2000</v>
      </c>
      <c r="H26" s="165">
        <v>0</v>
      </c>
      <c r="I26" s="101">
        <f t="shared" si="0"/>
        <v>2000</v>
      </c>
      <c r="J26" s="84"/>
      <c r="K26" s="84"/>
    </row>
    <row r="27" spans="1:11" s="7" customFormat="1" ht="21.5" thickBot="1" x14ac:dyDescent="0.3">
      <c r="A27" s="80" t="s">
        <v>2</v>
      </c>
      <c r="B27" s="144" t="s">
        <v>52</v>
      </c>
      <c r="C27" s="144" t="s">
        <v>16</v>
      </c>
      <c r="D27" s="81" t="s">
        <v>5</v>
      </c>
      <c r="E27" s="81" t="s">
        <v>5</v>
      </c>
      <c r="F27" s="145" t="s">
        <v>7</v>
      </c>
      <c r="G27" s="146">
        <f>+G28</f>
        <v>500</v>
      </c>
      <c r="H27" s="135">
        <v>0</v>
      </c>
      <c r="I27" s="136">
        <f t="shared" si="0"/>
        <v>500</v>
      </c>
      <c r="J27" s="84"/>
      <c r="K27" s="84"/>
    </row>
    <row r="28" spans="1:11" s="7" customFormat="1" ht="13" hidden="1" thickBot="1" x14ac:dyDescent="0.3">
      <c r="A28" s="17"/>
      <c r="B28" s="60"/>
      <c r="C28" s="60"/>
      <c r="D28" s="18">
        <v>3299</v>
      </c>
      <c r="E28" s="18">
        <v>5331</v>
      </c>
      <c r="F28" s="13" t="s">
        <v>18</v>
      </c>
      <c r="G28" s="61">
        <v>500</v>
      </c>
      <c r="H28" s="73">
        <v>0</v>
      </c>
      <c r="I28" s="71">
        <f t="shared" si="0"/>
        <v>500</v>
      </c>
    </row>
    <row r="29" spans="1:11" s="7" customFormat="1" ht="13" thickBot="1" x14ac:dyDescent="0.3">
      <c r="A29" s="21" t="s">
        <v>2</v>
      </c>
      <c r="B29" s="58" t="s">
        <v>53</v>
      </c>
      <c r="C29" s="58" t="s">
        <v>16</v>
      </c>
      <c r="D29" s="22" t="s">
        <v>5</v>
      </c>
      <c r="E29" s="22" t="s">
        <v>5</v>
      </c>
      <c r="F29" s="23" t="s">
        <v>8</v>
      </c>
      <c r="G29" s="59">
        <f>+G30</f>
        <v>500</v>
      </c>
      <c r="H29" s="74">
        <v>0</v>
      </c>
      <c r="I29" s="49">
        <f t="shared" si="0"/>
        <v>500</v>
      </c>
    </row>
    <row r="30" spans="1:11" s="7" customFormat="1" ht="13" hidden="1" thickBot="1" x14ac:dyDescent="0.3">
      <c r="A30" s="17"/>
      <c r="B30" s="60"/>
      <c r="C30" s="60"/>
      <c r="D30" s="18">
        <v>3299</v>
      </c>
      <c r="E30" s="62">
        <v>5321</v>
      </c>
      <c r="F30" s="13" t="s">
        <v>20</v>
      </c>
      <c r="G30" s="61">
        <v>500</v>
      </c>
      <c r="H30" s="73">
        <v>0</v>
      </c>
      <c r="I30" s="71">
        <f t="shared" si="0"/>
        <v>500</v>
      </c>
    </row>
    <row r="31" spans="1:11" s="7" customFormat="1" ht="13.5" thickBot="1" x14ac:dyDescent="0.35">
      <c r="A31" s="76" t="s">
        <v>2</v>
      </c>
      <c r="B31" s="177" t="s">
        <v>5</v>
      </c>
      <c r="C31" s="178"/>
      <c r="D31" s="77" t="s">
        <v>5</v>
      </c>
      <c r="E31" s="77" t="s">
        <v>5</v>
      </c>
      <c r="F31" s="86" t="s">
        <v>24</v>
      </c>
      <c r="G31" s="87">
        <v>6040</v>
      </c>
      <c r="H31" s="88">
        <v>0</v>
      </c>
      <c r="I31" s="85">
        <f t="shared" si="0"/>
        <v>6040</v>
      </c>
    </row>
    <row r="32" spans="1:11" s="7" customFormat="1" x14ac:dyDescent="0.25">
      <c r="A32" s="78" t="s">
        <v>2</v>
      </c>
      <c r="B32" s="171" t="s">
        <v>5</v>
      </c>
      <c r="C32" s="171"/>
      <c r="D32" s="79" t="s">
        <v>5</v>
      </c>
      <c r="E32" s="79" t="s">
        <v>5</v>
      </c>
      <c r="F32" s="89" t="s">
        <v>25</v>
      </c>
      <c r="G32" s="90">
        <f>+G33</f>
        <v>2810</v>
      </c>
      <c r="H32" s="91">
        <v>0</v>
      </c>
      <c r="I32" s="92">
        <f t="shared" si="0"/>
        <v>2810</v>
      </c>
    </row>
    <row r="33" spans="1:9" s="7" customFormat="1" ht="13" thickBot="1" x14ac:dyDescent="0.3">
      <c r="A33" s="8" t="s">
        <v>3</v>
      </c>
      <c r="B33" s="50" t="s">
        <v>54</v>
      </c>
      <c r="C33" s="50" t="s">
        <v>16</v>
      </c>
      <c r="D33" s="9" t="s">
        <v>5</v>
      </c>
      <c r="E33" s="9" t="s">
        <v>5</v>
      </c>
      <c r="F33" s="24" t="s">
        <v>25</v>
      </c>
      <c r="G33" s="51">
        <f>+G34</f>
        <v>2810</v>
      </c>
      <c r="H33" s="16">
        <v>0</v>
      </c>
      <c r="I33" s="55">
        <f t="shared" si="0"/>
        <v>2810</v>
      </c>
    </row>
    <row r="34" spans="1:9" s="7" customFormat="1" ht="13" hidden="1" thickBot="1" x14ac:dyDescent="0.3">
      <c r="A34" s="17"/>
      <c r="B34" s="60"/>
      <c r="C34" s="60"/>
      <c r="D34" s="18">
        <v>3419</v>
      </c>
      <c r="E34" s="29">
        <v>5229</v>
      </c>
      <c r="F34" s="13" t="s">
        <v>23</v>
      </c>
      <c r="G34" s="61">
        <v>2810</v>
      </c>
      <c r="H34" s="72">
        <v>0</v>
      </c>
      <c r="I34" s="56">
        <f t="shared" si="0"/>
        <v>2810</v>
      </c>
    </row>
    <row r="35" spans="1:9" s="7" customFormat="1" ht="13" x14ac:dyDescent="0.3">
      <c r="A35" s="78" t="s">
        <v>3</v>
      </c>
      <c r="B35" s="171" t="s">
        <v>5</v>
      </c>
      <c r="C35" s="172"/>
      <c r="D35" s="79" t="s">
        <v>5</v>
      </c>
      <c r="E35" s="79" t="s">
        <v>5</v>
      </c>
      <c r="F35" s="89" t="s">
        <v>26</v>
      </c>
      <c r="G35" s="90">
        <f>+G36</f>
        <v>200</v>
      </c>
      <c r="H35" s="93">
        <v>0</v>
      </c>
      <c r="I35" s="170">
        <f t="shared" si="0"/>
        <v>200</v>
      </c>
    </row>
    <row r="36" spans="1:9" s="7" customFormat="1" ht="13" thickBot="1" x14ac:dyDescent="0.3">
      <c r="A36" s="8" t="s">
        <v>2</v>
      </c>
      <c r="B36" s="50" t="s">
        <v>55</v>
      </c>
      <c r="C36" s="50" t="s">
        <v>16</v>
      </c>
      <c r="D36" s="9" t="s">
        <v>5</v>
      </c>
      <c r="E36" s="9" t="s">
        <v>5</v>
      </c>
      <c r="F36" s="24" t="s">
        <v>9</v>
      </c>
      <c r="G36" s="51">
        <f>+G37</f>
        <v>200</v>
      </c>
      <c r="H36" s="70">
        <v>0</v>
      </c>
      <c r="I36" s="57">
        <f t="shared" si="0"/>
        <v>200</v>
      </c>
    </row>
    <row r="37" spans="1:9" s="7" customFormat="1" ht="13" hidden="1" thickBot="1" x14ac:dyDescent="0.3">
      <c r="A37" s="14"/>
      <c r="B37" s="53"/>
      <c r="C37" s="53"/>
      <c r="D37" s="15">
        <v>3419</v>
      </c>
      <c r="E37" s="5">
        <v>5229</v>
      </c>
      <c r="F37" s="11" t="s">
        <v>23</v>
      </c>
      <c r="G37" s="54">
        <v>200</v>
      </c>
      <c r="H37" s="25">
        <v>0</v>
      </c>
      <c r="I37" s="52">
        <f t="shared" si="0"/>
        <v>200</v>
      </c>
    </row>
    <row r="38" spans="1:9" s="7" customFormat="1" ht="13" x14ac:dyDescent="0.3">
      <c r="A38" s="78" t="s">
        <v>3</v>
      </c>
      <c r="B38" s="171" t="s">
        <v>5</v>
      </c>
      <c r="C38" s="172"/>
      <c r="D38" s="79" t="s">
        <v>5</v>
      </c>
      <c r="E38" s="79" t="s">
        <v>5</v>
      </c>
      <c r="F38" s="89" t="s">
        <v>10</v>
      </c>
      <c r="G38" s="90">
        <f>+G39+G41</f>
        <v>1500</v>
      </c>
      <c r="H38" s="95">
        <v>0</v>
      </c>
      <c r="I38" s="94">
        <f t="shared" si="0"/>
        <v>1500</v>
      </c>
    </row>
    <row r="39" spans="1:9" s="7" customFormat="1" x14ac:dyDescent="0.25">
      <c r="A39" s="8" t="s">
        <v>2</v>
      </c>
      <c r="B39" s="50" t="s">
        <v>56</v>
      </c>
      <c r="C39" s="50" t="s">
        <v>16</v>
      </c>
      <c r="D39" s="9" t="s">
        <v>5</v>
      </c>
      <c r="E39" s="9" t="s">
        <v>5</v>
      </c>
      <c r="F39" s="24" t="s">
        <v>10</v>
      </c>
      <c r="G39" s="51">
        <f>+G40</f>
        <v>1000</v>
      </c>
      <c r="H39" s="16">
        <v>0</v>
      </c>
      <c r="I39" s="55">
        <f t="shared" si="0"/>
        <v>1000</v>
      </c>
    </row>
    <row r="40" spans="1:9" s="7" customFormat="1" hidden="1" x14ac:dyDescent="0.25">
      <c r="A40" s="14"/>
      <c r="B40" s="53"/>
      <c r="C40" s="53"/>
      <c r="D40" s="15">
        <v>3419</v>
      </c>
      <c r="E40" s="5">
        <v>5221</v>
      </c>
      <c r="F40" s="11" t="s">
        <v>27</v>
      </c>
      <c r="G40" s="54">
        <v>1000</v>
      </c>
      <c r="H40" s="16">
        <v>0</v>
      </c>
      <c r="I40" s="55">
        <f t="shared" si="0"/>
        <v>1000</v>
      </c>
    </row>
    <row r="41" spans="1:9" s="7" customFormat="1" ht="13" thickBot="1" x14ac:dyDescent="0.3">
      <c r="A41" s="8" t="s">
        <v>2</v>
      </c>
      <c r="B41" s="63" t="s">
        <v>57</v>
      </c>
      <c r="C41" s="50" t="s">
        <v>16</v>
      </c>
      <c r="D41" s="9" t="s">
        <v>5</v>
      </c>
      <c r="E41" s="9" t="s">
        <v>5</v>
      </c>
      <c r="F41" s="24" t="s">
        <v>11</v>
      </c>
      <c r="G41" s="51">
        <f>+G42</f>
        <v>500</v>
      </c>
      <c r="H41" s="16">
        <v>0</v>
      </c>
      <c r="I41" s="55">
        <f t="shared" si="0"/>
        <v>500</v>
      </c>
    </row>
    <row r="42" spans="1:9" s="7" customFormat="1" ht="13" hidden="1" thickBot="1" x14ac:dyDescent="0.3">
      <c r="A42" s="8"/>
      <c r="B42" s="50"/>
      <c r="C42" s="50"/>
      <c r="D42" s="5">
        <v>3419</v>
      </c>
      <c r="E42" s="6">
        <v>5221</v>
      </c>
      <c r="F42" s="11" t="s">
        <v>27</v>
      </c>
      <c r="G42" s="64">
        <v>500</v>
      </c>
      <c r="H42" s="72">
        <v>0</v>
      </c>
      <c r="I42" s="56">
        <f t="shared" si="0"/>
        <v>500</v>
      </c>
    </row>
    <row r="43" spans="1:9" s="7" customFormat="1" ht="13" x14ac:dyDescent="0.3">
      <c r="A43" s="78" t="s">
        <v>3</v>
      </c>
      <c r="B43" s="171" t="s">
        <v>5</v>
      </c>
      <c r="C43" s="172"/>
      <c r="D43" s="79" t="s">
        <v>5</v>
      </c>
      <c r="E43" s="79" t="s">
        <v>5</v>
      </c>
      <c r="F43" s="89" t="s">
        <v>28</v>
      </c>
      <c r="G43" s="90">
        <f>+G44+G46</f>
        <v>1530</v>
      </c>
      <c r="H43" s="93">
        <v>0</v>
      </c>
      <c r="I43" s="96">
        <f t="shared" si="0"/>
        <v>1530</v>
      </c>
    </row>
    <row r="44" spans="1:9" s="7" customFormat="1" x14ac:dyDescent="0.25">
      <c r="A44" s="8" t="s">
        <v>2</v>
      </c>
      <c r="B44" s="50" t="s">
        <v>58</v>
      </c>
      <c r="C44" s="50" t="s">
        <v>16</v>
      </c>
      <c r="D44" s="9" t="s">
        <v>5</v>
      </c>
      <c r="E44" s="9" t="s">
        <v>5</v>
      </c>
      <c r="F44" s="10" t="s">
        <v>28</v>
      </c>
      <c r="G44" s="51">
        <f>+G45</f>
        <v>1230</v>
      </c>
      <c r="H44" s="16">
        <v>0</v>
      </c>
      <c r="I44" s="55">
        <f t="shared" si="0"/>
        <v>1230</v>
      </c>
    </row>
    <row r="45" spans="1:9" s="7" customFormat="1" hidden="1" x14ac:dyDescent="0.25">
      <c r="A45" s="12"/>
      <c r="B45" s="65"/>
      <c r="C45" s="65"/>
      <c r="D45" s="6">
        <v>3419</v>
      </c>
      <c r="E45" s="6">
        <v>5229</v>
      </c>
      <c r="F45" s="11" t="s">
        <v>23</v>
      </c>
      <c r="G45" s="54">
        <v>1230</v>
      </c>
      <c r="H45" s="25">
        <v>0</v>
      </c>
      <c r="I45" s="71">
        <f t="shared" si="0"/>
        <v>1230</v>
      </c>
    </row>
    <row r="46" spans="1:9" s="7" customFormat="1" ht="13" thickBot="1" x14ac:dyDescent="0.3">
      <c r="A46" s="26" t="s">
        <v>2</v>
      </c>
      <c r="B46" s="66" t="s">
        <v>59</v>
      </c>
      <c r="C46" s="66" t="s">
        <v>16</v>
      </c>
      <c r="D46" s="67" t="s">
        <v>5</v>
      </c>
      <c r="E46" s="67" t="s">
        <v>5</v>
      </c>
      <c r="F46" s="68" t="s">
        <v>12</v>
      </c>
      <c r="G46" s="69">
        <f>+G47</f>
        <v>300</v>
      </c>
      <c r="H46" s="70">
        <v>0</v>
      </c>
      <c r="I46" s="57">
        <f t="shared" si="0"/>
        <v>300</v>
      </c>
    </row>
    <row r="47" spans="1:9" s="7" customFormat="1" ht="13" hidden="1" thickBot="1" x14ac:dyDescent="0.3">
      <c r="A47" s="26"/>
      <c r="B47" s="27"/>
      <c r="C47" s="28"/>
      <c r="D47" s="29">
        <v>3419</v>
      </c>
      <c r="E47" s="30">
        <v>5229</v>
      </c>
      <c r="F47" s="47" t="s">
        <v>23</v>
      </c>
      <c r="G47" s="31">
        <v>300</v>
      </c>
      <c r="H47" s="32"/>
      <c r="I47" s="33"/>
    </row>
    <row r="48" spans="1:9" s="7" customFormat="1" x14ac:dyDescent="0.25">
      <c r="A48" s="34"/>
      <c r="B48" s="35"/>
      <c r="C48" s="35"/>
      <c r="D48" s="19"/>
      <c r="E48" s="19"/>
      <c r="F48" s="20"/>
      <c r="G48" s="36"/>
      <c r="H48" s="37"/>
      <c r="I48" s="37"/>
    </row>
    <row r="49" spans="1:9" s="7" customFormat="1" x14ac:dyDescent="0.25">
      <c r="A49" s="34"/>
      <c r="B49" s="35"/>
      <c r="C49" s="35"/>
      <c r="D49" s="19"/>
      <c r="E49" s="45">
        <v>41641</v>
      </c>
      <c r="F49" s="20"/>
      <c r="G49" s="36"/>
      <c r="H49" s="37"/>
      <c r="I49" s="37"/>
    </row>
    <row r="50" spans="1:9" s="7" customFormat="1" x14ac:dyDescent="0.25">
      <c r="A50" s="34"/>
      <c r="B50" s="35"/>
      <c r="C50" s="35"/>
      <c r="D50" s="19"/>
      <c r="E50" s="19"/>
      <c r="F50" s="20"/>
      <c r="G50" s="36"/>
      <c r="H50" s="37"/>
      <c r="I50" s="37"/>
    </row>
  </sheetData>
  <mergeCells count="10">
    <mergeCell ref="B35:C35"/>
    <mergeCell ref="B38:C38"/>
    <mergeCell ref="B43:C43"/>
    <mergeCell ref="H1:I1"/>
    <mergeCell ref="A2:I2"/>
    <mergeCell ref="A4:I4"/>
    <mergeCell ref="B10:C10"/>
    <mergeCell ref="B31:C31"/>
    <mergeCell ref="B32:C32"/>
    <mergeCell ref="H7:H8"/>
  </mergeCells>
  <pageMargins left="0.7" right="0.7" top="0.78740157499999996" bottom="0.78740157499999996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dcterms:created xsi:type="dcterms:W3CDTF">2013-12-12T10:51:59Z</dcterms:created>
  <dcterms:modified xsi:type="dcterms:W3CDTF">2014-01-03T10:03:49Z</dcterms:modified>
</cp:coreProperties>
</file>