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1" sheetId="6" r:id="rId1"/>
  </sheets>
  <definedNames>
    <definedName name="_xlnm.Print_Area" localSheetId="0">'příloha č.1'!$A$1:$J$61</definedName>
  </definedNames>
  <calcPr calcId="145621"/>
</workbook>
</file>

<file path=xl/calcChain.xml><?xml version="1.0" encoding="utf-8"?>
<calcChain xmlns="http://schemas.openxmlformats.org/spreadsheetml/2006/main">
  <c r="I10" i="6" l="1"/>
  <c r="I12" i="6"/>
  <c r="I13" i="6"/>
  <c r="I15" i="6"/>
  <c r="I16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40" i="6"/>
  <c r="I42" i="6"/>
  <c r="I43" i="6"/>
  <c r="I46" i="6"/>
  <c r="I49" i="6"/>
  <c r="I52" i="6"/>
  <c r="I54" i="6"/>
  <c r="I57" i="6"/>
  <c r="I59" i="6"/>
  <c r="I9" i="6"/>
  <c r="H9" i="6"/>
  <c r="H10" i="6"/>
  <c r="H19" i="6"/>
  <c r="H37" i="6" l="1"/>
  <c r="H35" i="6"/>
  <c r="H33" i="6"/>
  <c r="H31" i="6"/>
  <c r="H29" i="6"/>
  <c r="H27" i="6"/>
  <c r="H25" i="6"/>
  <c r="H23" i="6"/>
  <c r="H21" i="6"/>
  <c r="G58" i="6" l="1"/>
  <c r="I58" i="6" s="1"/>
  <c r="G56" i="6"/>
  <c r="G53" i="6"/>
  <c r="I53" i="6" s="1"/>
  <c r="G51" i="6"/>
  <c r="I51" i="6" s="1"/>
  <c r="G48" i="6"/>
  <c r="G45" i="6"/>
  <c r="G41" i="6"/>
  <c r="I41" i="6" s="1"/>
  <c r="G39" i="6"/>
  <c r="I39" i="6" s="1"/>
  <c r="G19" i="6"/>
  <c r="G17" i="6"/>
  <c r="I17" i="6" s="1"/>
  <c r="G14" i="6"/>
  <c r="I14" i="6" s="1"/>
  <c r="G11" i="6"/>
  <c r="I11" i="6" s="1"/>
  <c r="G9" i="6"/>
  <c r="G55" i="6" l="1"/>
  <c r="I55" i="6" s="1"/>
  <c r="I56" i="6"/>
  <c r="G47" i="6"/>
  <c r="I47" i="6" s="1"/>
  <c r="I48" i="6"/>
  <c r="G44" i="6"/>
  <c r="I44" i="6" s="1"/>
  <c r="I45" i="6"/>
  <c r="G50" i="6"/>
  <c r="I50" i="6" s="1"/>
</calcChain>
</file>

<file path=xl/sharedStrings.xml><?xml version="1.0" encoding="utf-8"?>
<sst xmlns="http://schemas.openxmlformats.org/spreadsheetml/2006/main" count="211" uniqueCount="79">
  <si>
    <t>tis.Kč</t>
  </si>
  <si>
    <t>uk.</t>
  </si>
  <si>
    <t>SU</t>
  </si>
  <si>
    <t>DU</t>
  </si>
  <si>
    <t>č.a.</t>
  </si>
  <si>
    <t>x</t>
  </si>
  <si>
    <t>stipendijní program pro žáky odborných škol</t>
  </si>
  <si>
    <t>Program na podporu žáků dojíždějících ze zavřených DM</t>
  </si>
  <si>
    <t>Dotace pro města při změně zřizovatelských funkcí</t>
  </si>
  <si>
    <t>krajská liga škol 2013/2014</t>
  </si>
  <si>
    <t>významné sportovní areály</t>
  </si>
  <si>
    <t>Klasický areál Harrachov o.p.s.</t>
  </si>
  <si>
    <t>Jizerská 50</t>
  </si>
  <si>
    <t>Odbor školství, mládeže, tělovýchovy a sportu</t>
  </si>
  <si>
    <t>§</t>
  </si>
  <si>
    <t>pol.</t>
  </si>
  <si>
    <t>0000</t>
  </si>
  <si>
    <t xml:space="preserve">Ostatní činnosti </t>
  </si>
  <si>
    <t>neinvestiční příspěvky zřízeným příspěvkovým organizacím</t>
  </si>
  <si>
    <t>Veletrh vzdělávání a pracov. příležitostí</t>
  </si>
  <si>
    <t>neinvestiční transfery obcím</t>
  </si>
  <si>
    <t>soutěže-podpora talentovaných dětí a mládeže</t>
  </si>
  <si>
    <t>propagace školství a podpora regionálních aktivit</t>
  </si>
  <si>
    <t>ostatní neinvest.transfery neziskovým a pod.organizacím</t>
  </si>
  <si>
    <t>sport v regionu</t>
  </si>
  <si>
    <t>podpora sportovních akcí</t>
  </si>
  <si>
    <t>podpora školního sportu mládeže a dorostu</t>
  </si>
  <si>
    <t>neinvestiční transfery obecně prospěšným společnostem</t>
  </si>
  <si>
    <t>významné sportovní akce</t>
  </si>
  <si>
    <t>ROZPIS ROZPOČTU LIBERECKÉHO KRAJE 2014</t>
  </si>
  <si>
    <t>SR 2014</t>
  </si>
  <si>
    <t>UR 2014</t>
  </si>
  <si>
    <t>UZ</t>
  </si>
  <si>
    <t>Výdajový limit resortu v kapitole</t>
  </si>
  <si>
    <t>91704 - T R A N S F E R Y</t>
  </si>
  <si>
    <t>Kapitola 917 04 - transfery</t>
  </si>
  <si>
    <t>příloha č. 1</t>
  </si>
  <si>
    <t>ZR - RO č. 3/14</t>
  </si>
  <si>
    <t>ZR 3/14</t>
  </si>
  <si>
    <t>1437</t>
  </si>
  <si>
    <t>SOŠ a SOU, Česká Lípa, 28. října 2707, p.p. - Stipendijní program pro žáky středních škol 1-12/2014</t>
  </si>
  <si>
    <t>1433</t>
  </si>
  <si>
    <t>SŠSSaD, Liberec II, Truhlářská 360/3, p.o. - Stipendijní program pro žáky středních škol leden - prosinec 2014</t>
  </si>
  <si>
    <t>1448</t>
  </si>
  <si>
    <t>SŠHaL, Frýdlant, Bělíkova 1387, p.o. - Stipendijní program pro žáky středních škol 1-12/2014</t>
  </si>
  <si>
    <t>1424</t>
  </si>
  <si>
    <t>VOŠ sklářská a SŠ, Nový Bor, Wolkerova 316, p.o. - Stipendijní program pro žáky středních škol 1-12/2014</t>
  </si>
  <si>
    <t>1434</t>
  </si>
  <si>
    <t>ISŠ, Semily, 28. října 607, p.o. - Stipendijní program pro žáky středních škol 1-12/2014</t>
  </si>
  <si>
    <t>1452</t>
  </si>
  <si>
    <t>OA, HŠ a SOŠ, Turnov, Zborovská 519, p.o. - Stipendijní program pro žáky středních škol 1-12/2014</t>
  </si>
  <si>
    <t>1438</t>
  </si>
  <si>
    <t>SPŠ technická, Jablonec n/N, Belgická 4852, p.o. - Stipendijní program pro žáky středních škol 1-12/2014</t>
  </si>
  <si>
    <t>1432</t>
  </si>
  <si>
    <t>SŠ a MŠ, Liberec, Na Bojišti 15, p.o. - Stipendijní program pro žáky středních škol 1-12/2014</t>
  </si>
  <si>
    <t>1440</t>
  </si>
  <si>
    <t>SŠ řemesel a služeb, Jablonec n/N, Smetanova 66, p.o. - Stipendijní program pro žáky středních škol 1-12/2014</t>
  </si>
  <si>
    <t xml:space="preserve"> </t>
  </si>
  <si>
    <t>0470001</t>
  </si>
  <si>
    <t>0470002</t>
  </si>
  <si>
    <t>0470003</t>
  </si>
  <si>
    <t>0470004</t>
  </si>
  <si>
    <t>0470005</t>
  </si>
  <si>
    <t>0470006</t>
  </si>
  <si>
    <t>0470007</t>
  </si>
  <si>
    <t>0470008</t>
  </si>
  <si>
    <t>0470009</t>
  </si>
  <si>
    <t>0470010</t>
  </si>
  <si>
    <t>0470011</t>
  </si>
  <si>
    <t>0470012</t>
  </si>
  <si>
    <t>0480004</t>
  </si>
  <si>
    <t>0480005</t>
  </si>
  <si>
    <t>0480006</t>
  </si>
  <si>
    <t>0480007</t>
  </si>
  <si>
    <t>0480008</t>
  </si>
  <si>
    <t>0480009</t>
  </si>
  <si>
    <t>0480010</t>
  </si>
  <si>
    <t>0480011</t>
  </si>
  <si>
    <t>0480012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</si>
</sst>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8"/>
      <color theme="3" tint="-0.249977111117893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52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2" fillId="0" borderId="11" xfId="9" applyFont="1" applyFill="1" applyBorder="1" applyAlignment="1">
      <alignment horizontal="center"/>
    </xf>
    <xf numFmtId="0" fontId="2" fillId="0" borderId="6" xfId="9" applyFont="1" applyFill="1" applyBorder="1" applyAlignment="1">
      <alignment horizontal="center"/>
    </xf>
    <xf numFmtId="0" fontId="1" fillId="0" borderId="0" xfId="8" applyBorder="1"/>
    <xf numFmtId="0" fontId="2" fillId="0" borderId="7" xfId="9" applyFont="1" applyFill="1" applyBorder="1" applyAlignment="1">
      <alignment horizontal="center"/>
    </xf>
    <xf numFmtId="0" fontId="6" fillId="0" borderId="14" xfId="9" applyFont="1" applyFill="1" applyBorder="1" applyAlignment="1">
      <alignment horizontal="center"/>
    </xf>
    <xf numFmtId="0" fontId="4" fillId="0" borderId="24" xfId="9" applyFont="1" applyFill="1" applyBorder="1" applyAlignment="1">
      <alignment horizontal="center"/>
    </xf>
    <xf numFmtId="49" fontId="4" fillId="0" borderId="25" xfId="9" applyNumberFormat="1" applyFont="1" applyFill="1" applyBorder="1" applyAlignment="1">
      <alignment horizontal="center"/>
    </xf>
    <xf numFmtId="49" fontId="4" fillId="0" borderId="10" xfId="9" applyNumberFormat="1" applyFont="1" applyFill="1" applyBorder="1" applyAlignment="1">
      <alignment horizontal="center"/>
    </xf>
    <xf numFmtId="0" fontId="4" fillId="0" borderId="11" xfId="9" applyFont="1" applyFill="1" applyBorder="1" applyAlignment="1">
      <alignment horizontal="center"/>
    </xf>
    <xf numFmtId="0" fontId="4" fillId="0" borderId="25" xfId="9" applyFont="1" applyFill="1" applyBorder="1" applyAlignment="1">
      <alignment horizontal="center"/>
    </xf>
    <xf numFmtId="0" fontId="4" fillId="0" borderId="23" xfId="9" applyFont="1" applyFill="1" applyBorder="1" applyAlignment="1">
      <alignment horizontal="center"/>
    </xf>
    <xf numFmtId="49" fontId="4" fillId="0" borderId="7" xfId="9" applyNumberFormat="1" applyFont="1" applyFill="1" applyBorder="1" applyAlignment="1">
      <alignment horizontal="center"/>
    </xf>
    <xf numFmtId="49" fontId="4" fillId="0" borderId="5" xfId="9" applyNumberFormat="1" applyFont="1" applyFill="1" applyBorder="1" applyAlignment="1">
      <alignment horizontal="center"/>
    </xf>
    <xf numFmtId="0" fontId="4" fillId="0" borderId="6" xfId="9" applyFont="1" applyFill="1" applyBorder="1" applyAlignment="1">
      <alignment horizontal="center"/>
    </xf>
    <xf numFmtId="0" fontId="4" fillId="0" borderId="7" xfId="9" applyFont="1" applyFill="1" applyBorder="1" applyAlignment="1">
      <alignment horizontal="center"/>
    </xf>
    <xf numFmtId="0" fontId="2" fillId="0" borderId="30" xfId="9" applyFont="1" applyFill="1" applyBorder="1" applyAlignment="1">
      <alignment horizontal="center"/>
    </xf>
    <xf numFmtId="0" fontId="2" fillId="0" borderId="28" xfId="9" applyFont="1" applyFill="1" applyBorder="1" applyAlignment="1">
      <alignment horizontal="center"/>
    </xf>
    <xf numFmtId="0" fontId="9" fillId="0" borderId="23" xfId="9" applyFont="1" applyFill="1" applyBorder="1" applyAlignment="1">
      <alignment horizontal="center"/>
    </xf>
    <xf numFmtId="49" fontId="9" fillId="0" borderId="7" xfId="9" applyNumberFormat="1" applyFont="1" applyFill="1" applyBorder="1" applyAlignment="1">
      <alignment horizontal="center"/>
    </xf>
    <xf numFmtId="49" fontId="9" fillId="0" borderId="5" xfId="9" applyNumberFormat="1" applyFont="1" applyFill="1" applyBorder="1" applyAlignment="1">
      <alignment horizontal="center"/>
    </xf>
    <xf numFmtId="0" fontId="9" fillId="0" borderId="6" xfId="9" applyFont="1" applyFill="1" applyBorder="1" applyAlignment="1">
      <alignment horizontal="center"/>
    </xf>
    <xf numFmtId="0" fontId="2" fillId="0" borderId="25" xfId="9" applyFont="1" applyFill="1" applyBorder="1" applyAlignment="1">
      <alignment horizontal="center"/>
    </xf>
    <xf numFmtId="0" fontId="9" fillId="0" borderId="26" xfId="9" applyFont="1" applyFill="1" applyBorder="1" applyAlignment="1">
      <alignment horizontal="center"/>
    </xf>
    <xf numFmtId="0" fontId="9" fillId="0" borderId="27" xfId="9" applyFont="1" applyFill="1" applyBorder="1" applyAlignment="1">
      <alignment horizontal="center"/>
    </xf>
    <xf numFmtId="0" fontId="2" fillId="0" borderId="0" xfId="9" applyFont="1" applyFill="1" applyBorder="1" applyAlignment="1">
      <alignment horizontal="center"/>
    </xf>
    <xf numFmtId="0" fontId="2" fillId="0" borderId="0" xfId="9" applyFont="1" applyFill="1" applyBorder="1"/>
    <xf numFmtId="0" fontId="9" fillId="0" borderId="29" xfId="9" applyFont="1" applyFill="1" applyBorder="1" applyAlignment="1">
      <alignment horizontal="center"/>
    </xf>
    <xf numFmtId="49" fontId="9" fillId="0" borderId="30" xfId="9" applyNumberFormat="1" applyFont="1" applyFill="1" applyBorder="1" applyAlignment="1">
      <alignment horizontal="center"/>
    </xf>
    <xf numFmtId="49" fontId="9" fillId="0" borderId="12" xfId="9" applyNumberFormat="1" applyFont="1" applyFill="1" applyBorder="1" applyAlignment="1">
      <alignment horizontal="center"/>
    </xf>
    <xf numFmtId="0" fontId="9" fillId="0" borderId="13" xfId="9" applyFont="1" applyFill="1" applyBorder="1" applyAlignment="1">
      <alignment horizontal="center"/>
    </xf>
    <xf numFmtId="0" fontId="4" fillId="0" borderId="22" xfId="9" applyFont="1" applyFill="1" applyBorder="1" applyAlignment="1">
      <alignment horizontal="center"/>
    </xf>
    <xf numFmtId="0" fontId="4" fillId="0" borderId="2" xfId="9" applyFont="1" applyFill="1" applyBorder="1" applyAlignment="1">
      <alignment horizontal="center"/>
    </xf>
    <xf numFmtId="0" fontId="4" fillId="0" borderId="8" xfId="9" applyFont="1" applyFill="1" applyBorder="1" applyAlignment="1">
      <alignment horizontal="center"/>
    </xf>
    <xf numFmtId="0" fontId="4" fillId="0" borderId="19" xfId="9" applyFont="1" applyFill="1" applyBorder="1" applyAlignment="1">
      <alignment horizontal="center"/>
    </xf>
    <xf numFmtId="49" fontId="4" fillId="0" borderId="9" xfId="9" applyNumberFormat="1" applyFont="1" applyFill="1" applyBorder="1" applyAlignment="1">
      <alignment horizontal="center"/>
    </xf>
    <xf numFmtId="49" fontId="4" fillId="0" borderId="3" xfId="9" applyNumberFormat="1" applyFont="1" applyFill="1" applyBorder="1" applyAlignment="1">
      <alignment horizontal="center"/>
    </xf>
    <xf numFmtId="0" fontId="2" fillId="0" borderId="4" xfId="9" applyFont="1" applyFill="1" applyBorder="1" applyAlignment="1">
      <alignment horizontal="center"/>
    </xf>
    <xf numFmtId="0" fontId="2" fillId="0" borderId="9" xfId="9" applyFont="1" applyFill="1" applyBorder="1" applyAlignment="1">
      <alignment horizontal="center"/>
    </xf>
    <xf numFmtId="49" fontId="4" fillId="0" borderId="15" xfId="9" applyNumberFormat="1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4" fillId="0" borderId="0" xfId="9" applyFont="1" applyAlignment="1">
      <alignment horizontal="center"/>
    </xf>
    <xf numFmtId="0" fontId="6" fillId="0" borderId="16" xfId="9" applyFont="1" applyFill="1" applyBorder="1" applyAlignment="1">
      <alignment horizontal="center" vertical="center"/>
    </xf>
    <xf numFmtId="0" fontId="6" fillId="0" borderId="17" xfId="9" applyFont="1" applyFill="1" applyBorder="1" applyAlignment="1">
      <alignment horizontal="center" vertical="center"/>
    </xf>
    <xf numFmtId="0" fontId="6" fillId="0" borderId="18" xfId="9" applyFont="1" applyFill="1" applyBorder="1" applyAlignment="1">
      <alignment horizontal="center" vertical="center"/>
    </xf>
    <xf numFmtId="0" fontId="1" fillId="0" borderId="0" xfId="9"/>
    <xf numFmtId="4" fontId="1" fillId="0" borderId="0" xfId="9" applyNumberFormat="1"/>
    <xf numFmtId="0" fontId="6" fillId="0" borderId="18" xfId="9" applyFont="1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0" fontId="4" fillId="0" borderId="31" xfId="6" applyFont="1" applyBorder="1" applyAlignment="1">
      <alignment horizontal="center"/>
    </xf>
    <xf numFmtId="0" fontId="6" fillId="0" borderId="20" xfId="9" applyFont="1" applyFill="1" applyBorder="1" applyAlignment="1">
      <alignment horizontal="center"/>
    </xf>
    <xf numFmtId="0" fontId="6" fillId="0" borderId="21" xfId="9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49" fontId="4" fillId="2" borderId="25" xfId="9" applyNumberFormat="1" applyFont="1" applyFill="1" applyBorder="1" applyAlignment="1">
      <alignment horizontal="center"/>
    </xf>
    <xf numFmtId="14" fontId="2" fillId="0" borderId="0" xfId="9" applyNumberFormat="1" applyFont="1" applyFill="1" applyBorder="1" applyAlignment="1">
      <alignment horizontal="center"/>
    </xf>
    <xf numFmtId="0" fontId="4" fillId="0" borderId="4" xfId="9" applyFont="1" applyFill="1" applyBorder="1" applyAlignment="1">
      <alignment horizontal="center"/>
    </xf>
    <xf numFmtId="0" fontId="2" fillId="0" borderId="0" xfId="8" applyFont="1" applyBorder="1"/>
    <xf numFmtId="0" fontId="6" fillId="0" borderId="21" xfId="9" applyFont="1" applyFill="1" applyBorder="1" applyAlignment="1">
      <alignment horizontal="left"/>
    </xf>
    <xf numFmtId="0" fontId="4" fillId="0" borderId="7" xfId="9" applyFont="1" applyFill="1" applyBorder="1" applyAlignment="1">
      <alignment wrapText="1"/>
    </xf>
    <xf numFmtId="0" fontId="2" fillId="0" borderId="7" xfId="9" applyFont="1" applyFill="1" applyBorder="1"/>
    <xf numFmtId="0" fontId="4" fillId="0" borderId="25" xfId="9" applyFont="1" applyFill="1" applyBorder="1" applyAlignment="1">
      <alignment wrapText="1"/>
    </xf>
    <xf numFmtId="0" fontId="2" fillId="0" borderId="25" xfId="9" applyFont="1" applyFill="1" applyBorder="1"/>
    <xf numFmtId="0" fontId="2" fillId="0" borderId="30" xfId="9" applyFont="1" applyFill="1" applyBorder="1"/>
    <xf numFmtId="0" fontId="4" fillId="0" borderId="8" xfId="9" applyFont="1" applyFill="1" applyBorder="1" applyAlignment="1">
      <alignment wrapText="1"/>
    </xf>
    <xf numFmtId="0" fontId="2" fillId="0" borderId="28" xfId="9" applyFont="1" applyFill="1" applyBorder="1"/>
    <xf numFmtId="0" fontId="4" fillId="0" borderId="25" xfId="9" applyFont="1" applyFill="1" applyBorder="1"/>
    <xf numFmtId="4" fontId="4" fillId="0" borderId="37" xfId="9" applyNumberFormat="1" applyFont="1" applyFill="1" applyBorder="1"/>
    <xf numFmtId="164" fontId="4" fillId="0" borderId="37" xfId="9" applyNumberFormat="1" applyFont="1" applyFill="1" applyBorder="1"/>
    <xf numFmtId="4" fontId="2" fillId="0" borderId="37" xfId="9" applyNumberFormat="1" applyFont="1" applyFill="1" applyBorder="1"/>
    <xf numFmtId="164" fontId="2" fillId="0" borderId="37" xfId="9" applyNumberFormat="1" applyFont="1" applyFill="1" applyBorder="1"/>
    <xf numFmtId="4" fontId="2" fillId="0" borderId="38" xfId="9" applyNumberFormat="1" applyFont="1" applyFill="1" applyBorder="1"/>
    <xf numFmtId="164" fontId="2" fillId="0" borderId="38" xfId="9" applyNumberFormat="1" applyFont="1" applyFill="1" applyBorder="1"/>
    <xf numFmtId="4" fontId="6" fillId="0" borderId="35" xfId="9" applyNumberFormat="1" applyFont="1" applyFill="1" applyBorder="1"/>
    <xf numFmtId="0" fontId="11" fillId="0" borderId="24" xfId="9" applyFont="1" applyFill="1" applyBorder="1" applyAlignment="1">
      <alignment horizontal="center"/>
    </xf>
    <xf numFmtId="0" fontId="11" fillId="0" borderId="11" xfId="9" applyFont="1" applyFill="1" applyBorder="1" applyAlignment="1">
      <alignment horizontal="center"/>
    </xf>
    <xf numFmtId="0" fontId="11" fillId="0" borderId="25" xfId="9" applyFont="1" applyFill="1" applyBorder="1" applyAlignment="1">
      <alignment horizontal="center"/>
    </xf>
    <xf numFmtId="0" fontId="11" fillId="0" borderId="25" xfId="9" applyFont="1" applyFill="1" applyBorder="1"/>
    <xf numFmtId="4" fontId="11" fillId="0" borderId="36" xfId="9" applyNumberFormat="1" applyFont="1" applyBorder="1"/>
    <xf numFmtId="4" fontId="11" fillId="0" borderId="36" xfId="9" applyNumberFormat="1" applyFont="1" applyFill="1" applyBorder="1"/>
    <xf numFmtId="0" fontId="11" fillId="0" borderId="22" xfId="9" applyFont="1" applyFill="1" applyBorder="1" applyAlignment="1">
      <alignment horizontal="center"/>
    </xf>
    <xf numFmtId="0" fontId="11" fillId="0" borderId="2" xfId="9" applyFont="1" applyFill="1" applyBorder="1" applyAlignment="1">
      <alignment horizontal="center"/>
    </xf>
    <xf numFmtId="0" fontId="11" fillId="0" borderId="8" xfId="9" applyFont="1" applyFill="1" applyBorder="1" applyAlignment="1">
      <alignment horizontal="center"/>
    </xf>
    <xf numFmtId="0" fontId="11" fillId="0" borderId="8" xfId="9" applyFont="1" applyFill="1" applyBorder="1"/>
    <xf numFmtId="0" fontId="10" fillId="0" borderId="22" xfId="9" applyFont="1" applyFill="1" applyBorder="1" applyAlignment="1">
      <alignment horizontal="center"/>
    </xf>
    <xf numFmtId="0" fontId="10" fillId="0" borderId="2" xfId="9" applyFont="1" applyFill="1" applyBorder="1" applyAlignment="1">
      <alignment horizontal="center"/>
    </xf>
    <xf numFmtId="0" fontId="10" fillId="0" borderId="8" xfId="9" applyFont="1" applyFill="1" applyBorder="1" applyAlignment="1">
      <alignment horizontal="center"/>
    </xf>
    <xf numFmtId="0" fontId="10" fillId="0" borderId="8" xfId="9" applyFont="1" applyFill="1" applyBorder="1"/>
    <xf numFmtId="4" fontId="4" fillId="0" borderId="35" xfId="9" applyNumberFormat="1" applyFont="1" applyFill="1" applyBorder="1"/>
    <xf numFmtId="4" fontId="2" fillId="0" borderId="40" xfId="9" applyNumberFormat="1" applyFont="1" applyFill="1" applyBorder="1"/>
    <xf numFmtId="164" fontId="2" fillId="0" borderId="40" xfId="9" applyNumberFormat="1" applyFont="1" applyFill="1" applyBorder="1"/>
    <xf numFmtId="4" fontId="10" fillId="0" borderId="36" xfId="9" applyNumberFormat="1" applyFont="1" applyFill="1" applyBorder="1"/>
    <xf numFmtId="164" fontId="10" fillId="0" borderId="36" xfId="9" applyNumberFormat="1" applyFont="1" applyFill="1" applyBorder="1"/>
    <xf numFmtId="4" fontId="10" fillId="0" borderId="41" xfId="9" applyNumberFormat="1" applyFont="1" applyFill="1" applyBorder="1"/>
    <xf numFmtId="164" fontId="10" fillId="0" borderId="41" xfId="9" applyNumberFormat="1" applyFont="1" applyFill="1" applyBorder="1"/>
    <xf numFmtId="4" fontId="11" fillId="0" borderId="39" xfId="9" applyNumberFormat="1" applyFont="1" applyFill="1" applyBorder="1"/>
    <xf numFmtId="164" fontId="11" fillId="0" borderId="39" xfId="9" applyNumberFormat="1" applyFont="1" applyFill="1" applyBorder="1"/>
    <xf numFmtId="4" fontId="4" fillId="0" borderId="41" xfId="9" applyNumberFormat="1" applyFont="1" applyFill="1" applyBorder="1"/>
    <xf numFmtId="164" fontId="4" fillId="0" borderId="41" xfId="9" applyNumberFormat="1" applyFont="1" applyFill="1" applyBorder="1"/>
    <xf numFmtId="0" fontId="4" fillId="2" borderId="22" xfId="9" applyFont="1" applyFill="1" applyBorder="1" applyAlignment="1">
      <alignment horizontal="center"/>
    </xf>
    <xf numFmtId="49" fontId="4" fillId="2" borderId="8" xfId="9" applyNumberFormat="1" applyFont="1" applyFill="1" applyBorder="1" applyAlignment="1">
      <alignment horizontal="center"/>
    </xf>
    <xf numFmtId="49" fontId="4" fillId="2" borderId="1" xfId="9" applyNumberFormat="1" applyFont="1" applyFill="1" applyBorder="1" applyAlignment="1">
      <alignment horizontal="center"/>
    </xf>
    <xf numFmtId="0" fontId="4" fillId="2" borderId="2" xfId="9" applyFont="1" applyFill="1" applyBorder="1" applyAlignment="1">
      <alignment horizontal="center"/>
    </xf>
    <xf numFmtId="0" fontId="4" fillId="2" borderId="8" xfId="9" applyFont="1" applyFill="1" applyBorder="1" applyAlignment="1">
      <alignment horizontal="center"/>
    </xf>
    <xf numFmtId="0" fontId="4" fillId="2" borderId="8" xfId="9" applyFont="1" applyFill="1" applyBorder="1" applyAlignment="1">
      <alignment wrapText="1"/>
    </xf>
    <xf numFmtId="4" fontId="4" fillId="2" borderId="36" xfId="9" applyNumberFormat="1" applyFont="1" applyFill="1" applyBorder="1"/>
    <xf numFmtId="164" fontId="4" fillId="2" borderId="36" xfId="9" applyNumberFormat="1" applyFont="1" applyFill="1" applyBorder="1"/>
    <xf numFmtId="0" fontId="2" fillId="2" borderId="0" xfId="8" applyFont="1" applyFill="1" applyBorder="1"/>
    <xf numFmtId="0" fontId="9" fillId="2" borderId="26" xfId="9" applyFont="1" applyFill="1" applyBorder="1" applyAlignment="1">
      <alignment horizontal="center"/>
    </xf>
    <xf numFmtId="49" fontId="9" fillId="2" borderId="28" xfId="9" applyNumberFormat="1" applyFont="1" applyFill="1" applyBorder="1" applyAlignment="1">
      <alignment horizontal="center"/>
    </xf>
    <xf numFmtId="49" fontId="9" fillId="2" borderId="33" xfId="9" applyNumberFormat="1" applyFont="1" applyFill="1" applyBorder="1" applyAlignment="1">
      <alignment horizontal="center"/>
    </xf>
    <xf numFmtId="0" fontId="9" fillId="2" borderId="27" xfId="9" applyFont="1" applyFill="1" applyBorder="1" applyAlignment="1">
      <alignment horizontal="center"/>
    </xf>
    <xf numFmtId="0" fontId="9" fillId="2" borderId="28" xfId="9" applyFont="1" applyFill="1" applyBorder="1" applyAlignment="1">
      <alignment horizontal="center"/>
    </xf>
    <xf numFmtId="0" fontId="2" fillId="2" borderId="28" xfId="9" applyFont="1" applyFill="1" applyBorder="1"/>
    <xf numFmtId="4" fontId="2" fillId="2" borderId="38" xfId="9" applyNumberFormat="1" applyFont="1" applyFill="1" applyBorder="1"/>
    <xf numFmtId="164" fontId="2" fillId="2" borderId="38" xfId="9" applyNumberFormat="1" applyFont="1" applyFill="1" applyBorder="1"/>
    <xf numFmtId="0" fontId="1" fillId="2" borderId="0" xfId="8" applyFill="1" applyBorder="1"/>
    <xf numFmtId="4" fontId="4" fillId="2" borderId="41" xfId="9" applyNumberFormat="1" applyFont="1" applyFill="1" applyBorder="1"/>
    <xf numFmtId="164" fontId="4" fillId="2" borderId="41" xfId="9" applyNumberFormat="1" applyFont="1" applyFill="1" applyBorder="1"/>
    <xf numFmtId="4" fontId="2" fillId="2" borderId="40" xfId="9" applyNumberFormat="1" applyFont="1" applyFill="1" applyBorder="1"/>
    <xf numFmtId="164" fontId="2" fillId="2" borderId="40" xfId="9" applyNumberFormat="1" applyFont="1" applyFill="1" applyBorder="1"/>
    <xf numFmtId="0" fontId="2" fillId="0" borderId="9" xfId="9" applyFont="1" applyFill="1" applyBorder="1"/>
    <xf numFmtId="4" fontId="2" fillId="0" borderId="34" xfId="9" applyNumberFormat="1" applyFont="1" applyFill="1" applyBorder="1"/>
    <xf numFmtId="164" fontId="2" fillId="0" borderId="34" xfId="9" applyNumberFormat="1" applyFont="1" applyFill="1" applyBorder="1"/>
    <xf numFmtId="0" fontId="4" fillId="0" borderId="9" xfId="9" applyFont="1" applyFill="1" applyBorder="1" applyAlignment="1">
      <alignment horizontal="center"/>
    </xf>
    <xf numFmtId="0" fontId="4" fillId="0" borderId="9" xfId="9" applyFont="1" applyFill="1" applyBorder="1" applyAlignment="1">
      <alignment wrapText="1"/>
    </xf>
    <xf numFmtId="4" fontId="4" fillId="0" borderId="38" xfId="9" applyNumberFormat="1" applyFont="1" applyFill="1" applyBorder="1"/>
    <xf numFmtId="164" fontId="4" fillId="0" borderId="38" xfId="9" applyNumberFormat="1" applyFont="1" applyFill="1" applyBorder="1"/>
    <xf numFmtId="49" fontId="4" fillId="2" borderId="10" xfId="9" applyNumberFormat="1" applyFont="1" applyFill="1" applyBorder="1" applyAlignment="1">
      <alignment horizontal="center"/>
    </xf>
    <xf numFmtId="49" fontId="9" fillId="2" borderId="7" xfId="9" applyNumberFormat="1" applyFont="1" applyFill="1" applyBorder="1" applyAlignment="1">
      <alignment horizontal="center"/>
    </xf>
    <xf numFmtId="49" fontId="9" fillId="2" borderId="5" xfId="9" applyNumberFormat="1" applyFont="1" applyFill="1" applyBorder="1" applyAlignment="1">
      <alignment horizontal="center"/>
    </xf>
    <xf numFmtId="49" fontId="10" fillId="2" borderId="8" xfId="9" applyNumberFormat="1" applyFont="1" applyFill="1" applyBorder="1" applyAlignment="1">
      <alignment horizontal="center"/>
    </xf>
    <xf numFmtId="0" fontId="13" fillId="2" borderId="1" xfId="11" applyFont="1" applyFill="1" applyBorder="1" applyAlignment="1">
      <alignment horizontal="center"/>
    </xf>
    <xf numFmtId="49" fontId="10" fillId="0" borderId="8" xfId="9" applyNumberFormat="1" applyFont="1" applyFill="1" applyBorder="1" applyAlignment="1">
      <alignment horizontal="center"/>
    </xf>
    <xf numFmtId="0" fontId="13" fillId="0" borderId="1" xfId="11" applyFont="1" applyBorder="1" applyAlignment="1">
      <alignment horizontal="center"/>
    </xf>
    <xf numFmtId="0" fontId="4" fillId="3" borderId="35" xfId="6" applyFont="1" applyFill="1" applyBorder="1" applyAlignment="1">
      <alignment horizontal="center" wrapText="1"/>
    </xf>
    <xf numFmtId="0" fontId="0" fillId="3" borderId="34" xfId="0" applyFill="1" applyBorder="1" applyAlignment="1">
      <alignment wrapText="1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49" fontId="11" fillId="0" borderId="25" xfId="9" applyNumberFormat="1" applyFont="1" applyFill="1" applyBorder="1" applyAlignment="1">
      <alignment horizontal="center"/>
    </xf>
    <xf numFmtId="0" fontId="12" fillId="0" borderId="10" xfId="11" applyFont="1" applyBorder="1" applyAlignment="1">
      <alignment horizontal="center"/>
    </xf>
    <xf numFmtId="49" fontId="11" fillId="2" borderId="8" xfId="9" applyNumberFormat="1" applyFont="1" applyFill="1" applyBorder="1" applyAlignment="1">
      <alignment horizontal="center"/>
    </xf>
    <xf numFmtId="0" fontId="12" fillId="2" borderId="1" xfId="11" applyFont="1" applyFill="1" applyBorder="1" applyAlignment="1">
      <alignment horizontal="center"/>
    </xf>
    <xf numFmtId="49" fontId="10" fillId="2" borderId="1" xfId="9" applyNumberFormat="1" applyFont="1" applyFill="1" applyBorder="1" applyAlignment="1">
      <alignment horizontal="center"/>
    </xf>
  </cellXfs>
  <cellStyles count="12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04 - OSMTVS" xfId="11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0" zoomScale="120" zoomScaleNormal="120" workbookViewId="0">
      <selection activeCell="L21" sqref="L20:L21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customWidth="1"/>
    <col min="1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0" x14ac:dyDescent="0.25">
      <c r="H1" s="144" t="s">
        <v>36</v>
      </c>
      <c r="I1" s="144"/>
    </row>
    <row r="2" spans="1:10" ht="18" x14ac:dyDescent="0.4">
      <c r="A2" s="145" t="s">
        <v>29</v>
      </c>
      <c r="B2" s="145"/>
      <c r="C2" s="145"/>
      <c r="D2" s="145"/>
      <c r="E2" s="145"/>
      <c r="F2" s="145"/>
      <c r="G2" s="145"/>
      <c r="H2" s="145"/>
      <c r="I2" s="145"/>
    </row>
    <row r="3" spans="1:10" x14ac:dyDescent="0.25">
      <c r="A3" s="3"/>
      <c r="B3" s="3"/>
      <c r="C3" s="3"/>
      <c r="D3" s="3"/>
      <c r="E3" s="3"/>
      <c r="F3" s="3"/>
      <c r="G3" s="3"/>
      <c r="H3" s="4"/>
      <c r="I3" s="4"/>
    </row>
    <row r="4" spans="1:10" ht="15.5" x14ac:dyDescent="0.35">
      <c r="A4" s="146" t="s">
        <v>13</v>
      </c>
      <c r="B4" s="146"/>
      <c r="C4" s="146"/>
      <c r="D4" s="146"/>
      <c r="E4" s="146"/>
      <c r="F4" s="146"/>
      <c r="G4" s="146"/>
      <c r="H4" s="146"/>
      <c r="I4" s="146"/>
    </row>
    <row r="5" spans="1:10" x14ac:dyDescent="0.25">
      <c r="A5" s="3"/>
      <c r="B5" s="3"/>
      <c r="C5" s="3"/>
      <c r="D5" s="3"/>
      <c r="E5" s="3"/>
      <c r="F5" s="3"/>
      <c r="G5" s="3"/>
      <c r="H5" s="4"/>
      <c r="I5" s="4"/>
    </row>
    <row r="6" spans="1:10" s="7" customFormat="1" ht="16" thickBot="1" x14ac:dyDescent="0.4">
      <c r="A6" s="44"/>
      <c r="B6" s="45"/>
      <c r="C6" s="45"/>
      <c r="D6" s="29"/>
      <c r="E6" s="29"/>
      <c r="F6" s="60" t="s">
        <v>35</v>
      </c>
      <c r="G6" s="46"/>
      <c r="H6" s="47"/>
      <c r="I6" s="47"/>
    </row>
    <row r="7" spans="1:10" s="7" customFormat="1" ht="13" thickBot="1" x14ac:dyDescent="0.3">
      <c r="A7" s="52"/>
      <c r="B7" s="52"/>
      <c r="C7" s="52"/>
      <c r="D7" s="52"/>
      <c r="E7" s="52"/>
      <c r="F7" s="52"/>
      <c r="G7" s="53"/>
      <c r="H7" s="142" t="s">
        <v>37</v>
      </c>
      <c r="I7" s="48" t="s">
        <v>0</v>
      </c>
    </row>
    <row r="8" spans="1:10" s="7" customFormat="1" ht="13" thickBot="1" x14ac:dyDescent="0.3">
      <c r="A8" s="49" t="s">
        <v>1</v>
      </c>
      <c r="B8" s="58" t="s">
        <v>4</v>
      </c>
      <c r="C8" s="50" t="s">
        <v>14</v>
      </c>
      <c r="D8" s="51" t="s">
        <v>15</v>
      </c>
      <c r="E8" s="54" t="s">
        <v>32</v>
      </c>
      <c r="F8" s="50" t="s">
        <v>34</v>
      </c>
      <c r="G8" s="55" t="s">
        <v>30</v>
      </c>
      <c r="H8" s="143"/>
      <c r="I8" s="56" t="s">
        <v>31</v>
      </c>
    </row>
    <row r="9" spans="1:10" s="7" customFormat="1" ht="13" thickBot="1" x14ac:dyDescent="0.3">
      <c r="A9" s="57" t="s">
        <v>2</v>
      </c>
      <c r="B9" s="59" t="s">
        <v>5</v>
      </c>
      <c r="C9" s="9" t="s">
        <v>5</v>
      </c>
      <c r="D9" s="59" t="s">
        <v>5</v>
      </c>
      <c r="E9" s="59" t="s">
        <v>5</v>
      </c>
      <c r="F9" s="65" t="s">
        <v>33</v>
      </c>
      <c r="G9" s="80">
        <f>G10+G43</f>
        <v>9450</v>
      </c>
      <c r="H9" s="80">
        <f>+H10+H43</f>
        <v>0</v>
      </c>
      <c r="I9" s="95">
        <f>+G9+H9</f>
        <v>9450</v>
      </c>
      <c r="J9" s="64" t="s">
        <v>38</v>
      </c>
    </row>
    <row r="10" spans="1:10" s="7" customFormat="1" ht="13" x14ac:dyDescent="0.3">
      <c r="A10" s="81" t="s">
        <v>2</v>
      </c>
      <c r="B10" s="147" t="s">
        <v>5</v>
      </c>
      <c r="C10" s="148"/>
      <c r="D10" s="82" t="s">
        <v>5</v>
      </c>
      <c r="E10" s="83" t="s">
        <v>5</v>
      </c>
      <c r="F10" s="84" t="s">
        <v>17</v>
      </c>
      <c r="G10" s="85">
        <v>3410</v>
      </c>
      <c r="H10" s="86">
        <f>+H19+H21+H23+H25+H27+H29+H31+H33+H35+H37</f>
        <v>0</v>
      </c>
      <c r="I10" s="86">
        <f t="shared" ref="I10:I59" si="0">+G10+H10</f>
        <v>3410</v>
      </c>
    </row>
    <row r="11" spans="1:10" s="7" customFormat="1" x14ac:dyDescent="0.25">
      <c r="A11" s="15" t="s">
        <v>2</v>
      </c>
      <c r="B11" s="16" t="s">
        <v>58</v>
      </c>
      <c r="C11" s="17" t="s">
        <v>16</v>
      </c>
      <c r="D11" s="18" t="s">
        <v>5</v>
      </c>
      <c r="E11" s="19" t="s">
        <v>5</v>
      </c>
      <c r="F11" s="66" t="s">
        <v>19</v>
      </c>
      <c r="G11" s="74">
        <f>SUM(G12:G13)</f>
        <v>200</v>
      </c>
      <c r="H11" s="75">
        <v>0</v>
      </c>
      <c r="I11" s="74">
        <f t="shared" si="0"/>
        <v>200</v>
      </c>
    </row>
    <row r="12" spans="1:10" s="7" customFormat="1" hidden="1" x14ac:dyDescent="0.25">
      <c r="A12" s="22"/>
      <c r="B12" s="23"/>
      <c r="C12" s="24"/>
      <c r="D12" s="25">
        <v>3299</v>
      </c>
      <c r="E12" s="8">
        <v>5321</v>
      </c>
      <c r="F12" s="67" t="s">
        <v>20</v>
      </c>
      <c r="G12" s="76">
        <v>150</v>
      </c>
      <c r="H12" s="77">
        <v>0</v>
      </c>
      <c r="I12" s="76">
        <f t="shared" si="0"/>
        <v>150</v>
      </c>
    </row>
    <row r="13" spans="1:10" s="7" customFormat="1" hidden="1" x14ac:dyDescent="0.25">
      <c r="A13" s="22"/>
      <c r="B13" s="23"/>
      <c r="C13" s="24"/>
      <c r="D13" s="25">
        <v>3299</v>
      </c>
      <c r="E13" s="8">
        <v>5331</v>
      </c>
      <c r="F13" s="67" t="s">
        <v>18</v>
      </c>
      <c r="G13" s="76">
        <v>50</v>
      </c>
      <c r="H13" s="77">
        <v>0</v>
      </c>
      <c r="I13" s="76">
        <f t="shared" si="0"/>
        <v>50</v>
      </c>
    </row>
    <row r="14" spans="1:10" s="7" customFormat="1" x14ac:dyDescent="0.25">
      <c r="A14" s="10" t="s">
        <v>2</v>
      </c>
      <c r="B14" s="11" t="s">
        <v>59</v>
      </c>
      <c r="C14" s="12" t="s">
        <v>16</v>
      </c>
      <c r="D14" s="13" t="s">
        <v>5</v>
      </c>
      <c r="E14" s="14" t="s">
        <v>5</v>
      </c>
      <c r="F14" s="68" t="s">
        <v>21</v>
      </c>
      <c r="G14" s="74">
        <f>SUM(G15:G16)</f>
        <v>120</v>
      </c>
      <c r="H14" s="75">
        <v>0</v>
      </c>
      <c r="I14" s="74">
        <f t="shared" si="0"/>
        <v>120</v>
      </c>
    </row>
    <row r="15" spans="1:10" s="7" customFormat="1" hidden="1" x14ac:dyDescent="0.25">
      <c r="A15" s="22"/>
      <c r="B15" s="23"/>
      <c r="C15" s="24"/>
      <c r="D15" s="25">
        <v>3299</v>
      </c>
      <c r="E15" s="26">
        <v>5321</v>
      </c>
      <c r="F15" s="69" t="s">
        <v>20</v>
      </c>
      <c r="G15" s="76">
        <v>60</v>
      </c>
      <c r="H15" s="77">
        <v>0</v>
      </c>
      <c r="I15" s="76">
        <f t="shared" si="0"/>
        <v>60</v>
      </c>
    </row>
    <row r="16" spans="1:10" s="7" customFormat="1" hidden="1" x14ac:dyDescent="0.25">
      <c r="A16" s="22"/>
      <c r="B16" s="23"/>
      <c r="C16" s="24"/>
      <c r="D16" s="25">
        <v>3299</v>
      </c>
      <c r="E16" s="26">
        <v>5331</v>
      </c>
      <c r="F16" s="69" t="s">
        <v>18</v>
      </c>
      <c r="G16" s="76">
        <v>60</v>
      </c>
      <c r="H16" s="77">
        <v>0</v>
      </c>
      <c r="I16" s="76">
        <f t="shared" si="0"/>
        <v>60</v>
      </c>
    </row>
    <row r="17" spans="1:10" s="7" customFormat="1" ht="13" thickBot="1" x14ac:dyDescent="0.3">
      <c r="A17" s="15" t="s">
        <v>2</v>
      </c>
      <c r="B17" s="16" t="s">
        <v>60</v>
      </c>
      <c r="C17" s="17" t="s">
        <v>16</v>
      </c>
      <c r="D17" s="18" t="s">
        <v>5</v>
      </c>
      <c r="E17" s="19" t="s">
        <v>5</v>
      </c>
      <c r="F17" s="66" t="s">
        <v>22</v>
      </c>
      <c r="G17" s="74">
        <f>+G18</f>
        <v>90</v>
      </c>
      <c r="H17" s="75">
        <v>0</v>
      </c>
      <c r="I17" s="74">
        <f t="shared" si="0"/>
        <v>90</v>
      </c>
    </row>
    <row r="18" spans="1:10" s="7" customFormat="1" ht="13" hidden="1" thickBot="1" x14ac:dyDescent="0.3">
      <c r="A18" s="31"/>
      <c r="B18" s="32"/>
      <c r="C18" s="33"/>
      <c r="D18" s="34">
        <v>3299</v>
      </c>
      <c r="E18" s="20">
        <v>5331</v>
      </c>
      <c r="F18" s="70" t="s">
        <v>18</v>
      </c>
      <c r="G18" s="96">
        <v>90</v>
      </c>
      <c r="H18" s="97">
        <v>0</v>
      </c>
      <c r="I18" s="96">
        <f t="shared" si="0"/>
        <v>90</v>
      </c>
    </row>
    <row r="19" spans="1:10" s="7" customFormat="1" x14ac:dyDescent="0.25">
      <c r="A19" s="106" t="s">
        <v>2</v>
      </c>
      <c r="B19" s="107" t="s">
        <v>61</v>
      </c>
      <c r="C19" s="108" t="s">
        <v>16</v>
      </c>
      <c r="D19" s="109" t="s">
        <v>5</v>
      </c>
      <c r="E19" s="110" t="s">
        <v>5</v>
      </c>
      <c r="F19" s="111" t="s">
        <v>6</v>
      </c>
      <c r="G19" s="112">
        <f>+G20</f>
        <v>2000</v>
      </c>
      <c r="H19" s="113">
        <f>+H20</f>
        <v>-2000</v>
      </c>
      <c r="I19" s="112">
        <f t="shared" si="0"/>
        <v>0</v>
      </c>
      <c r="J19" s="114" t="s">
        <v>38</v>
      </c>
    </row>
    <row r="20" spans="1:10" s="7" customFormat="1" ht="13" thickBot="1" x14ac:dyDescent="0.3">
      <c r="A20" s="115"/>
      <c r="B20" s="116"/>
      <c r="C20" s="117"/>
      <c r="D20" s="118">
        <v>3299</v>
      </c>
      <c r="E20" s="119">
        <v>5331</v>
      </c>
      <c r="F20" s="120" t="s">
        <v>18</v>
      </c>
      <c r="G20" s="121">
        <v>2000</v>
      </c>
      <c r="H20" s="122">
        <v>-2000</v>
      </c>
      <c r="I20" s="121">
        <f t="shared" si="0"/>
        <v>0</v>
      </c>
      <c r="J20" s="123"/>
    </row>
    <row r="21" spans="1:10" s="7" customFormat="1" ht="21" x14ac:dyDescent="0.25">
      <c r="A21" s="106" t="s">
        <v>2</v>
      </c>
      <c r="B21" s="107" t="s">
        <v>70</v>
      </c>
      <c r="C21" s="108" t="s">
        <v>39</v>
      </c>
      <c r="D21" s="109" t="s">
        <v>5</v>
      </c>
      <c r="E21" s="110" t="s">
        <v>5</v>
      </c>
      <c r="F21" s="111" t="s">
        <v>40</v>
      </c>
      <c r="G21" s="124">
        <v>0</v>
      </c>
      <c r="H21" s="125">
        <f>+H22</f>
        <v>430</v>
      </c>
      <c r="I21" s="124">
        <f t="shared" si="0"/>
        <v>430</v>
      </c>
      <c r="J21" s="114" t="s">
        <v>38</v>
      </c>
    </row>
    <row r="22" spans="1:10" s="7" customFormat="1" ht="13" thickBot="1" x14ac:dyDescent="0.3">
      <c r="A22" s="115"/>
      <c r="B22" s="116"/>
      <c r="C22" s="117"/>
      <c r="D22" s="118">
        <v>3123</v>
      </c>
      <c r="E22" s="119">
        <v>5331</v>
      </c>
      <c r="F22" s="120" t="s">
        <v>18</v>
      </c>
      <c r="G22" s="126">
        <v>0</v>
      </c>
      <c r="H22" s="127">
        <v>430</v>
      </c>
      <c r="I22" s="126">
        <f t="shared" si="0"/>
        <v>430</v>
      </c>
      <c r="J22" s="123"/>
    </row>
    <row r="23" spans="1:10" s="7" customFormat="1" ht="21" x14ac:dyDescent="0.25">
      <c r="A23" s="106" t="s">
        <v>2</v>
      </c>
      <c r="B23" s="107" t="s">
        <v>71</v>
      </c>
      <c r="C23" s="108" t="s">
        <v>41</v>
      </c>
      <c r="D23" s="109" t="s">
        <v>5</v>
      </c>
      <c r="E23" s="110" t="s">
        <v>5</v>
      </c>
      <c r="F23" s="111" t="s">
        <v>42</v>
      </c>
      <c r="G23" s="112">
        <v>0</v>
      </c>
      <c r="H23" s="113">
        <f t="shared" ref="H23" si="1">+H24</f>
        <v>480</v>
      </c>
      <c r="I23" s="112">
        <f t="shared" si="0"/>
        <v>480</v>
      </c>
      <c r="J23" s="114" t="s">
        <v>38</v>
      </c>
    </row>
    <row r="24" spans="1:10" s="7" customFormat="1" ht="13" thickBot="1" x14ac:dyDescent="0.3">
      <c r="A24" s="115"/>
      <c r="B24" s="116"/>
      <c r="C24" s="117"/>
      <c r="D24" s="118">
        <v>3123</v>
      </c>
      <c r="E24" s="119">
        <v>5331</v>
      </c>
      <c r="F24" s="120" t="s">
        <v>18</v>
      </c>
      <c r="G24" s="121">
        <v>0</v>
      </c>
      <c r="H24" s="122">
        <v>480</v>
      </c>
      <c r="I24" s="121">
        <f t="shared" si="0"/>
        <v>480</v>
      </c>
      <c r="J24" s="123"/>
    </row>
    <row r="25" spans="1:10" s="7" customFormat="1" ht="21" x14ac:dyDescent="0.25">
      <c r="A25" s="106" t="s">
        <v>2</v>
      </c>
      <c r="B25" s="107" t="s">
        <v>72</v>
      </c>
      <c r="C25" s="108" t="s">
        <v>43</v>
      </c>
      <c r="D25" s="109" t="s">
        <v>5</v>
      </c>
      <c r="E25" s="110" t="s">
        <v>5</v>
      </c>
      <c r="F25" s="111" t="s">
        <v>44</v>
      </c>
      <c r="G25" s="124">
        <v>0</v>
      </c>
      <c r="H25" s="125">
        <f t="shared" ref="H25" si="2">+H26</f>
        <v>70</v>
      </c>
      <c r="I25" s="124">
        <f t="shared" si="0"/>
        <v>70</v>
      </c>
      <c r="J25" s="114" t="s">
        <v>38</v>
      </c>
    </row>
    <row r="26" spans="1:10" s="7" customFormat="1" ht="13" thickBot="1" x14ac:dyDescent="0.3">
      <c r="A26" s="115"/>
      <c r="B26" s="116"/>
      <c r="C26" s="117"/>
      <c r="D26" s="118">
        <v>3123</v>
      </c>
      <c r="E26" s="119">
        <v>5331</v>
      </c>
      <c r="F26" s="120" t="s">
        <v>18</v>
      </c>
      <c r="G26" s="126">
        <v>0</v>
      </c>
      <c r="H26" s="127">
        <v>70</v>
      </c>
      <c r="I26" s="126">
        <f t="shared" si="0"/>
        <v>70</v>
      </c>
      <c r="J26" s="123"/>
    </row>
    <row r="27" spans="1:10" s="7" customFormat="1" ht="21" x14ac:dyDescent="0.25">
      <c r="A27" s="106" t="s">
        <v>2</v>
      </c>
      <c r="B27" s="107" t="s">
        <v>73</v>
      </c>
      <c r="C27" s="108" t="s">
        <v>45</v>
      </c>
      <c r="D27" s="109" t="s">
        <v>5</v>
      </c>
      <c r="E27" s="110" t="s">
        <v>5</v>
      </c>
      <c r="F27" s="111" t="s">
        <v>46</v>
      </c>
      <c r="G27" s="112">
        <v>0</v>
      </c>
      <c r="H27" s="113">
        <f t="shared" ref="H27" si="3">+H28</f>
        <v>120</v>
      </c>
      <c r="I27" s="112">
        <f t="shared" si="0"/>
        <v>120</v>
      </c>
      <c r="J27" s="114" t="s">
        <v>38</v>
      </c>
    </row>
    <row r="28" spans="1:10" s="7" customFormat="1" ht="13" thickBot="1" x14ac:dyDescent="0.3">
      <c r="A28" s="115"/>
      <c r="B28" s="116"/>
      <c r="C28" s="117"/>
      <c r="D28" s="118">
        <v>3122</v>
      </c>
      <c r="E28" s="119">
        <v>5331</v>
      </c>
      <c r="F28" s="120" t="s">
        <v>18</v>
      </c>
      <c r="G28" s="121">
        <v>0</v>
      </c>
      <c r="H28" s="122">
        <v>120</v>
      </c>
      <c r="I28" s="121">
        <f t="shared" si="0"/>
        <v>120</v>
      </c>
      <c r="J28" s="123"/>
    </row>
    <row r="29" spans="1:10" s="7" customFormat="1" ht="21" x14ac:dyDescent="0.25">
      <c r="A29" s="106" t="s">
        <v>2</v>
      </c>
      <c r="B29" s="107" t="s">
        <v>74</v>
      </c>
      <c r="C29" s="108" t="s">
        <v>47</v>
      </c>
      <c r="D29" s="109" t="s">
        <v>5</v>
      </c>
      <c r="E29" s="110" t="s">
        <v>5</v>
      </c>
      <c r="F29" s="111" t="s">
        <v>48</v>
      </c>
      <c r="G29" s="124">
        <v>0</v>
      </c>
      <c r="H29" s="125">
        <f t="shared" ref="H29" si="4">+H30</f>
        <v>330</v>
      </c>
      <c r="I29" s="124">
        <f t="shared" si="0"/>
        <v>330</v>
      </c>
      <c r="J29" s="114" t="s">
        <v>38</v>
      </c>
    </row>
    <row r="30" spans="1:10" s="7" customFormat="1" ht="13" thickBot="1" x14ac:dyDescent="0.3">
      <c r="A30" s="115"/>
      <c r="B30" s="116"/>
      <c r="C30" s="117"/>
      <c r="D30" s="118">
        <v>3123</v>
      </c>
      <c r="E30" s="119">
        <v>5331</v>
      </c>
      <c r="F30" s="120" t="s">
        <v>18</v>
      </c>
      <c r="G30" s="126">
        <v>0</v>
      </c>
      <c r="H30" s="127">
        <v>330</v>
      </c>
      <c r="I30" s="126">
        <f t="shared" si="0"/>
        <v>330</v>
      </c>
      <c r="J30" s="123"/>
    </row>
    <row r="31" spans="1:10" s="7" customFormat="1" ht="21" x14ac:dyDescent="0.25">
      <c r="A31" s="106" t="s">
        <v>2</v>
      </c>
      <c r="B31" s="107" t="s">
        <v>75</v>
      </c>
      <c r="C31" s="108" t="s">
        <v>49</v>
      </c>
      <c r="D31" s="109" t="s">
        <v>5</v>
      </c>
      <c r="E31" s="110" t="s">
        <v>5</v>
      </c>
      <c r="F31" s="111" t="s">
        <v>50</v>
      </c>
      <c r="G31" s="112">
        <v>0</v>
      </c>
      <c r="H31" s="113">
        <f t="shared" ref="H31" si="5">+H32</f>
        <v>230</v>
      </c>
      <c r="I31" s="112">
        <f t="shared" si="0"/>
        <v>230</v>
      </c>
      <c r="J31" s="114" t="s">
        <v>38</v>
      </c>
    </row>
    <row r="32" spans="1:10" s="7" customFormat="1" ht="13" thickBot="1" x14ac:dyDescent="0.3">
      <c r="A32" s="115"/>
      <c r="B32" s="116"/>
      <c r="C32" s="117"/>
      <c r="D32" s="118">
        <v>3122</v>
      </c>
      <c r="E32" s="119">
        <v>5331</v>
      </c>
      <c r="F32" s="120" t="s">
        <v>18</v>
      </c>
      <c r="G32" s="121">
        <v>0</v>
      </c>
      <c r="H32" s="122">
        <v>230</v>
      </c>
      <c r="I32" s="121">
        <f t="shared" si="0"/>
        <v>230</v>
      </c>
      <c r="J32" s="123"/>
    </row>
    <row r="33" spans="1:12" s="7" customFormat="1" ht="21" x14ac:dyDescent="0.25">
      <c r="A33" s="106" t="s">
        <v>2</v>
      </c>
      <c r="B33" s="107" t="s">
        <v>76</v>
      </c>
      <c r="C33" s="108" t="s">
        <v>51</v>
      </c>
      <c r="D33" s="109" t="s">
        <v>5</v>
      </c>
      <c r="E33" s="110" t="s">
        <v>5</v>
      </c>
      <c r="F33" s="111" t="s">
        <v>52</v>
      </c>
      <c r="G33" s="124">
        <v>0</v>
      </c>
      <c r="H33" s="125">
        <f t="shared" ref="H33" si="6">+H34</f>
        <v>160</v>
      </c>
      <c r="I33" s="124">
        <f t="shared" si="0"/>
        <v>160</v>
      </c>
      <c r="J33" s="114" t="s">
        <v>38</v>
      </c>
    </row>
    <row r="34" spans="1:12" s="7" customFormat="1" ht="13" thickBot="1" x14ac:dyDescent="0.3">
      <c r="A34" s="115"/>
      <c r="B34" s="116"/>
      <c r="C34" s="117"/>
      <c r="D34" s="118">
        <v>3122</v>
      </c>
      <c r="E34" s="119">
        <v>5331</v>
      </c>
      <c r="F34" s="120" t="s">
        <v>18</v>
      </c>
      <c r="G34" s="126">
        <v>0</v>
      </c>
      <c r="H34" s="127">
        <v>160</v>
      </c>
      <c r="I34" s="126">
        <f t="shared" si="0"/>
        <v>160</v>
      </c>
      <c r="J34" s="123"/>
    </row>
    <row r="35" spans="1:12" s="7" customFormat="1" ht="21" x14ac:dyDescent="0.25">
      <c r="A35" s="106" t="s">
        <v>2</v>
      </c>
      <c r="B35" s="107" t="s">
        <v>77</v>
      </c>
      <c r="C35" s="108" t="s">
        <v>53</v>
      </c>
      <c r="D35" s="109" t="s">
        <v>5</v>
      </c>
      <c r="E35" s="110" t="s">
        <v>5</v>
      </c>
      <c r="F35" s="111" t="s">
        <v>54</v>
      </c>
      <c r="G35" s="112">
        <v>0</v>
      </c>
      <c r="H35" s="113">
        <f t="shared" ref="H35" si="7">+H36</f>
        <v>150</v>
      </c>
      <c r="I35" s="112">
        <f t="shared" si="0"/>
        <v>150</v>
      </c>
      <c r="J35" s="114" t="s">
        <v>38</v>
      </c>
    </row>
    <row r="36" spans="1:12" s="7" customFormat="1" ht="13" thickBot="1" x14ac:dyDescent="0.3">
      <c r="A36" s="115"/>
      <c r="B36" s="116"/>
      <c r="C36" s="117"/>
      <c r="D36" s="118">
        <v>3123</v>
      </c>
      <c r="E36" s="119">
        <v>5331</v>
      </c>
      <c r="F36" s="120" t="s">
        <v>18</v>
      </c>
      <c r="G36" s="121">
        <v>0</v>
      </c>
      <c r="H36" s="122">
        <v>150</v>
      </c>
      <c r="I36" s="121">
        <f t="shared" si="0"/>
        <v>150</v>
      </c>
      <c r="J36" s="123"/>
    </row>
    <row r="37" spans="1:12" s="7" customFormat="1" ht="21" x14ac:dyDescent="0.25">
      <c r="A37" s="106" t="s">
        <v>2</v>
      </c>
      <c r="B37" s="107" t="s">
        <v>78</v>
      </c>
      <c r="C37" s="108" t="s">
        <v>55</v>
      </c>
      <c r="D37" s="109" t="s">
        <v>5</v>
      </c>
      <c r="E37" s="110" t="s">
        <v>5</v>
      </c>
      <c r="F37" s="111" t="s">
        <v>56</v>
      </c>
      <c r="G37" s="124">
        <v>0</v>
      </c>
      <c r="H37" s="125">
        <f t="shared" ref="H37" si="8">+H38</f>
        <v>30</v>
      </c>
      <c r="I37" s="124">
        <f t="shared" si="0"/>
        <v>30</v>
      </c>
      <c r="J37" s="114" t="s">
        <v>38</v>
      </c>
    </row>
    <row r="38" spans="1:12" s="7" customFormat="1" ht="13" thickBot="1" x14ac:dyDescent="0.3">
      <c r="A38" s="115"/>
      <c r="B38" s="116"/>
      <c r="C38" s="117"/>
      <c r="D38" s="118">
        <v>3123</v>
      </c>
      <c r="E38" s="119">
        <v>5331</v>
      </c>
      <c r="F38" s="120" t="s">
        <v>18</v>
      </c>
      <c r="G38" s="126">
        <v>0</v>
      </c>
      <c r="H38" s="127">
        <v>30</v>
      </c>
      <c r="I38" s="126">
        <f t="shared" si="0"/>
        <v>30</v>
      </c>
      <c r="J38" s="123"/>
    </row>
    <row r="39" spans="1:12" s="7" customFormat="1" ht="21.5" thickBot="1" x14ac:dyDescent="0.3">
      <c r="A39" s="106" t="s">
        <v>2</v>
      </c>
      <c r="B39" s="107" t="s">
        <v>62</v>
      </c>
      <c r="C39" s="108" t="s">
        <v>16</v>
      </c>
      <c r="D39" s="109" t="s">
        <v>5</v>
      </c>
      <c r="E39" s="110" t="s">
        <v>5</v>
      </c>
      <c r="F39" s="111" t="s">
        <v>7</v>
      </c>
      <c r="G39" s="112">
        <f>+G40</f>
        <v>500</v>
      </c>
      <c r="H39" s="113">
        <v>0</v>
      </c>
      <c r="I39" s="112">
        <f t="shared" si="0"/>
        <v>500</v>
      </c>
      <c r="J39" s="123"/>
    </row>
    <row r="40" spans="1:12" s="7" customFormat="1" ht="13" hidden="1" thickBot="1" x14ac:dyDescent="0.3">
      <c r="A40" s="115"/>
      <c r="B40" s="116"/>
      <c r="C40" s="117"/>
      <c r="D40" s="118">
        <v>3299</v>
      </c>
      <c r="E40" s="119">
        <v>5331</v>
      </c>
      <c r="F40" s="120" t="s">
        <v>18</v>
      </c>
      <c r="G40" s="121">
        <v>500</v>
      </c>
      <c r="H40" s="122">
        <v>0</v>
      </c>
      <c r="I40" s="121">
        <f t="shared" si="0"/>
        <v>500</v>
      </c>
      <c r="J40" s="123"/>
    </row>
    <row r="41" spans="1:12" s="7" customFormat="1" ht="13" thickBot="1" x14ac:dyDescent="0.3">
      <c r="A41" s="35" t="s">
        <v>2</v>
      </c>
      <c r="B41" s="107" t="s">
        <v>63</v>
      </c>
      <c r="C41" s="108" t="s">
        <v>16</v>
      </c>
      <c r="D41" s="36" t="s">
        <v>5</v>
      </c>
      <c r="E41" s="37" t="s">
        <v>5</v>
      </c>
      <c r="F41" s="71" t="s">
        <v>8</v>
      </c>
      <c r="G41" s="104">
        <f>+G42</f>
        <v>500</v>
      </c>
      <c r="H41" s="105">
        <v>0</v>
      </c>
      <c r="I41" s="104">
        <f t="shared" si="0"/>
        <v>500</v>
      </c>
    </row>
    <row r="42" spans="1:12" s="7" customFormat="1" ht="13" hidden="1" thickBot="1" x14ac:dyDescent="0.3">
      <c r="A42" s="27"/>
      <c r="B42" s="116"/>
      <c r="C42" s="117"/>
      <c r="D42" s="28">
        <v>3299</v>
      </c>
      <c r="E42" s="21">
        <v>5321</v>
      </c>
      <c r="F42" s="72" t="s">
        <v>20</v>
      </c>
      <c r="G42" s="96">
        <v>500</v>
      </c>
      <c r="H42" s="97">
        <v>0</v>
      </c>
      <c r="I42" s="96">
        <f t="shared" si="0"/>
        <v>500</v>
      </c>
    </row>
    <row r="43" spans="1:12" s="7" customFormat="1" ht="13.5" thickBot="1" x14ac:dyDescent="0.35">
      <c r="A43" s="87" t="s">
        <v>2</v>
      </c>
      <c r="B43" s="149" t="s">
        <v>5</v>
      </c>
      <c r="C43" s="150"/>
      <c r="D43" s="88" t="s">
        <v>5</v>
      </c>
      <c r="E43" s="89" t="s">
        <v>5</v>
      </c>
      <c r="F43" s="90" t="s">
        <v>24</v>
      </c>
      <c r="G43" s="102">
        <v>6040</v>
      </c>
      <c r="H43" s="103">
        <v>0</v>
      </c>
      <c r="I43" s="102">
        <f t="shared" si="0"/>
        <v>6040</v>
      </c>
      <c r="L43" s="7" t="s">
        <v>57</v>
      </c>
    </row>
    <row r="44" spans="1:12" s="7" customFormat="1" x14ac:dyDescent="0.25">
      <c r="A44" s="91" t="s">
        <v>2</v>
      </c>
      <c r="B44" s="138" t="s">
        <v>5</v>
      </c>
      <c r="C44" s="151"/>
      <c r="D44" s="92" t="s">
        <v>5</v>
      </c>
      <c r="E44" s="93" t="s">
        <v>5</v>
      </c>
      <c r="F44" s="94" t="s">
        <v>25</v>
      </c>
      <c r="G44" s="100">
        <f>+G45</f>
        <v>2810</v>
      </c>
      <c r="H44" s="101">
        <v>0</v>
      </c>
      <c r="I44" s="100">
        <f t="shared" si="0"/>
        <v>2810</v>
      </c>
    </row>
    <row r="45" spans="1:12" s="7" customFormat="1" ht="13" thickBot="1" x14ac:dyDescent="0.3">
      <c r="A45" s="10" t="s">
        <v>3</v>
      </c>
      <c r="B45" s="61" t="s">
        <v>64</v>
      </c>
      <c r="C45" s="135" t="s">
        <v>16</v>
      </c>
      <c r="D45" s="13" t="s">
        <v>5</v>
      </c>
      <c r="E45" s="14" t="s">
        <v>5</v>
      </c>
      <c r="F45" s="68" t="s">
        <v>25</v>
      </c>
      <c r="G45" s="74">
        <f>+G46</f>
        <v>2810</v>
      </c>
      <c r="H45" s="75">
        <v>0</v>
      </c>
      <c r="I45" s="74">
        <f t="shared" si="0"/>
        <v>2810</v>
      </c>
    </row>
    <row r="46" spans="1:12" s="7" customFormat="1" ht="13" hidden="1" thickBot="1" x14ac:dyDescent="0.3">
      <c r="A46" s="27"/>
      <c r="B46" s="116"/>
      <c r="C46" s="117"/>
      <c r="D46" s="28">
        <v>3419</v>
      </c>
      <c r="E46" s="42">
        <v>5229</v>
      </c>
      <c r="F46" s="72" t="s">
        <v>23</v>
      </c>
      <c r="G46" s="96">
        <v>2810</v>
      </c>
      <c r="H46" s="97">
        <v>0</v>
      </c>
      <c r="I46" s="96">
        <f t="shared" si="0"/>
        <v>2810</v>
      </c>
    </row>
    <row r="47" spans="1:12" s="7" customFormat="1" ht="13" x14ac:dyDescent="0.3">
      <c r="A47" s="91" t="s">
        <v>3</v>
      </c>
      <c r="B47" s="138" t="s">
        <v>5</v>
      </c>
      <c r="C47" s="139"/>
      <c r="D47" s="92" t="s">
        <v>5</v>
      </c>
      <c r="E47" s="93" t="s">
        <v>5</v>
      </c>
      <c r="F47" s="94" t="s">
        <v>26</v>
      </c>
      <c r="G47" s="98">
        <f>+G48</f>
        <v>200</v>
      </c>
      <c r="H47" s="99">
        <v>0</v>
      </c>
      <c r="I47" s="98">
        <f t="shared" si="0"/>
        <v>200</v>
      </c>
    </row>
    <row r="48" spans="1:12" s="7" customFormat="1" ht="13" thickBot="1" x14ac:dyDescent="0.3">
      <c r="A48" s="10" t="s">
        <v>2</v>
      </c>
      <c r="B48" s="61" t="s">
        <v>65</v>
      </c>
      <c r="C48" s="135" t="s">
        <v>16</v>
      </c>
      <c r="D48" s="13" t="s">
        <v>5</v>
      </c>
      <c r="E48" s="14" t="s">
        <v>5</v>
      </c>
      <c r="F48" s="68" t="s">
        <v>9</v>
      </c>
      <c r="G48" s="74">
        <f>+G49</f>
        <v>200</v>
      </c>
      <c r="H48" s="75">
        <v>0</v>
      </c>
      <c r="I48" s="74">
        <f t="shared" si="0"/>
        <v>200</v>
      </c>
    </row>
    <row r="49" spans="1:9" s="7" customFormat="1" ht="13" hidden="1" thickBot="1" x14ac:dyDescent="0.3">
      <c r="A49" s="22"/>
      <c r="B49" s="136"/>
      <c r="C49" s="137"/>
      <c r="D49" s="25">
        <v>3419</v>
      </c>
      <c r="E49" s="26">
        <v>5229</v>
      </c>
      <c r="F49" s="67" t="s">
        <v>23</v>
      </c>
      <c r="G49" s="78">
        <v>200</v>
      </c>
      <c r="H49" s="79">
        <v>0</v>
      </c>
      <c r="I49" s="78">
        <f t="shared" si="0"/>
        <v>200</v>
      </c>
    </row>
    <row r="50" spans="1:9" s="7" customFormat="1" ht="13" x14ac:dyDescent="0.3">
      <c r="A50" s="91" t="s">
        <v>3</v>
      </c>
      <c r="B50" s="138" t="s">
        <v>5</v>
      </c>
      <c r="C50" s="139"/>
      <c r="D50" s="92" t="s">
        <v>5</v>
      </c>
      <c r="E50" s="93" t="s">
        <v>5</v>
      </c>
      <c r="F50" s="94" t="s">
        <v>10</v>
      </c>
      <c r="G50" s="100">
        <f>+G51+G53</f>
        <v>1500</v>
      </c>
      <c r="H50" s="101">
        <v>0</v>
      </c>
      <c r="I50" s="100">
        <f t="shared" si="0"/>
        <v>1500</v>
      </c>
    </row>
    <row r="51" spans="1:9" s="7" customFormat="1" x14ac:dyDescent="0.25">
      <c r="A51" s="10" t="s">
        <v>2</v>
      </c>
      <c r="B51" s="61" t="s">
        <v>66</v>
      </c>
      <c r="C51" s="135" t="s">
        <v>16</v>
      </c>
      <c r="D51" s="13" t="s">
        <v>5</v>
      </c>
      <c r="E51" s="14" t="s">
        <v>5</v>
      </c>
      <c r="F51" s="68" t="s">
        <v>10</v>
      </c>
      <c r="G51" s="74">
        <f>+G52</f>
        <v>1000</v>
      </c>
      <c r="H51" s="75">
        <v>0</v>
      </c>
      <c r="I51" s="74">
        <f t="shared" si="0"/>
        <v>1000</v>
      </c>
    </row>
    <row r="52" spans="1:9" s="7" customFormat="1" hidden="1" x14ac:dyDescent="0.25">
      <c r="A52" s="22"/>
      <c r="B52" s="136"/>
      <c r="C52" s="137"/>
      <c r="D52" s="25">
        <v>3419</v>
      </c>
      <c r="E52" s="26">
        <v>5221</v>
      </c>
      <c r="F52" s="67" t="s">
        <v>27</v>
      </c>
      <c r="G52" s="76">
        <v>1000</v>
      </c>
      <c r="H52" s="77">
        <v>0</v>
      </c>
      <c r="I52" s="76">
        <f t="shared" si="0"/>
        <v>1000</v>
      </c>
    </row>
    <row r="53" spans="1:9" s="7" customFormat="1" ht="13" thickBot="1" x14ac:dyDescent="0.3">
      <c r="A53" s="10" t="s">
        <v>2</v>
      </c>
      <c r="B53" s="61" t="s">
        <v>67</v>
      </c>
      <c r="C53" s="12" t="s">
        <v>16</v>
      </c>
      <c r="D53" s="13" t="s">
        <v>5</v>
      </c>
      <c r="E53" s="14" t="s">
        <v>5</v>
      </c>
      <c r="F53" s="68" t="s">
        <v>11</v>
      </c>
      <c r="G53" s="74">
        <f>+G54</f>
        <v>500</v>
      </c>
      <c r="H53" s="75">
        <v>0</v>
      </c>
      <c r="I53" s="74">
        <f t="shared" si="0"/>
        <v>500</v>
      </c>
    </row>
    <row r="54" spans="1:9" s="7" customFormat="1" ht="13" hidden="1" thickBot="1" x14ac:dyDescent="0.3">
      <c r="A54" s="10"/>
      <c r="B54" s="11"/>
      <c r="C54" s="12"/>
      <c r="D54" s="5">
        <v>3419</v>
      </c>
      <c r="E54" s="8">
        <v>5221</v>
      </c>
      <c r="F54" s="67" t="s">
        <v>27</v>
      </c>
      <c r="G54" s="96">
        <v>500</v>
      </c>
      <c r="H54" s="97">
        <v>0</v>
      </c>
      <c r="I54" s="96">
        <f t="shared" si="0"/>
        <v>500</v>
      </c>
    </row>
    <row r="55" spans="1:9" s="7" customFormat="1" ht="13" x14ac:dyDescent="0.3">
      <c r="A55" s="91" t="s">
        <v>3</v>
      </c>
      <c r="B55" s="140" t="s">
        <v>5</v>
      </c>
      <c r="C55" s="141"/>
      <c r="D55" s="92" t="s">
        <v>5</v>
      </c>
      <c r="E55" s="93" t="s">
        <v>5</v>
      </c>
      <c r="F55" s="94" t="s">
        <v>28</v>
      </c>
      <c r="G55" s="98">
        <f>+G56+G58</f>
        <v>1530</v>
      </c>
      <c r="H55" s="99">
        <v>0</v>
      </c>
      <c r="I55" s="98">
        <f t="shared" si="0"/>
        <v>1530</v>
      </c>
    </row>
    <row r="56" spans="1:9" s="7" customFormat="1" x14ac:dyDescent="0.25">
      <c r="A56" s="10" t="s">
        <v>2</v>
      </c>
      <c r="B56" s="11" t="s">
        <v>68</v>
      </c>
      <c r="C56" s="12" t="s">
        <v>16</v>
      </c>
      <c r="D56" s="13" t="s">
        <v>5</v>
      </c>
      <c r="E56" s="14" t="s">
        <v>5</v>
      </c>
      <c r="F56" s="73" t="s">
        <v>28</v>
      </c>
      <c r="G56" s="74">
        <f>+G57</f>
        <v>1230</v>
      </c>
      <c r="H56" s="75">
        <v>0</v>
      </c>
      <c r="I56" s="74">
        <f t="shared" si="0"/>
        <v>1230</v>
      </c>
    </row>
    <row r="57" spans="1:9" s="7" customFormat="1" hidden="1" x14ac:dyDescent="0.25">
      <c r="A57" s="15"/>
      <c r="B57" s="43"/>
      <c r="C57" s="43"/>
      <c r="D57" s="6">
        <v>3419</v>
      </c>
      <c r="E57" s="8">
        <v>5229</v>
      </c>
      <c r="F57" s="67" t="s">
        <v>23</v>
      </c>
      <c r="G57" s="76">
        <v>1230</v>
      </c>
      <c r="H57" s="77">
        <v>0</v>
      </c>
      <c r="I57" s="76">
        <f t="shared" si="0"/>
        <v>1230</v>
      </c>
    </row>
    <row r="58" spans="1:9" s="7" customFormat="1" ht="13" thickBot="1" x14ac:dyDescent="0.3">
      <c r="A58" s="38" t="s">
        <v>2</v>
      </c>
      <c r="B58" s="39" t="s">
        <v>69</v>
      </c>
      <c r="C58" s="40" t="s">
        <v>16</v>
      </c>
      <c r="D58" s="63" t="s">
        <v>5</v>
      </c>
      <c r="E58" s="131" t="s">
        <v>5</v>
      </c>
      <c r="F58" s="132" t="s">
        <v>12</v>
      </c>
      <c r="G58" s="133">
        <f>+G59</f>
        <v>300</v>
      </c>
      <c r="H58" s="134">
        <v>0</v>
      </c>
      <c r="I58" s="133">
        <f t="shared" si="0"/>
        <v>300</v>
      </c>
    </row>
    <row r="59" spans="1:9" s="7" customFormat="1" ht="13" hidden="1" thickBot="1" x14ac:dyDescent="0.3">
      <c r="A59" s="38"/>
      <c r="B59" s="39"/>
      <c r="C59" s="40"/>
      <c r="D59" s="41">
        <v>3419</v>
      </c>
      <c r="E59" s="42">
        <v>5229</v>
      </c>
      <c r="F59" s="128" t="s">
        <v>23</v>
      </c>
      <c r="G59" s="129">
        <v>300</v>
      </c>
      <c r="H59" s="130">
        <v>0</v>
      </c>
      <c r="I59" s="129">
        <f t="shared" si="0"/>
        <v>300</v>
      </c>
    </row>
    <row r="60" spans="1:9" s="7" customFormat="1" x14ac:dyDescent="0.25">
      <c r="A60" s="44"/>
      <c r="B60" s="45"/>
      <c r="C60" s="45"/>
      <c r="D60" s="29"/>
      <c r="E60" s="29"/>
      <c r="F60" s="30"/>
      <c r="G60" s="46"/>
      <c r="H60" s="47"/>
      <c r="I60" s="47"/>
    </row>
    <row r="61" spans="1:9" s="7" customFormat="1" x14ac:dyDescent="0.25">
      <c r="A61" s="44"/>
      <c r="B61" s="45"/>
      <c r="C61" s="45"/>
      <c r="D61" s="29"/>
      <c r="E61" s="62">
        <v>41641</v>
      </c>
      <c r="F61" s="30"/>
      <c r="G61" s="46"/>
      <c r="H61" s="47"/>
      <c r="I61" s="47"/>
    </row>
    <row r="62" spans="1:9" s="7" customFormat="1" x14ac:dyDescent="0.25">
      <c r="A62" s="44"/>
      <c r="B62" s="45"/>
      <c r="C62" s="45"/>
      <c r="D62" s="29"/>
      <c r="E62" s="29"/>
      <c r="F62" s="30"/>
      <c r="G62" s="46"/>
      <c r="H62" s="47"/>
      <c r="I62" s="47"/>
    </row>
  </sheetData>
  <mergeCells count="10">
    <mergeCell ref="B47:C47"/>
    <mergeCell ref="B50:C50"/>
    <mergeCell ref="B55:C55"/>
    <mergeCell ref="H7:H8"/>
    <mergeCell ref="H1:I1"/>
    <mergeCell ref="A2:I2"/>
    <mergeCell ref="A4:I4"/>
    <mergeCell ref="B10:C10"/>
    <mergeCell ref="B43:C43"/>
    <mergeCell ref="B44:C44"/>
  </mergeCells>
  <pageMargins left="0.7" right="0.7" top="0.78740157499999996" bottom="0.78740157499999996" header="0.3" footer="0.3"/>
  <pageSetup paperSize="9" scale="84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dcterms:created xsi:type="dcterms:W3CDTF">2013-12-12T10:51:59Z</dcterms:created>
  <dcterms:modified xsi:type="dcterms:W3CDTF">2014-01-03T10:38:46Z</dcterms:modified>
</cp:coreProperties>
</file>