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<sst xmlns="http://schemas.openxmlformats.org/spreadsheetml/2006/main" count="90" uniqueCount="67">
  <si>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</si>
  <si>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</si>
  <si>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</si>
  <si>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</si>
  <si>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</si>
  <si>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</si>
  <si>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</si>
  <si>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</si>
  <si>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</si>
  <si>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</si>
  <si>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</si>
  <si>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</si>
  <si>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</si>
  <si>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</si>
  <si>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</si>
  <si>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</si>
  <si>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</si>
  <si>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</si>
  <si>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</si>
  <si>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</si>
  <si>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</si>
  <si>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</si>
  <si>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</si>
  <si>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</si>
  <si>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</si>
  <si>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</si>
  <si>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</si>
  <si>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</si>
  <si>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</si>
  <si>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</si>
  <si>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</si>
  <si>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</si>
  <si>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</si>
  <si>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</si>
  <si>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</si>
  <si>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</si>
  <si>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</si>
  <si>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</si>
  <si>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</si>
  <si>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</si>
  <si>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</si>
  <si>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</si>
  <si>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</si>
  <si>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</si>
  <si>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</si>
  <si>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</si>
  <si>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</si>
  <si>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</si>
  <si>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</si>
  <si>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</si>
  <si>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</si>
  <si>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</si>
  <si>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</si>
  <si>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</si>
  <si>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</si>
  <si>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</si>
  <si>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</si>
  <si>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</si>
  <si>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</si>
  <si>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 xml:space="preserve">schválený rozpočet 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</si>
  <si>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</si>
  <si>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</si>
  <si>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</si>
  <si>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</si>
  <si>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</si>
  <si>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</si>
  <si>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ZR-RO č. 4/14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</si>
</sst>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40" t="s">
        <v>61</v>
      </c>
      <c r="B1" s="40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59</v>
      </c>
      <c r="D2" s="35" t="s">
        <v>66</v>
      </c>
      <c r="E2" s="35" t="s">
        <v>57</v>
      </c>
    </row>
    <row r="3" spans="1:5" ht="15" customHeight="1">
      <c r="A3" s="2" t="s">
        <v>3</v>
      </c>
      <c r="B3" s="32" t="s">
        <v>41</v>
      </c>
      <c r="C3" s="26">
        <f>C4+C5+C6</f>
        <v>2179932</v>
      </c>
      <c r="D3" s="26">
        <f>D4+D5+D6</f>
        <v>0</v>
      </c>
      <c r="E3" s="27">
        <f aca="true" t="shared" si="0" ref="E3:E24">C3+D3</f>
        <v>2179932</v>
      </c>
    </row>
    <row r="4" spans="1:10" ht="15" customHeight="1">
      <c r="A4" s="6" t="s">
        <v>4</v>
      </c>
      <c r="B4" s="7" t="s">
        <v>5</v>
      </c>
      <c r="C4" s="8">
        <v>2122000</v>
      </c>
      <c r="D4" s="9">
        <f>'[1]příjmy'!$C$31</f>
        <v>0</v>
      </c>
      <c r="E4" s="10">
        <f t="shared" si="0"/>
        <v>2122000</v>
      </c>
      <c r="J4" s="1"/>
    </row>
    <row r="5" spans="1:5" ht="15" customHeight="1">
      <c r="A5" s="6" t="s">
        <v>6</v>
      </c>
      <c r="B5" s="7" t="s">
        <v>7</v>
      </c>
      <c r="C5" s="8">
        <v>57932</v>
      </c>
      <c r="D5" s="4">
        <v>0</v>
      </c>
      <c r="E5" s="10">
        <f t="shared" si="0"/>
        <v>57932</v>
      </c>
    </row>
    <row r="6" spans="1:5" ht="15" customHeight="1">
      <c r="A6" s="6" t="s">
        <v>8</v>
      </c>
      <c r="B6" s="7" t="s">
        <v>9</v>
      </c>
      <c r="C6" s="8"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44</v>
      </c>
      <c r="B7" s="7" t="s">
        <v>10</v>
      </c>
      <c r="C7" s="13">
        <f>C8+C13</f>
        <v>85842</v>
      </c>
      <c r="D7" s="13">
        <f>D8+D13</f>
        <v>0</v>
      </c>
      <c r="E7" s="14">
        <f t="shared" si="0"/>
        <v>85842</v>
      </c>
    </row>
    <row r="8" spans="1:5" ht="15" customHeight="1">
      <c r="A8" s="6" t="s">
        <v>49</v>
      </c>
      <c r="B8" s="7" t="s">
        <v>11</v>
      </c>
      <c r="C8" s="8">
        <f>C9+C10+C11+C12</f>
        <v>85842</v>
      </c>
      <c r="D8" s="8">
        <f>D9+D10+D11+D12</f>
        <v>0</v>
      </c>
      <c r="E8" s="11">
        <f t="shared" si="0"/>
        <v>85842</v>
      </c>
    </row>
    <row r="9" spans="1:5" ht="15" customHeight="1">
      <c r="A9" s="6" t="s">
        <v>45</v>
      </c>
      <c r="B9" s="7" t="s">
        <v>12</v>
      </c>
      <c r="C9" s="8"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56</v>
      </c>
      <c r="B10" s="7" t="s">
        <v>11</v>
      </c>
      <c r="C10" s="8">
        <v>0</v>
      </c>
      <c r="D10" s="8">
        <v>0</v>
      </c>
      <c r="E10" s="11">
        <f t="shared" si="0"/>
        <v>0</v>
      </c>
    </row>
    <row r="11" spans="1:5" ht="15" customHeight="1">
      <c r="A11" s="6" t="s">
        <v>46</v>
      </c>
      <c r="B11" s="7" t="s">
        <v>48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50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51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47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52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53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2265774</v>
      </c>
      <c r="D17" s="13">
        <f>D3+D7</f>
        <v>0</v>
      </c>
      <c r="E17" s="14">
        <f t="shared" si="0"/>
        <v>2265774</v>
      </c>
    </row>
    <row r="18" spans="1:5" ht="15" customHeight="1">
      <c r="A18" s="12" t="s">
        <v>15</v>
      </c>
      <c r="B18" s="15" t="s">
        <v>16</v>
      </c>
      <c r="C18" s="13">
        <f>SUM(C19:C23)</f>
        <v>-96875</v>
      </c>
      <c r="D18" s="13">
        <v>511.64</v>
      </c>
      <c r="E18" s="14">
        <f t="shared" si="0"/>
        <v>-96363.36</v>
      </c>
    </row>
    <row r="19" spans="1:5" ht="15" customHeight="1">
      <c r="A19" s="6" t="s">
        <v>63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>
      <c r="A20" s="6" t="s">
        <v>64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6" t="s">
        <v>65</v>
      </c>
      <c r="B21" s="7" t="s">
        <v>17</v>
      </c>
      <c r="C21" s="8">
        <v>0</v>
      </c>
      <c r="D21" s="8">
        <v>511.64</v>
      </c>
      <c r="E21" s="11">
        <f t="shared" si="0"/>
        <v>511.64</v>
      </c>
    </row>
    <row r="22" spans="1:5" ht="15" customHeight="1">
      <c r="A22" s="6" t="s">
        <v>54</v>
      </c>
      <c r="B22" s="7">
        <v>8123</v>
      </c>
      <c r="C22" s="8"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55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28</v>
      </c>
      <c r="B24" s="21"/>
      <c r="C24" s="22">
        <f>C3+C7+C18</f>
        <v>2168899</v>
      </c>
      <c r="D24" s="22">
        <f>D17+D18</f>
        <v>511.64</v>
      </c>
      <c r="E24" s="23">
        <f t="shared" si="0"/>
        <v>2169410.64</v>
      </c>
    </row>
    <row r="25" spans="1:5" ht="13.5" thickBot="1">
      <c r="A25" s="40" t="s">
        <v>62</v>
      </c>
      <c r="B25" s="40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59</v>
      </c>
      <c r="D26" s="35" t="s">
        <v>66</v>
      </c>
      <c r="E26" s="35" t="s">
        <v>57</v>
      </c>
    </row>
    <row r="27" spans="1:5" ht="15" customHeight="1">
      <c r="A27" s="24" t="s">
        <v>27</v>
      </c>
      <c r="B27" s="3" t="s">
        <v>20</v>
      </c>
      <c r="C27" s="4">
        <v>30454</v>
      </c>
      <c r="D27" s="4">
        <v>0</v>
      </c>
      <c r="E27" s="5">
        <f>C27+D27</f>
        <v>30454</v>
      </c>
    </row>
    <row r="28" spans="1:5" ht="15" customHeight="1">
      <c r="A28" s="25" t="s">
        <v>21</v>
      </c>
      <c r="B28" s="7" t="s">
        <v>20</v>
      </c>
      <c r="C28" s="8">
        <v>213803.25</v>
      </c>
      <c r="D28" s="4">
        <v>0</v>
      </c>
      <c r="E28" s="5">
        <f aca="true" t="shared" si="1" ref="E28:E45">C28+D28</f>
        <v>213803.25</v>
      </c>
    </row>
    <row r="29" spans="1:5" ht="15" customHeight="1">
      <c r="A29" s="25" t="s">
        <v>29</v>
      </c>
      <c r="B29" s="7" t="s">
        <v>20</v>
      </c>
      <c r="C29" s="8">
        <v>870010</v>
      </c>
      <c r="D29" s="4">
        <v>0</v>
      </c>
      <c r="E29" s="5">
        <f t="shared" si="1"/>
        <v>870010</v>
      </c>
    </row>
    <row r="30" spans="1:5" ht="15" customHeight="1">
      <c r="A30" s="25" t="s">
        <v>22</v>
      </c>
      <c r="B30" s="7" t="s">
        <v>20</v>
      </c>
      <c r="C30" s="8">
        <v>592559.15</v>
      </c>
      <c r="D30" s="4">
        <v>511.64</v>
      </c>
      <c r="E30" s="5">
        <f t="shared" si="1"/>
        <v>593070.79</v>
      </c>
    </row>
    <row r="31" spans="1:5" ht="15" customHeight="1">
      <c r="A31" s="25" t="s">
        <v>43</v>
      </c>
      <c r="B31" s="7" t="s">
        <v>20</v>
      </c>
      <c r="C31" s="8">
        <v>0</v>
      </c>
      <c r="D31" s="4">
        <v>0</v>
      </c>
      <c r="E31" s="5">
        <f>C31+D31</f>
        <v>0</v>
      </c>
    </row>
    <row r="32" spans="1:5" ht="15" customHeight="1">
      <c r="A32" s="25" t="s">
        <v>60</v>
      </c>
      <c r="B32" s="7" t="s">
        <v>25</v>
      </c>
      <c r="C32" s="8">
        <v>40847</v>
      </c>
      <c r="D32" s="4">
        <v>0</v>
      </c>
      <c r="E32" s="5">
        <f t="shared" si="1"/>
        <v>40847</v>
      </c>
    </row>
    <row r="33" spans="1:5" ht="15" customHeight="1">
      <c r="A33" s="25" t="s">
        <v>23</v>
      </c>
      <c r="B33" s="7" t="s">
        <v>20</v>
      </c>
      <c r="C33" s="8">
        <v>21210</v>
      </c>
      <c r="D33" s="4">
        <f>'[1]výdaje'!$G$16</f>
        <v>0</v>
      </c>
      <c r="E33" s="5">
        <f t="shared" si="1"/>
        <v>21210</v>
      </c>
    </row>
    <row r="34" spans="1:5" ht="15" customHeight="1">
      <c r="A34" s="25" t="s">
        <v>30</v>
      </c>
      <c r="B34" s="7" t="s">
        <v>24</v>
      </c>
      <c r="C34" s="8">
        <v>191745</v>
      </c>
      <c r="D34" s="4">
        <v>0</v>
      </c>
      <c r="E34" s="5">
        <f t="shared" si="1"/>
        <v>191745</v>
      </c>
    </row>
    <row r="35" spans="1:5" ht="15" customHeight="1">
      <c r="A35" s="25" t="s">
        <v>31</v>
      </c>
      <c r="B35" s="7" t="s">
        <v>24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v>142850.6</v>
      </c>
      <c r="D36" s="4">
        <f>'[1]výdaje'!$J$16</f>
        <v>0</v>
      </c>
      <c r="E36" s="5">
        <f t="shared" si="1"/>
        <v>142850.6</v>
      </c>
    </row>
    <row r="37" spans="1:5" ht="15" customHeight="1">
      <c r="A37" s="25" t="s">
        <v>34</v>
      </c>
      <c r="B37" s="7" t="s">
        <v>25</v>
      </c>
      <c r="C37" s="8"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33</v>
      </c>
      <c r="B38" s="7" t="s">
        <v>20</v>
      </c>
      <c r="C38" s="8">
        <v>3425</v>
      </c>
      <c r="D38" s="4">
        <f>'[1]výdaje'!$L$16</f>
        <v>0</v>
      </c>
      <c r="E38" s="5">
        <f t="shared" si="1"/>
        <v>3425</v>
      </c>
    </row>
    <row r="39" spans="1:5" ht="15" customHeight="1">
      <c r="A39" s="25" t="s">
        <v>58</v>
      </c>
      <c r="B39" s="7" t="s">
        <v>25</v>
      </c>
      <c r="C39" s="8">
        <v>0</v>
      </c>
      <c r="D39" s="4">
        <v>0</v>
      </c>
      <c r="E39" s="5">
        <f>C39+D39</f>
        <v>0</v>
      </c>
    </row>
    <row r="40" spans="1:5" ht="15" customHeight="1">
      <c r="A40" s="25" t="s">
        <v>35</v>
      </c>
      <c r="B40" s="7" t="s">
        <v>25</v>
      </c>
      <c r="C40" s="8">
        <v>0</v>
      </c>
      <c r="D40" s="4">
        <v>0</v>
      </c>
      <c r="E40" s="5">
        <f t="shared" si="1"/>
        <v>0</v>
      </c>
    </row>
    <row r="41" spans="1:5" ht="15" customHeight="1">
      <c r="A41" s="25" t="s">
        <v>36</v>
      </c>
      <c r="B41" s="7" t="s">
        <v>25</v>
      </c>
      <c r="C41" s="8">
        <v>18000</v>
      </c>
      <c r="D41" s="4">
        <f>'[1]výdaje'!$N$16</f>
        <v>0</v>
      </c>
      <c r="E41" s="5">
        <f t="shared" si="1"/>
        <v>18000</v>
      </c>
    </row>
    <row r="42" spans="1:5" ht="15" customHeight="1">
      <c r="A42" s="25" t="s">
        <v>37</v>
      </c>
      <c r="B42" s="7" t="s">
        <v>25</v>
      </c>
      <c r="C42" s="8">
        <v>0</v>
      </c>
      <c r="D42" s="4">
        <f>'[1]výdaje'!$O$16</f>
        <v>0</v>
      </c>
      <c r="E42" s="5">
        <f t="shared" si="1"/>
        <v>0</v>
      </c>
    </row>
    <row r="43" spans="1:5" ht="15" customHeight="1">
      <c r="A43" s="25" t="s">
        <v>38</v>
      </c>
      <c r="B43" s="7" t="s">
        <v>25</v>
      </c>
      <c r="C43" s="8">
        <v>0</v>
      </c>
      <c r="D43" s="4">
        <f>'[1]výdaje'!$P$16</f>
        <v>0</v>
      </c>
      <c r="E43" s="5">
        <f t="shared" si="1"/>
        <v>0</v>
      </c>
    </row>
    <row r="44" spans="1:5" ht="15" customHeight="1">
      <c r="A44" s="25" t="s">
        <v>39</v>
      </c>
      <c r="B44" s="7" t="s">
        <v>25</v>
      </c>
      <c r="C44" s="8">
        <v>0</v>
      </c>
      <c r="D44" s="4">
        <f>'[1]výdaje'!$Q$16</f>
        <v>0</v>
      </c>
      <c r="E44" s="5">
        <f t="shared" si="1"/>
        <v>0</v>
      </c>
    </row>
    <row r="45" spans="1:5" ht="15" customHeight="1" thickBot="1">
      <c r="A45" s="28" t="s">
        <v>40</v>
      </c>
      <c r="B45" s="17" t="s">
        <v>25</v>
      </c>
      <c r="C45" s="18">
        <v>0</v>
      </c>
      <c r="D45" s="29">
        <f>'[1]výdaje'!$R$16</f>
        <v>0</v>
      </c>
      <c r="E45" s="30">
        <f t="shared" si="1"/>
        <v>0</v>
      </c>
    </row>
    <row r="46" spans="1:5" ht="15" customHeight="1" thickBot="1">
      <c r="A46" s="31" t="s">
        <v>26</v>
      </c>
      <c r="B46" s="21"/>
      <c r="C46" s="22">
        <f>C27+C28+C29+C30+C31+C32+C33+C34+C35+C36+C37+C38+C39+C40+C41+C42+C43+C44+C45</f>
        <v>2168899</v>
      </c>
      <c r="D46" s="22">
        <f>SUM(D27:D45)</f>
        <v>511.64</v>
      </c>
      <c r="E46" s="23">
        <f>SUM(E27:E45)</f>
        <v>2169410.64</v>
      </c>
    </row>
    <row r="47" ht="12.75">
      <c r="C47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Chmel Lukas</cp:lastModifiedBy>
  <cp:lastPrinted>2014-01-06T14:38:18Z</cp:lastPrinted>
  <dcterms:created xsi:type="dcterms:W3CDTF">2007-12-18T12:40:54Z</dcterms:created>
  <dcterms:modified xsi:type="dcterms:W3CDTF">2014-01-06T14:38:21Z</dcterms:modified>
  <cp:category/>
  <cp:version/>
  <cp:contentType/>
  <cp:contentStatus/>
</cp:coreProperties>
</file>