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5" windowWidth="15480" windowHeight="11445" activeTab="0"/>
  </bookViews>
  <sheets>
    <sheet name="02 - ROZPIS DU a RU" sheetId="1" r:id="rId1"/>
  </sheets>
  <definedNames/>
  <calcPr fullCalcOnLoad="1"/>
</workbook>
</file>

<file path=xl/sharedStrings.xml><?xml version="1.0" encoding="utf-8"?>
<sst xmlns="http://schemas.openxmlformats.org/spreadsheetml/2006/main" count="81" uniqueCount="42">
  <si>
    <t>tis. Kč</t>
  </si>
  <si>
    <t>uk.</t>
  </si>
  <si>
    <t>x</t>
  </si>
  <si>
    <t>č.a.</t>
  </si>
  <si>
    <t>RU</t>
  </si>
  <si>
    <t>Odbor regionálního rozvoje a evropských projektů</t>
  </si>
  <si>
    <t>91402 - Působnosti</t>
  </si>
  <si>
    <t>§</t>
  </si>
  <si>
    <t>pol.</t>
  </si>
  <si>
    <t>Běžné (neinvestiční) výdaje resortu celkem</t>
  </si>
  <si>
    <t>0000</t>
  </si>
  <si>
    <t>konzultační, poradenské a právní služby</t>
  </si>
  <si>
    <t>nákup ostatních služeb</t>
  </si>
  <si>
    <t>pohoštění</t>
  </si>
  <si>
    <t>nájemné</t>
  </si>
  <si>
    <t>Kapitola 91402 - Působnosti</t>
  </si>
  <si>
    <t>DU</t>
  </si>
  <si>
    <t>Podpora regionálního rozvoje</t>
  </si>
  <si>
    <t>ROZPIS ROZPOČTU LIBERECKÉHO KRAJE 2014</t>
  </si>
  <si>
    <t>Příloha č. 1 ZR-RO 4/14</t>
  </si>
  <si>
    <t>Výdaje 2014 - dílčí a rozpisové ukazatele</t>
  </si>
  <si>
    <t>91402 - P Ů S O B N O S T I</t>
  </si>
  <si>
    <t>SR 2014</t>
  </si>
  <si>
    <t>UR 2014</t>
  </si>
  <si>
    <t>Plánování na úrovni LK</t>
  </si>
  <si>
    <t>nákup materiálu</t>
  </si>
  <si>
    <t>pronájem</t>
  </si>
  <si>
    <t>170500</t>
  </si>
  <si>
    <t>program rozvoje LK 2007-2013 - aktualizace</t>
  </si>
  <si>
    <t>cestovné</t>
  </si>
  <si>
    <t>179210</t>
  </si>
  <si>
    <t>Strategie inteligentní specializace</t>
  </si>
  <si>
    <t>dohoda o provedení práce</t>
  </si>
  <si>
    <t>podpora venkova, MAS, mikroregionů</t>
  </si>
  <si>
    <t xml:space="preserve">cestovné </t>
  </si>
  <si>
    <t>173300</t>
  </si>
  <si>
    <t>strategie udržitelného rozvoje kraje</t>
  </si>
  <si>
    <t>SU</t>
  </si>
  <si>
    <t>ZR-RO 4/14</t>
  </si>
  <si>
    <t>neinvestiční transfery nefinančním podnikatelským subjektům</t>
  </si>
  <si>
    <t>170600</t>
  </si>
  <si>
    <t>Strategie rozvoje LK 2006 - 2020</t>
  </si>
</sst>
</file>

<file path=xl/styles.xml><?xml version="1.0" encoding="utf-8"?>
<styleSheet xmlns="http://schemas.openxmlformats.org/spreadsheetml/2006/main">
  <numFmts count="7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"/>
    <numFmt numFmtId="166" formatCode="0.000000"/>
    <numFmt numFmtId="167" formatCode="#,##0.0"/>
    <numFmt numFmtId="168" formatCode="mmmm\ yy"/>
    <numFmt numFmtId="169" formatCode="[$-405]d\.\ mmmm\ yyyy"/>
    <numFmt numFmtId="170" formatCode="[$-405]mmmm\ yy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0.0"/>
    <numFmt numFmtId="175" formatCode="dd/mm/yy"/>
    <numFmt numFmtId="176" formatCode="d/m"/>
    <numFmt numFmtId="177" formatCode="#,##0.000000"/>
    <numFmt numFmtId="178" formatCode="dd/mm/yy;@"/>
    <numFmt numFmtId="179" formatCode="#,##0.0000"/>
    <numFmt numFmtId="180" formatCode="#,##0.00_ ;\-#,##0.00\ "/>
    <numFmt numFmtId="181" formatCode="0.0000"/>
    <numFmt numFmtId="182" formatCode="#,##0.00_ ;[Red]\-#,##0.00\ "/>
    <numFmt numFmtId="183" formatCode="\+\ #,##0.00"/>
    <numFmt numFmtId="184" formatCode="#,##0.000_ ;[Red]\-#,##0.000\ "/>
    <numFmt numFmtId="185" formatCode="#,##0_ ;[Red]\-#,##0\ "/>
    <numFmt numFmtId="186" formatCode="0_ ;[Red]\-0\ "/>
    <numFmt numFmtId="187" formatCode="#,##0;[Red]#,##0"/>
    <numFmt numFmtId="188" formatCode="#,##0.00;[Red]#,##0.00"/>
    <numFmt numFmtId="189" formatCode="#,##0.0_ ;[Red]\-#,##0.0\ "/>
    <numFmt numFmtId="190" formatCode="000\ 00"/>
    <numFmt numFmtId="191" formatCode="0.0,,"/>
    <numFmt numFmtId="192" formatCode="#.00,"/>
    <numFmt numFmtId="193" formatCode="#.00"/>
    <numFmt numFmtId="194" formatCode="0#,##0"/>
    <numFmt numFmtId="195" formatCode="#,"/>
    <numFmt numFmtId="196" formatCode="0.0%"/>
    <numFmt numFmtId="197" formatCode="#,##0.00\ &quot;Kč&quot;"/>
    <numFmt numFmtId="198" formatCode="0.00000"/>
    <numFmt numFmtId="199" formatCode="#,##0.00000"/>
    <numFmt numFmtId="200" formatCode="#,##0\ &quot;Kč&quot;"/>
    <numFmt numFmtId="201" formatCode="_-* #,##0.00\ _K_č_-;\-* #,##0.00\ _K_č_-;_-* \-??\ _K_č_-;_-@_-"/>
    <numFmt numFmtId="202" formatCode="#,##0.00\ _K_č"/>
    <numFmt numFmtId="203" formatCode="d/m/yyyy;@"/>
    <numFmt numFmtId="204" formatCode="0.000%"/>
    <numFmt numFmtId="205" formatCode="d/m/yy;@"/>
    <numFmt numFmtId="206" formatCode="yyyy"/>
    <numFmt numFmtId="207" formatCode="mmm/yyyy"/>
    <numFmt numFmtId="208" formatCode="d/m;@"/>
    <numFmt numFmtId="209" formatCode="_-* #,##0\ _K_č_-;\-* #,##0\ _K_č_-;_-* &quot;-&quot;??\ _K_č_-;_-@_-"/>
    <numFmt numFmtId="210" formatCode="#,##0_ ;\-#,##0\ 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_(&quot;$&quot;* #,##0_);_(&quot;$&quot;* \(#,##0\);_(&quot;$&quot;* &quot;-&quot;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* #,##0.00_);_(* \(#,##0.00\);_(* &quot;-&quot;??_);_(@_)"/>
    <numFmt numFmtId="219" formatCode="0.000000%"/>
    <numFmt numFmtId="220" formatCode="0000"/>
    <numFmt numFmtId="221" formatCode="00000000"/>
    <numFmt numFmtId="222" formatCode="_-* #,##0.000\ _K_č_-;\-* #,##0.000\ _K_č_-;_-* &quot;-&quot;???\ _K_č_-;_-@_-"/>
    <numFmt numFmtId="223" formatCode="#,##0.000_ ;\-#,##0.000\ "/>
    <numFmt numFmtId="224" formatCode="0.00000000"/>
    <numFmt numFmtId="225" formatCode="0000000000"/>
    <numFmt numFmtId="226" formatCode="0000000"/>
  </numFmts>
  <fonts count="27">
    <font>
      <sz val="10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4"/>
      <name val="Arial CE"/>
      <family val="0"/>
    </font>
    <font>
      <b/>
      <sz val="8"/>
      <name val="Arial CE"/>
      <family val="0"/>
    </font>
    <font>
      <b/>
      <sz val="8"/>
      <color indexed="1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medium"/>
    </border>
    <border>
      <left/>
      <right style="medium"/>
      <top style="thin"/>
      <bottom style="medium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2" fillId="18" borderId="6" applyNumberFormat="0" applyFont="0" applyAlignment="0" applyProtection="0"/>
    <xf numFmtId="9" fontId="1" fillId="0" borderId="0" applyFont="0" applyFill="0" applyBorder="0" applyAlignment="0" applyProtection="0"/>
    <xf numFmtId="0" fontId="13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52">
      <alignment/>
      <protection/>
    </xf>
    <xf numFmtId="0" fontId="0" fillId="0" borderId="0" xfId="54">
      <alignment/>
      <protection/>
    </xf>
    <xf numFmtId="0" fontId="23" fillId="0" borderId="0" xfId="51" applyFont="1" applyAlignment="1">
      <alignment horizontal="center"/>
      <protection/>
    </xf>
    <xf numFmtId="165" fontId="0" fillId="0" borderId="0" xfId="51" applyNumberFormat="1">
      <alignment/>
      <protection/>
    </xf>
    <xf numFmtId="165" fontId="1" fillId="0" borderId="0" xfId="52" applyNumberFormat="1">
      <alignment/>
      <protection/>
    </xf>
    <xf numFmtId="165" fontId="23" fillId="0" borderId="0" xfId="51" applyNumberFormat="1" applyFont="1" applyAlignment="1">
      <alignment horizontal="center"/>
      <protection/>
    </xf>
    <xf numFmtId="165" fontId="0" fillId="0" borderId="0" xfId="54" applyNumberFormat="1">
      <alignment/>
      <protection/>
    </xf>
    <xf numFmtId="199" fontId="0" fillId="0" borderId="0" xfId="51" applyNumberFormat="1">
      <alignment/>
      <protection/>
    </xf>
    <xf numFmtId="199" fontId="23" fillId="0" borderId="0" xfId="51" applyNumberFormat="1" applyFont="1" applyAlignment="1">
      <alignment horizontal="center"/>
      <protection/>
    </xf>
    <xf numFmtId="199" fontId="22" fillId="0" borderId="0" xfId="51" applyNumberFormat="1" applyFont="1" applyAlignment="1">
      <alignment horizontal="center"/>
      <protection/>
    </xf>
    <xf numFmtId="199" fontId="0" fillId="0" borderId="0" xfId="54" applyNumberFormat="1">
      <alignment/>
      <protection/>
    </xf>
    <xf numFmtId="0" fontId="0" fillId="0" borderId="0" xfId="49" applyBorder="1">
      <alignment/>
      <protection/>
    </xf>
    <xf numFmtId="0" fontId="0" fillId="0" borderId="0" xfId="49">
      <alignment/>
      <protection/>
    </xf>
    <xf numFmtId="0" fontId="22" fillId="0" borderId="0" xfId="49" applyFont="1" applyAlignment="1">
      <alignment horizontal="center"/>
      <protection/>
    </xf>
    <xf numFmtId="0" fontId="25" fillId="0" borderId="10" xfId="49" applyFont="1" applyBorder="1" applyAlignment="1">
      <alignment horizontal="center" vertical="center"/>
      <protection/>
    </xf>
    <xf numFmtId="0" fontId="25" fillId="0" borderId="10" xfId="49" applyFont="1" applyBorder="1" applyAlignment="1">
      <alignment horizontal="center" vertical="center"/>
      <protection/>
    </xf>
    <xf numFmtId="0" fontId="22" fillId="0" borderId="11" xfId="49" applyFont="1" applyBorder="1" applyAlignment="1">
      <alignment horizontal="center" vertical="center"/>
      <protection/>
    </xf>
    <xf numFmtId="0" fontId="22" fillId="0" borderId="12" xfId="50" applyFont="1" applyBorder="1" applyAlignment="1">
      <alignment horizontal="center"/>
      <protection/>
    </xf>
    <xf numFmtId="0" fontId="22" fillId="0" borderId="11" xfId="50" applyFont="1" applyBorder="1" applyAlignment="1">
      <alignment horizontal="center"/>
      <protection/>
    </xf>
    <xf numFmtId="0" fontId="22" fillId="0" borderId="13" xfId="50" applyFont="1" applyBorder="1" applyAlignment="1">
      <alignment horizontal="center"/>
      <protection/>
    </xf>
    <xf numFmtId="0" fontId="22" fillId="0" borderId="14" xfId="53" applyFont="1" applyFill="1" applyBorder="1" applyAlignment="1">
      <alignment horizontal="center"/>
      <protection/>
    </xf>
    <xf numFmtId="0" fontId="22" fillId="0" borderId="15" xfId="53" applyFont="1" applyFill="1" applyBorder="1" applyAlignment="1">
      <alignment horizontal="center"/>
      <protection/>
    </xf>
    <xf numFmtId="0" fontId="22" fillId="0" borderId="15" xfId="53" applyFont="1" applyFill="1" applyBorder="1" applyAlignment="1">
      <alignment horizontal="left"/>
      <protection/>
    </xf>
    <xf numFmtId="4" fontId="22" fillId="0" borderId="16" xfId="53" applyNumberFormat="1" applyFont="1" applyFill="1" applyBorder="1" applyAlignment="1">
      <alignment vertical="center"/>
      <protection/>
    </xf>
    <xf numFmtId="4" fontId="22" fillId="0" borderId="15" xfId="53" applyNumberFormat="1" applyFont="1" applyFill="1" applyBorder="1" applyAlignment="1">
      <alignment vertical="center"/>
      <protection/>
    </xf>
    <xf numFmtId="0" fontId="26" fillId="0" borderId="17" xfId="53" applyFont="1" applyFill="1" applyBorder="1" applyAlignment="1">
      <alignment horizontal="center"/>
      <protection/>
    </xf>
    <xf numFmtId="0" fontId="26" fillId="0" borderId="18" xfId="53" applyFont="1" applyFill="1" applyBorder="1" applyAlignment="1">
      <alignment horizontal="center"/>
      <protection/>
    </xf>
    <xf numFmtId="0" fontId="26" fillId="0" borderId="17" xfId="53" applyFont="1" applyFill="1" applyBorder="1">
      <alignment/>
      <protection/>
    </xf>
    <xf numFmtId="4" fontId="26" fillId="0" borderId="19" xfId="53" applyNumberFormat="1" applyFont="1" applyFill="1" applyBorder="1">
      <alignment/>
      <protection/>
    </xf>
    <xf numFmtId="49" fontId="22" fillId="0" borderId="20" xfId="53" applyNumberFormat="1" applyFont="1" applyFill="1" applyBorder="1" applyAlignment="1">
      <alignment horizontal="center"/>
      <protection/>
    </xf>
    <xf numFmtId="49" fontId="22" fillId="0" borderId="21" xfId="53" applyNumberFormat="1" applyFont="1" applyFill="1" applyBorder="1" applyAlignment="1">
      <alignment horizontal="center"/>
      <protection/>
    </xf>
    <xf numFmtId="0" fontId="22" fillId="0" borderId="22" xfId="53" applyFont="1" applyFill="1" applyBorder="1" applyAlignment="1">
      <alignment horizontal="center"/>
      <protection/>
    </xf>
    <xf numFmtId="0" fontId="22" fillId="0" borderId="23" xfId="53" applyFont="1" applyFill="1" applyBorder="1" applyAlignment="1">
      <alignment horizontal="center"/>
      <protection/>
    </xf>
    <xf numFmtId="0" fontId="22" fillId="0" borderId="22" xfId="53" applyFont="1" applyFill="1" applyBorder="1">
      <alignment/>
      <protection/>
    </xf>
    <xf numFmtId="4" fontId="22" fillId="0" borderId="21" xfId="53" applyNumberFormat="1" applyFont="1" applyFill="1" applyBorder="1">
      <alignment/>
      <protection/>
    </xf>
    <xf numFmtId="49" fontId="21" fillId="0" borderId="20" xfId="53" applyNumberFormat="1" applyFont="1" applyFill="1" applyBorder="1" applyAlignment="1">
      <alignment horizontal="center"/>
      <protection/>
    </xf>
    <xf numFmtId="49" fontId="21" fillId="0" borderId="21" xfId="53" applyNumberFormat="1" applyFont="1" applyFill="1" applyBorder="1" applyAlignment="1">
      <alignment horizontal="center"/>
      <protection/>
    </xf>
    <xf numFmtId="0" fontId="21" fillId="0" borderId="22" xfId="53" applyFont="1" applyFill="1" applyBorder="1" applyAlignment="1">
      <alignment horizontal="center"/>
      <protection/>
    </xf>
    <xf numFmtId="0" fontId="21" fillId="0" borderId="20" xfId="49" applyFont="1" applyFill="1" applyBorder="1" applyAlignment="1">
      <alignment horizontal="center"/>
      <protection/>
    </xf>
    <xf numFmtId="0" fontId="21" fillId="0" borderId="22" xfId="49" applyFont="1" applyFill="1" applyBorder="1">
      <alignment/>
      <protection/>
    </xf>
    <xf numFmtId="2" fontId="21" fillId="0" borderId="21" xfId="49" applyNumberFormat="1" applyFont="1" applyFill="1" applyBorder="1">
      <alignment/>
      <protection/>
    </xf>
    <xf numFmtId="4" fontId="21" fillId="0" borderId="21" xfId="53" applyNumberFormat="1" applyFont="1" applyFill="1" applyBorder="1">
      <alignment/>
      <protection/>
    </xf>
    <xf numFmtId="0" fontId="21" fillId="0" borderId="20" xfId="55" applyFont="1" applyFill="1" applyBorder="1" applyAlignment="1">
      <alignment horizontal="center"/>
      <protection/>
    </xf>
    <xf numFmtId="0" fontId="21" fillId="0" borderId="22" xfId="55" applyFont="1" applyFill="1" applyBorder="1" applyAlignment="1">
      <alignment/>
      <protection/>
    </xf>
    <xf numFmtId="2" fontId="21" fillId="0" borderId="21" xfId="49" applyNumberFormat="1" applyFont="1" applyFill="1" applyBorder="1" applyAlignment="1">
      <alignment horizontal="right"/>
      <protection/>
    </xf>
    <xf numFmtId="4" fontId="21" fillId="0" borderId="21" xfId="49" applyNumberFormat="1" applyFont="1" applyFill="1" applyBorder="1" applyAlignment="1">
      <alignment horizontal="right"/>
      <protection/>
    </xf>
    <xf numFmtId="0" fontId="22" fillId="0" borderId="20" xfId="55" applyFont="1" applyFill="1" applyBorder="1" applyAlignment="1">
      <alignment horizontal="center"/>
      <protection/>
    </xf>
    <xf numFmtId="0" fontId="22" fillId="0" borderId="22" xfId="55" applyFont="1" applyFill="1" applyBorder="1" applyAlignment="1">
      <alignment/>
      <protection/>
    </xf>
    <xf numFmtId="0" fontId="21" fillId="0" borderId="23" xfId="53" applyFont="1" applyFill="1" applyBorder="1" applyAlignment="1">
      <alignment horizontal="center"/>
      <protection/>
    </xf>
    <xf numFmtId="0" fontId="21" fillId="0" borderId="22" xfId="53" applyFont="1" applyFill="1" applyBorder="1">
      <alignment/>
      <protection/>
    </xf>
    <xf numFmtId="0" fontId="26" fillId="0" borderId="24" xfId="53" applyFont="1" applyFill="1" applyBorder="1" applyAlignment="1">
      <alignment horizontal="center"/>
      <protection/>
    </xf>
    <xf numFmtId="0" fontId="26" fillId="0" borderId="25" xfId="53" applyFont="1" applyFill="1" applyBorder="1" applyAlignment="1">
      <alignment horizontal="center"/>
      <protection/>
    </xf>
    <xf numFmtId="0" fontId="26" fillId="0" borderId="24" xfId="53" applyFont="1" applyFill="1" applyBorder="1">
      <alignment/>
      <protection/>
    </xf>
    <xf numFmtId="4" fontId="26" fillId="0" borderId="26" xfId="53" applyNumberFormat="1" applyFont="1" applyFill="1" applyBorder="1">
      <alignment/>
      <protection/>
    </xf>
    <xf numFmtId="49" fontId="21" fillId="0" borderId="27" xfId="53" applyNumberFormat="1" applyFont="1" applyFill="1" applyBorder="1" applyAlignment="1">
      <alignment horizontal="center"/>
      <protection/>
    </xf>
    <xf numFmtId="49" fontId="21" fillId="0" borderId="28" xfId="53" applyNumberFormat="1" applyFont="1" applyFill="1" applyBorder="1" applyAlignment="1">
      <alignment horizontal="center"/>
      <protection/>
    </xf>
    <xf numFmtId="0" fontId="21" fillId="0" borderId="29" xfId="53" applyFont="1" applyFill="1" applyBorder="1" applyAlignment="1">
      <alignment horizontal="center"/>
      <protection/>
    </xf>
    <xf numFmtId="0" fontId="21" fillId="0" borderId="27" xfId="55" applyFont="1" applyFill="1" applyBorder="1" applyAlignment="1">
      <alignment horizontal="center"/>
      <protection/>
    </xf>
    <xf numFmtId="0" fontId="21" fillId="0" borderId="29" xfId="55" applyFont="1" applyFill="1" applyBorder="1" applyAlignment="1">
      <alignment/>
      <protection/>
    </xf>
    <xf numFmtId="4" fontId="21" fillId="0" borderId="28" xfId="53" applyNumberFormat="1" applyFont="1" applyFill="1" applyBorder="1">
      <alignment/>
      <protection/>
    </xf>
    <xf numFmtId="49" fontId="22" fillId="0" borderId="30" xfId="53" applyNumberFormat="1" applyFont="1" applyFill="1" applyBorder="1" applyAlignment="1">
      <alignment horizontal="center"/>
      <protection/>
    </xf>
    <xf numFmtId="49" fontId="22" fillId="0" borderId="19" xfId="53" applyNumberFormat="1" applyFont="1" applyFill="1" applyBorder="1" applyAlignment="1">
      <alignment horizontal="center"/>
      <protection/>
    </xf>
    <xf numFmtId="0" fontId="22" fillId="0" borderId="17" xfId="53" applyFont="1" applyFill="1" applyBorder="1" applyAlignment="1">
      <alignment horizontal="center"/>
      <protection/>
    </xf>
    <xf numFmtId="0" fontId="22" fillId="0" borderId="18" xfId="53" applyFont="1" applyFill="1" applyBorder="1" applyAlignment="1">
      <alignment horizontal="center"/>
      <protection/>
    </xf>
    <xf numFmtId="0" fontId="22" fillId="0" borderId="17" xfId="53" applyFont="1" applyFill="1" applyBorder="1">
      <alignment/>
      <protection/>
    </xf>
    <xf numFmtId="4" fontId="22" fillId="0" borderId="19" xfId="53" applyNumberFormat="1" applyFont="1" applyFill="1" applyBorder="1">
      <alignment/>
      <protection/>
    </xf>
    <xf numFmtId="4" fontId="21" fillId="0" borderId="19" xfId="53" applyNumberFormat="1" applyFont="1" applyFill="1" applyBorder="1">
      <alignment/>
      <protection/>
    </xf>
    <xf numFmtId="0" fontId="21" fillId="0" borderId="23" xfId="55" applyFont="1" applyFill="1" applyBorder="1" applyAlignment="1">
      <alignment horizontal="center"/>
      <protection/>
    </xf>
    <xf numFmtId="0" fontId="25" fillId="0" borderId="31" xfId="49" applyFont="1" applyBorder="1" applyAlignment="1">
      <alignment horizontal="center" vertical="center"/>
      <protection/>
    </xf>
    <xf numFmtId="0" fontId="22" fillId="0" borderId="32" xfId="53" applyFont="1" applyFill="1" applyBorder="1" applyAlignment="1">
      <alignment horizontal="center"/>
      <protection/>
    </xf>
    <xf numFmtId="0" fontId="26" fillId="0" borderId="33" xfId="53" applyFont="1" applyFill="1" applyBorder="1" applyAlignment="1">
      <alignment horizontal="center"/>
      <protection/>
    </xf>
    <xf numFmtId="0" fontId="22" fillId="0" borderId="34" xfId="53" applyFont="1" applyFill="1" applyBorder="1" applyAlignment="1">
      <alignment horizontal="center"/>
      <protection/>
    </xf>
    <xf numFmtId="0" fontId="21" fillId="0" borderId="34" xfId="53" applyFont="1" applyFill="1" applyBorder="1" applyAlignment="1">
      <alignment horizontal="center"/>
      <protection/>
    </xf>
    <xf numFmtId="0" fontId="26" fillId="0" borderId="35" xfId="53" applyFont="1" applyFill="1" applyBorder="1" applyAlignment="1">
      <alignment horizontal="center"/>
      <protection/>
    </xf>
    <xf numFmtId="0" fontId="21" fillId="0" borderId="36" xfId="53" applyFont="1" applyFill="1" applyBorder="1" applyAlignment="1">
      <alignment horizontal="center"/>
      <protection/>
    </xf>
    <xf numFmtId="0" fontId="22" fillId="0" borderId="33" xfId="53" applyFont="1" applyFill="1" applyBorder="1" applyAlignment="1">
      <alignment horizontal="center"/>
      <protection/>
    </xf>
    <xf numFmtId="0" fontId="21" fillId="24" borderId="33" xfId="53" applyFont="1" applyFill="1" applyBorder="1" applyAlignment="1">
      <alignment horizontal="center"/>
      <protection/>
    </xf>
    <xf numFmtId="49" fontId="21" fillId="24" borderId="30" xfId="53" applyNumberFormat="1" applyFont="1" applyFill="1" applyBorder="1" applyAlignment="1">
      <alignment horizontal="center"/>
      <protection/>
    </xf>
    <xf numFmtId="49" fontId="21" fillId="24" borderId="19" xfId="53" applyNumberFormat="1" applyFont="1" applyFill="1" applyBorder="1" applyAlignment="1">
      <alignment horizontal="center"/>
      <protection/>
    </xf>
    <xf numFmtId="0" fontId="21" fillId="24" borderId="17" xfId="53" applyFont="1" applyFill="1" applyBorder="1" applyAlignment="1">
      <alignment horizontal="center"/>
      <protection/>
    </xf>
    <xf numFmtId="0" fontId="21" fillId="24" borderId="18" xfId="53" applyFont="1" applyFill="1" applyBorder="1" applyAlignment="1">
      <alignment horizontal="center"/>
      <protection/>
    </xf>
    <xf numFmtId="0" fontId="21" fillId="24" borderId="17" xfId="53" applyFont="1" applyFill="1" applyBorder="1" applyAlignment="1">
      <alignment wrapText="1"/>
      <protection/>
    </xf>
    <xf numFmtId="4" fontId="21" fillId="24" borderId="19" xfId="53" applyNumberFormat="1" applyFont="1" applyFill="1" applyBorder="1">
      <alignment/>
      <protection/>
    </xf>
    <xf numFmtId="0" fontId="21" fillId="24" borderId="22" xfId="53" applyFont="1" applyFill="1" applyBorder="1" applyAlignment="1">
      <alignment horizontal="center"/>
      <protection/>
    </xf>
    <xf numFmtId="0" fontId="21" fillId="24" borderId="20" xfId="55" applyFont="1" applyFill="1" applyBorder="1" applyAlignment="1">
      <alignment horizontal="center"/>
      <protection/>
    </xf>
    <xf numFmtId="0" fontId="21" fillId="24" borderId="22" xfId="55" applyFont="1" applyFill="1" applyBorder="1" applyAlignment="1">
      <alignment/>
      <protection/>
    </xf>
    <xf numFmtId="4" fontId="21" fillId="24" borderId="21" xfId="53" applyNumberFormat="1" applyFont="1" applyFill="1" applyBorder="1">
      <alignment/>
      <protection/>
    </xf>
    <xf numFmtId="0" fontId="21" fillId="24" borderId="34" xfId="53" applyFont="1" applyFill="1" applyBorder="1" applyAlignment="1">
      <alignment horizontal="center"/>
      <protection/>
    </xf>
    <xf numFmtId="49" fontId="21" fillId="24" borderId="20" xfId="53" applyNumberFormat="1" applyFont="1" applyFill="1" applyBorder="1" applyAlignment="1">
      <alignment horizontal="center"/>
      <protection/>
    </xf>
    <xf numFmtId="49" fontId="21" fillId="24" borderId="21" xfId="53" applyNumberFormat="1" applyFont="1" applyFill="1" applyBorder="1" applyAlignment="1">
      <alignment horizontal="center"/>
      <protection/>
    </xf>
    <xf numFmtId="2" fontId="21" fillId="24" borderId="21" xfId="49" applyNumberFormat="1" applyFont="1" applyFill="1" applyBorder="1" applyAlignment="1">
      <alignment horizontal="right"/>
      <protection/>
    </xf>
    <xf numFmtId="4" fontId="21" fillId="24" borderId="21" xfId="49" applyNumberFormat="1" applyFont="1" applyFill="1" applyBorder="1" applyAlignment="1">
      <alignment horizontal="right"/>
      <protection/>
    </xf>
    <xf numFmtId="0" fontId="21" fillId="24" borderId="23" xfId="53" applyFont="1" applyFill="1" applyBorder="1" applyAlignment="1">
      <alignment horizontal="center"/>
      <protection/>
    </xf>
    <xf numFmtId="0" fontId="21" fillId="24" borderId="22" xfId="53" applyFont="1" applyFill="1" applyBorder="1">
      <alignment/>
      <protection/>
    </xf>
    <xf numFmtId="0" fontId="25" fillId="0" borderId="14" xfId="49" applyFont="1" applyBorder="1" applyAlignment="1">
      <alignment horizontal="center" vertical="center"/>
      <protection/>
    </xf>
    <xf numFmtId="0" fontId="25" fillId="0" borderId="37" xfId="49" applyFont="1" applyBorder="1" applyAlignment="1">
      <alignment horizontal="center" vertical="center"/>
      <protection/>
    </xf>
    <xf numFmtId="199" fontId="21" fillId="0" borderId="0" xfId="54" applyNumberFormat="1" applyFont="1" applyAlignment="1">
      <alignment horizontal="right"/>
      <protection/>
    </xf>
    <xf numFmtId="0" fontId="2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4" fillId="0" borderId="0" xfId="52" applyFont="1" applyAlignment="1">
      <alignment horizontal="center"/>
      <protection/>
    </xf>
    <xf numFmtId="0" fontId="23" fillId="0" borderId="0" xfId="51" applyFont="1" applyFill="1" applyAlignment="1">
      <alignment horizontal="center"/>
      <protection/>
    </xf>
    <xf numFmtId="0" fontId="0" fillId="0" borderId="0" xfId="51" applyAlignment="1">
      <alignment/>
      <protection/>
    </xf>
    <xf numFmtId="0" fontId="23" fillId="0" borderId="0" xfId="51" applyFont="1" applyAlignment="1">
      <alignment horizontal="center"/>
      <protection/>
    </xf>
    <xf numFmtId="49" fontId="26" fillId="0" borderId="38" xfId="53" applyNumberFormat="1" applyFont="1" applyFill="1" applyBorder="1" applyAlignment="1">
      <alignment horizontal="center"/>
      <protection/>
    </xf>
    <xf numFmtId="49" fontId="26" fillId="0" borderId="26" xfId="53" applyNumberFormat="1" applyFont="1" applyFill="1" applyBorder="1" applyAlignment="1">
      <alignment horizontal="center"/>
      <protection/>
    </xf>
    <xf numFmtId="0" fontId="22" fillId="0" borderId="14" xfId="53" applyFont="1" applyFill="1" applyBorder="1" applyAlignment="1">
      <alignment horizontal="center"/>
      <protection/>
    </xf>
    <xf numFmtId="0" fontId="22" fillId="0" borderId="37" xfId="53" applyFont="1" applyFill="1" applyBorder="1" applyAlignment="1">
      <alignment horizontal="center"/>
      <protection/>
    </xf>
    <xf numFmtId="49" fontId="25" fillId="0" borderId="39" xfId="52" applyNumberFormat="1" applyFont="1" applyBorder="1" applyAlignment="1">
      <alignment horizontal="center" vertical="center" textRotation="90"/>
      <protection/>
    </xf>
    <xf numFmtId="49" fontId="25" fillId="0" borderId="40" xfId="52" applyNumberFormat="1" applyFont="1" applyBorder="1" applyAlignment="1">
      <alignment horizontal="center" vertical="center" textRotation="90"/>
      <protection/>
    </xf>
    <xf numFmtId="4" fontId="22" fillId="0" borderId="41" xfId="53" applyNumberFormat="1" applyFont="1" applyFill="1" applyBorder="1" applyAlignment="1">
      <alignment vertical="center"/>
      <protection/>
    </xf>
    <xf numFmtId="4" fontId="26" fillId="0" borderId="42" xfId="53" applyNumberFormat="1" applyFont="1" applyFill="1" applyBorder="1">
      <alignment/>
      <protection/>
    </xf>
    <xf numFmtId="4" fontId="22" fillId="0" borderId="43" xfId="53" applyNumberFormat="1" applyFont="1" applyFill="1" applyBorder="1">
      <alignment/>
      <protection/>
    </xf>
    <xf numFmtId="2" fontId="21" fillId="0" borderId="43" xfId="49" applyNumberFormat="1" applyFont="1" applyFill="1" applyBorder="1">
      <alignment/>
      <protection/>
    </xf>
    <xf numFmtId="4" fontId="21" fillId="24" borderId="43" xfId="49" applyNumberFormat="1" applyFont="1" applyFill="1" applyBorder="1" applyAlignment="1">
      <alignment horizontal="right"/>
      <protection/>
    </xf>
    <xf numFmtId="4" fontId="21" fillId="0" borderId="43" xfId="49" applyNumberFormat="1" applyFont="1" applyFill="1" applyBorder="1" applyAlignment="1">
      <alignment horizontal="right"/>
      <protection/>
    </xf>
    <xf numFmtId="2" fontId="21" fillId="0" borderId="43" xfId="49" applyNumberFormat="1" applyFont="1" applyFill="1" applyBorder="1" applyAlignment="1">
      <alignment horizontal="right"/>
      <protection/>
    </xf>
    <xf numFmtId="2" fontId="21" fillId="24" borderId="43" xfId="49" applyNumberFormat="1" applyFont="1" applyFill="1" applyBorder="1" applyAlignment="1">
      <alignment horizontal="right"/>
      <protection/>
    </xf>
    <xf numFmtId="4" fontId="21" fillId="0" borderId="43" xfId="53" applyNumberFormat="1" applyFont="1" applyFill="1" applyBorder="1">
      <alignment/>
      <protection/>
    </xf>
    <xf numFmtId="4" fontId="21" fillId="24" borderId="43" xfId="53" applyNumberFormat="1" applyFont="1" applyFill="1" applyBorder="1">
      <alignment/>
      <protection/>
    </xf>
    <xf numFmtId="4" fontId="26" fillId="0" borderId="44" xfId="53" applyNumberFormat="1" applyFont="1" applyFill="1" applyBorder="1">
      <alignment/>
      <protection/>
    </xf>
    <xf numFmtId="4" fontId="22" fillId="0" borderId="42" xfId="53" applyNumberFormat="1" applyFont="1" applyFill="1" applyBorder="1">
      <alignment/>
      <protection/>
    </xf>
    <xf numFmtId="4" fontId="21" fillId="24" borderId="42" xfId="53" applyNumberFormat="1" applyFont="1" applyFill="1" applyBorder="1">
      <alignment/>
      <protection/>
    </xf>
    <xf numFmtId="49" fontId="25" fillId="0" borderId="45" xfId="52" applyNumberFormat="1" applyFont="1" applyBorder="1" applyAlignment="1">
      <alignment horizontal="center" vertical="center" textRotation="90"/>
      <protection/>
    </xf>
    <xf numFmtId="4" fontId="21" fillId="0" borderId="28" xfId="49" applyNumberFormat="1" applyFont="1" applyFill="1" applyBorder="1" applyAlignment="1">
      <alignment horizontal="right"/>
      <protection/>
    </xf>
    <xf numFmtId="4" fontId="21" fillId="0" borderId="46" xfId="49" applyNumberFormat="1" applyFont="1" applyFill="1" applyBorder="1" applyAlignment="1">
      <alignment horizontal="right"/>
      <protection/>
    </xf>
    <xf numFmtId="2" fontId="22" fillId="0" borderId="21" xfId="49" applyNumberFormat="1" applyFont="1" applyFill="1" applyBorder="1" applyAlignment="1">
      <alignment horizontal="right"/>
      <protection/>
    </xf>
    <xf numFmtId="2" fontId="22" fillId="0" borderId="43" xfId="49" applyNumberFormat="1" applyFont="1" applyFill="1" applyBorder="1" applyAlignment="1">
      <alignment horizontal="right"/>
      <protection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čárky 3" xfId="36"/>
    <cellStyle name="Comma [0]" xfId="37"/>
    <cellStyle name="Hyperlink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normální_02 - ORREP" xfId="51"/>
    <cellStyle name="normální_2. Rozpočet 2007 - tabulky" xfId="52"/>
    <cellStyle name="normální_Rozpis výdajů 03 bez PO 2" xfId="53"/>
    <cellStyle name="normální_Rozpis výdajů 03 bez PO_02 - ORREP" xfId="54"/>
    <cellStyle name="normální_Rozpis výdajů 03 bez PO_UR 2008 1-168 tisk" xfId="55"/>
    <cellStyle name="Followed Hyperlink" xfId="56"/>
    <cellStyle name="Poznámka" xfId="57"/>
    <cellStyle name="Percent" xfId="58"/>
    <cellStyle name="Propojená buňka" xfId="59"/>
    <cellStyle name="Správ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J41"/>
  <sheetViews>
    <sheetView tabSelected="1" zoomScalePageLayoutView="0" workbookViewId="0" topLeftCell="A1">
      <selection activeCell="L25" sqref="L25"/>
    </sheetView>
  </sheetViews>
  <sheetFormatPr defaultColWidth="9.140625" defaultRowHeight="12.75"/>
  <cols>
    <col min="1" max="2" width="3.140625" style="2" customWidth="1"/>
    <col min="3" max="3" width="9.28125" style="2" customWidth="1"/>
    <col min="4" max="4" width="4.7109375" style="2" customWidth="1"/>
    <col min="5" max="6" width="5.28125" style="2" customWidth="1"/>
    <col min="7" max="7" width="30.00390625" style="2" customWidth="1"/>
    <col min="8" max="8" width="9.7109375" style="7" customWidth="1"/>
    <col min="9" max="9" width="10.7109375" style="11" customWidth="1"/>
    <col min="10" max="10" width="9.7109375" style="2" customWidth="1"/>
    <col min="11" max="11" width="15.57421875" style="2" customWidth="1"/>
    <col min="12" max="16384" width="9.140625" style="2" customWidth="1"/>
  </cols>
  <sheetData>
    <row r="1" spans="9:10" ht="12.75">
      <c r="I1" s="97" t="s">
        <v>19</v>
      </c>
      <c r="J1" s="98"/>
    </row>
    <row r="2" spans="1:10" ht="5.25" customHeight="1">
      <c r="A2" s="1"/>
      <c r="B2" s="1"/>
      <c r="C2" s="1"/>
      <c r="D2" s="1"/>
      <c r="E2" s="1"/>
      <c r="F2" s="1"/>
      <c r="G2" s="1"/>
      <c r="H2" s="4"/>
      <c r="I2" s="99"/>
      <c r="J2" s="99"/>
    </row>
    <row r="3" spans="1:9" ht="18">
      <c r="A3" s="100" t="s">
        <v>18</v>
      </c>
      <c r="B3" s="100"/>
      <c r="C3" s="100"/>
      <c r="D3" s="100"/>
      <c r="E3" s="100"/>
      <c r="F3" s="100"/>
      <c r="G3" s="100"/>
      <c r="H3" s="100"/>
      <c r="I3" s="100"/>
    </row>
    <row r="4" spans="1:9" ht="5.25" customHeight="1">
      <c r="A4" s="1"/>
      <c r="B4" s="1"/>
      <c r="C4" s="1"/>
      <c r="D4" s="1"/>
      <c r="E4" s="1"/>
      <c r="F4" s="1"/>
      <c r="G4" s="1"/>
      <c r="H4" s="5"/>
      <c r="I4" s="8"/>
    </row>
    <row r="5" spans="1:9" ht="15" customHeight="1">
      <c r="A5" s="101" t="s">
        <v>5</v>
      </c>
      <c r="B5" s="101"/>
      <c r="C5" s="101"/>
      <c r="D5" s="101"/>
      <c r="E5" s="101"/>
      <c r="F5" s="101"/>
      <c r="G5" s="101"/>
      <c r="H5" s="101"/>
      <c r="I5" s="102"/>
    </row>
    <row r="6" spans="1:9" ht="5.25" customHeight="1">
      <c r="A6" s="1"/>
      <c r="B6" s="1"/>
      <c r="C6" s="1"/>
      <c r="D6" s="1"/>
      <c r="E6" s="1"/>
      <c r="F6" s="1"/>
      <c r="G6" s="1"/>
      <c r="H6" s="5"/>
      <c r="I6" s="8"/>
    </row>
    <row r="7" spans="1:9" ht="15" customHeight="1">
      <c r="A7" s="103" t="s">
        <v>20</v>
      </c>
      <c r="B7" s="103"/>
      <c r="C7" s="103"/>
      <c r="D7" s="103"/>
      <c r="E7" s="103"/>
      <c r="F7" s="103"/>
      <c r="G7" s="103"/>
      <c r="H7" s="103"/>
      <c r="I7" s="103"/>
    </row>
    <row r="8" spans="1:9" ht="6.75" customHeight="1">
      <c r="A8" s="3"/>
      <c r="B8" s="3"/>
      <c r="C8" s="3"/>
      <c r="D8" s="3"/>
      <c r="E8" s="3"/>
      <c r="F8" s="3"/>
      <c r="G8" s="3"/>
      <c r="H8" s="6"/>
      <c r="I8" s="10"/>
    </row>
    <row r="9" spans="1:9" ht="15.75" customHeight="1">
      <c r="A9" s="3"/>
      <c r="B9" s="3"/>
      <c r="C9" s="3"/>
      <c r="D9" s="3"/>
      <c r="E9" s="3"/>
      <c r="F9" s="3"/>
      <c r="G9" s="3" t="s">
        <v>15</v>
      </c>
      <c r="H9" s="6"/>
      <c r="I9" s="9"/>
    </row>
    <row r="10" spans="2:10" ht="13.5" thickBot="1">
      <c r="B10" s="12"/>
      <c r="C10" s="12"/>
      <c r="D10" s="12"/>
      <c r="E10" s="13"/>
      <c r="F10" s="13"/>
      <c r="G10" s="13"/>
      <c r="H10" s="14"/>
      <c r="I10" s="13"/>
      <c r="J10" s="14" t="s">
        <v>0</v>
      </c>
    </row>
    <row r="11" spans="1:10" ht="13.5" customHeight="1" thickBot="1">
      <c r="A11" s="108" t="s">
        <v>6</v>
      </c>
      <c r="B11" s="69" t="s">
        <v>1</v>
      </c>
      <c r="C11" s="95" t="s">
        <v>3</v>
      </c>
      <c r="D11" s="96"/>
      <c r="E11" s="15" t="s">
        <v>7</v>
      </c>
      <c r="F11" s="16" t="s">
        <v>8</v>
      </c>
      <c r="G11" s="17" t="s">
        <v>21</v>
      </c>
      <c r="H11" s="18" t="s">
        <v>22</v>
      </c>
      <c r="I11" s="19" t="s">
        <v>38</v>
      </c>
      <c r="J11" s="20" t="s">
        <v>23</v>
      </c>
    </row>
    <row r="12" spans="1:10" ht="13.5" thickBot="1">
      <c r="A12" s="109"/>
      <c r="B12" s="70" t="s">
        <v>37</v>
      </c>
      <c r="C12" s="106" t="s">
        <v>2</v>
      </c>
      <c r="D12" s="107"/>
      <c r="E12" s="22" t="s">
        <v>2</v>
      </c>
      <c r="F12" s="21" t="s">
        <v>2</v>
      </c>
      <c r="G12" s="23" t="s">
        <v>9</v>
      </c>
      <c r="H12" s="24">
        <v>5117.8</v>
      </c>
      <c r="I12" s="25">
        <f>+I13+I29</f>
        <v>511.64</v>
      </c>
      <c r="J12" s="110">
        <f>+I12+H12</f>
        <v>5629.4400000000005</v>
      </c>
    </row>
    <row r="13" spans="1:10" ht="12.75">
      <c r="A13" s="109"/>
      <c r="B13" s="71" t="s">
        <v>16</v>
      </c>
      <c r="C13" s="104" t="s">
        <v>2</v>
      </c>
      <c r="D13" s="105"/>
      <c r="E13" s="26" t="s">
        <v>2</v>
      </c>
      <c r="F13" s="27" t="s">
        <v>2</v>
      </c>
      <c r="G13" s="28" t="s">
        <v>24</v>
      </c>
      <c r="H13" s="29">
        <v>1717.8</v>
      </c>
      <c r="I13" s="29">
        <f>+I14+I21+I23</f>
        <v>285.66</v>
      </c>
      <c r="J13" s="111">
        <f>+I13+H13</f>
        <v>2003.46</v>
      </c>
    </row>
    <row r="14" spans="1:10" ht="12.75">
      <c r="A14" s="109"/>
      <c r="B14" s="72" t="s">
        <v>4</v>
      </c>
      <c r="C14" s="30" t="s">
        <v>27</v>
      </c>
      <c r="D14" s="31" t="s">
        <v>10</v>
      </c>
      <c r="E14" s="32" t="s">
        <v>2</v>
      </c>
      <c r="F14" s="33" t="s">
        <v>2</v>
      </c>
      <c r="G14" s="34" t="s">
        <v>28</v>
      </c>
      <c r="H14" s="35">
        <f>H15+H16+H17+H18+H19+H20</f>
        <v>400</v>
      </c>
      <c r="I14" s="35">
        <f aca="true" t="shared" si="0" ref="I14:I29">+J14-H14</f>
        <v>243.60000000000002</v>
      </c>
      <c r="J14" s="112">
        <f>J15+J16+J17+J18+J19+J20</f>
        <v>643.6</v>
      </c>
    </row>
    <row r="15" spans="1:10" ht="12.75">
      <c r="A15" s="109"/>
      <c r="B15" s="73"/>
      <c r="C15" s="36"/>
      <c r="D15" s="37"/>
      <c r="E15" s="38">
        <v>3636</v>
      </c>
      <c r="F15" s="39">
        <v>5139</v>
      </c>
      <c r="G15" s="40" t="s">
        <v>25</v>
      </c>
      <c r="H15" s="41">
        <v>75</v>
      </c>
      <c r="I15" s="42">
        <f t="shared" si="0"/>
        <v>0</v>
      </c>
      <c r="J15" s="113">
        <v>75</v>
      </c>
    </row>
    <row r="16" spans="1:10" ht="12.75" customHeight="1">
      <c r="A16" s="109"/>
      <c r="B16" s="88"/>
      <c r="C16" s="89"/>
      <c r="D16" s="90"/>
      <c r="E16" s="84">
        <v>3636</v>
      </c>
      <c r="F16" s="85">
        <v>5166</v>
      </c>
      <c r="G16" s="86" t="s">
        <v>11</v>
      </c>
      <c r="H16" s="92">
        <v>250</v>
      </c>
      <c r="I16" s="87">
        <v>243.6</v>
      </c>
      <c r="J16" s="114">
        <f>+I16+H16</f>
        <v>493.6</v>
      </c>
    </row>
    <row r="17" spans="1:10" ht="12.75">
      <c r="A17" s="109"/>
      <c r="B17" s="73"/>
      <c r="C17" s="36"/>
      <c r="D17" s="37"/>
      <c r="E17" s="38">
        <v>3636</v>
      </c>
      <c r="F17" s="43">
        <v>5169</v>
      </c>
      <c r="G17" s="44" t="s">
        <v>12</v>
      </c>
      <c r="H17" s="46">
        <v>50</v>
      </c>
      <c r="I17" s="42">
        <f t="shared" si="0"/>
        <v>0</v>
      </c>
      <c r="J17" s="115">
        <v>50</v>
      </c>
    </row>
    <row r="18" spans="1:10" ht="12.75">
      <c r="A18" s="109"/>
      <c r="B18" s="73"/>
      <c r="C18" s="36"/>
      <c r="D18" s="37"/>
      <c r="E18" s="38">
        <v>3636</v>
      </c>
      <c r="F18" s="43">
        <v>5175</v>
      </c>
      <c r="G18" s="44" t="s">
        <v>13</v>
      </c>
      <c r="H18" s="46">
        <v>20</v>
      </c>
      <c r="I18" s="42">
        <f t="shared" si="0"/>
        <v>0</v>
      </c>
      <c r="J18" s="115">
        <v>20</v>
      </c>
    </row>
    <row r="19" spans="1:10" ht="12.75">
      <c r="A19" s="109"/>
      <c r="B19" s="73"/>
      <c r="C19" s="36"/>
      <c r="D19" s="37"/>
      <c r="E19" s="38">
        <v>3636</v>
      </c>
      <c r="F19" s="43">
        <v>5164</v>
      </c>
      <c r="G19" s="44" t="s">
        <v>26</v>
      </c>
      <c r="H19" s="45">
        <v>3</v>
      </c>
      <c r="I19" s="42">
        <f t="shared" si="0"/>
        <v>0</v>
      </c>
      <c r="J19" s="116">
        <v>3</v>
      </c>
    </row>
    <row r="20" spans="1:10" ht="12.75">
      <c r="A20" s="109"/>
      <c r="B20" s="73"/>
      <c r="C20" s="36"/>
      <c r="D20" s="37"/>
      <c r="E20" s="38">
        <v>3636</v>
      </c>
      <c r="F20" s="43">
        <v>5173</v>
      </c>
      <c r="G20" s="44" t="s">
        <v>29</v>
      </c>
      <c r="H20" s="45">
        <v>2</v>
      </c>
      <c r="I20" s="42">
        <f t="shared" si="0"/>
        <v>0</v>
      </c>
      <c r="J20" s="116">
        <v>2</v>
      </c>
    </row>
    <row r="21" spans="1:10" ht="12.75">
      <c r="A21" s="109"/>
      <c r="B21" s="72" t="s">
        <v>4</v>
      </c>
      <c r="C21" s="30" t="s">
        <v>40</v>
      </c>
      <c r="D21" s="31" t="s">
        <v>10</v>
      </c>
      <c r="E21" s="32" t="s">
        <v>2</v>
      </c>
      <c r="F21" s="47" t="s">
        <v>2</v>
      </c>
      <c r="G21" s="48" t="s">
        <v>41</v>
      </c>
      <c r="H21" s="126">
        <v>0</v>
      </c>
      <c r="I21" s="35">
        <v>22</v>
      </c>
      <c r="J21" s="127">
        <v>22</v>
      </c>
    </row>
    <row r="22" spans="1:10" ht="12.75">
      <c r="A22" s="109"/>
      <c r="B22" s="88"/>
      <c r="C22" s="89"/>
      <c r="D22" s="90"/>
      <c r="E22" s="84">
        <v>3636</v>
      </c>
      <c r="F22" s="85">
        <v>5139</v>
      </c>
      <c r="G22" s="86" t="s">
        <v>25</v>
      </c>
      <c r="H22" s="91">
        <v>0</v>
      </c>
      <c r="I22" s="87">
        <v>22</v>
      </c>
      <c r="J22" s="117">
        <v>22</v>
      </c>
    </row>
    <row r="23" spans="1:10" ht="12.75">
      <c r="A23" s="109"/>
      <c r="B23" s="72" t="s">
        <v>4</v>
      </c>
      <c r="C23" s="30" t="s">
        <v>30</v>
      </c>
      <c r="D23" s="31" t="s">
        <v>10</v>
      </c>
      <c r="E23" s="32" t="s">
        <v>2</v>
      </c>
      <c r="F23" s="33" t="s">
        <v>2</v>
      </c>
      <c r="G23" s="34" t="s">
        <v>31</v>
      </c>
      <c r="H23" s="35">
        <f>H24+H25+H26+H27+H28</f>
        <v>200</v>
      </c>
      <c r="I23" s="35">
        <f t="shared" si="0"/>
        <v>20.060000000000002</v>
      </c>
      <c r="J23" s="112">
        <f>J24+J25+J26+J27+J28</f>
        <v>220.06</v>
      </c>
    </row>
    <row r="24" spans="1:10" ht="12.75">
      <c r="A24" s="109"/>
      <c r="B24" s="88"/>
      <c r="C24" s="89"/>
      <c r="D24" s="90"/>
      <c r="E24" s="84">
        <v>3636</v>
      </c>
      <c r="F24" s="93">
        <v>5021</v>
      </c>
      <c r="G24" s="94" t="s">
        <v>32</v>
      </c>
      <c r="H24" s="87">
        <v>30</v>
      </c>
      <c r="I24" s="87">
        <v>20.06</v>
      </c>
      <c r="J24" s="119">
        <f>+I24+H24</f>
        <v>50.06</v>
      </c>
    </row>
    <row r="25" spans="1:10" ht="12.75">
      <c r="A25" s="109"/>
      <c r="B25" s="72"/>
      <c r="C25" s="30"/>
      <c r="D25" s="31"/>
      <c r="E25" s="38">
        <v>3636</v>
      </c>
      <c r="F25" s="43">
        <v>5139</v>
      </c>
      <c r="G25" s="40" t="s">
        <v>25</v>
      </c>
      <c r="H25" s="42">
        <v>10</v>
      </c>
      <c r="I25" s="42">
        <f t="shared" si="0"/>
        <v>0</v>
      </c>
      <c r="J25" s="118">
        <v>10</v>
      </c>
    </row>
    <row r="26" spans="1:10" ht="12.75">
      <c r="A26" s="109"/>
      <c r="B26" s="72"/>
      <c r="C26" s="30"/>
      <c r="D26" s="31"/>
      <c r="E26" s="38">
        <v>3636</v>
      </c>
      <c r="F26" s="43">
        <v>5166</v>
      </c>
      <c r="G26" s="44" t="s">
        <v>11</v>
      </c>
      <c r="H26" s="42">
        <v>80</v>
      </c>
      <c r="I26" s="42">
        <f t="shared" si="0"/>
        <v>0</v>
      </c>
      <c r="J26" s="118">
        <v>80</v>
      </c>
    </row>
    <row r="27" spans="1:10" ht="12.75">
      <c r="A27" s="109"/>
      <c r="B27" s="73"/>
      <c r="C27" s="36"/>
      <c r="D27" s="37"/>
      <c r="E27" s="38">
        <v>3636</v>
      </c>
      <c r="F27" s="43">
        <v>5169</v>
      </c>
      <c r="G27" s="44" t="s">
        <v>12</v>
      </c>
      <c r="H27" s="46">
        <v>70</v>
      </c>
      <c r="I27" s="42">
        <f t="shared" si="0"/>
        <v>0</v>
      </c>
      <c r="J27" s="115">
        <v>70</v>
      </c>
    </row>
    <row r="28" spans="1:10" ht="13.5" thickBot="1">
      <c r="A28" s="109"/>
      <c r="B28" s="73"/>
      <c r="C28" s="36"/>
      <c r="D28" s="37"/>
      <c r="E28" s="38">
        <v>3636</v>
      </c>
      <c r="F28" s="43">
        <v>5175</v>
      </c>
      <c r="G28" s="44" t="s">
        <v>13</v>
      </c>
      <c r="H28" s="46">
        <v>10</v>
      </c>
      <c r="I28" s="42">
        <f t="shared" si="0"/>
        <v>0</v>
      </c>
      <c r="J28" s="115">
        <v>10</v>
      </c>
    </row>
    <row r="29" spans="1:10" ht="12.75">
      <c r="A29" s="109"/>
      <c r="B29" s="74" t="s">
        <v>16</v>
      </c>
      <c r="C29" s="104" t="s">
        <v>2</v>
      </c>
      <c r="D29" s="105"/>
      <c r="E29" s="51" t="s">
        <v>2</v>
      </c>
      <c r="F29" s="52" t="s">
        <v>2</v>
      </c>
      <c r="G29" s="53" t="s">
        <v>17</v>
      </c>
      <c r="H29" s="54">
        <v>1100</v>
      </c>
      <c r="I29" s="54">
        <f>+I30+I38</f>
        <v>225.98</v>
      </c>
      <c r="J29" s="120">
        <f>+I29+H29</f>
        <v>1325.98</v>
      </c>
    </row>
    <row r="30" spans="1:10" ht="12.75">
      <c r="A30" s="109"/>
      <c r="B30" s="76" t="s">
        <v>4</v>
      </c>
      <c r="C30" s="61">
        <v>173200</v>
      </c>
      <c r="D30" s="62" t="s">
        <v>10</v>
      </c>
      <c r="E30" s="63" t="s">
        <v>2</v>
      </c>
      <c r="F30" s="64" t="s">
        <v>2</v>
      </c>
      <c r="G30" s="65" t="s">
        <v>33</v>
      </c>
      <c r="H30" s="66">
        <f>H31+H32+H33+H34+H35+H36</f>
        <v>100</v>
      </c>
      <c r="I30" s="66">
        <v>180</v>
      </c>
      <c r="J30" s="121">
        <f>J31+J32+J33+J34+J35+J36+J37</f>
        <v>280</v>
      </c>
    </row>
    <row r="31" spans="1:10" ht="12.75">
      <c r="A31" s="109"/>
      <c r="B31" s="73"/>
      <c r="C31" s="36"/>
      <c r="D31" s="37"/>
      <c r="E31" s="38">
        <v>3636</v>
      </c>
      <c r="F31" s="43">
        <v>5139</v>
      </c>
      <c r="G31" s="40" t="s">
        <v>25</v>
      </c>
      <c r="H31" s="46">
        <v>80</v>
      </c>
      <c r="I31" s="67">
        <f aca="true" t="shared" si="1" ref="I31:I36">+J31-H31</f>
        <v>0</v>
      </c>
      <c r="J31" s="115">
        <v>80</v>
      </c>
    </row>
    <row r="32" spans="1:10" ht="12.75">
      <c r="A32" s="109"/>
      <c r="B32" s="73"/>
      <c r="C32" s="36"/>
      <c r="D32" s="37"/>
      <c r="E32" s="38">
        <v>3636</v>
      </c>
      <c r="F32" s="43">
        <v>5164</v>
      </c>
      <c r="G32" s="40" t="s">
        <v>14</v>
      </c>
      <c r="H32" s="46">
        <v>1</v>
      </c>
      <c r="I32" s="67">
        <f t="shared" si="1"/>
        <v>0</v>
      </c>
      <c r="J32" s="115">
        <v>1</v>
      </c>
    </row>
    <row r="33" spans="1:10" ht="12.75">
      <c r="A33" s="109"/>
      <c r="B33" s="73"/>
      <c r="C33" s="36"/>
      <c r="D33" s="37"/>
      <c r="E33" s="38">
        <v>3636</v>
      </c>
      <c r="F33" s="43">
        <v>5166</v>
      </c>
      <c r="G33" s="44" t="s">
        <v>11</v>
      </c>
      <c r="H33" s="46">
        <v>5</v>
      </c>
      <c r="I33" s="67">
        <f t="shared" si="1"/>
        <v>0</v>
      </c>
      <c r="J33" s="115">
        <v>5</v>
      </c>
    </row>
    <row r="34" spans="1:10" ht="12.75">
      <c r="A34" s="109"/>
      <c r="B34" s="73"/>
      <c r="C34" s="36"/>
      <c r="D34" s="37"/>
      <c r="E34" s="38">
        <v>3636</v>
      </c>
      <c r="F34" s="43">
        <v>5169</v>
      </c>
      <c r="G34" s="44" t="s">
        <v>12</v>
      </c>
      <c r="H34" s="46">
        <v>2</v>
      </c>
      <c r="I34" s="67">
        <f t="shared" si="1"/>
        <v>0</v>
      </c>
      <c r="J34" s="115">
        <v>2</v>
      </c>
    </row>
    <row r="35" spans="1:10" ht="12.75">
      <c r="A35" s="109"/>
      <c r="B35" s="73"/>
      <c r="C35" s="36"/>
      <c r="D35" s="37"/>
      <c r="E35" s="38">
        <v>3636</v>
      </c>
      <c r="F35" s="68">
        <v>5173</v>
      </c>
      <c r="G35" s="44" t="s">
        <v>34</v>
      </c>
      <c r="H35" s="46">
        <v>2</v>
      </c>
      <c r="I35" s="67">
        <f t="shared" si="1"/>
        <v>0</v>
      </c>
      <c r="J35" s="115">
        <v>2</v>
      </c>
    </row>
    <row r="36" spans="1:10" ht="12.75">
      <c r="A36" s="109"/>
      <c r="B36" s="73"/>
      <c r="C36" s="36"/>
      <c r="D36" s="37"/>
      <c r="E36" s="38">
        <v>3636</v>
      </c>
      <c r="F36" s="49">
        <v>5175</v>
      </c>
      <c r="G36" s="50" t="s">
        <v>13</v>
      </c>
      <c r="H36" s="42">
        <v>10</v>
      </c>
      <c r="I36" s="67">
        <f t="shared" si="1"/>
        <v>0</v>
      </c>
      <c r="J36" s="118">
        <v>10</v>
      </c>
    </row>
    <row r="37" spans="1:10" ht="22.5">
      <c r="A37" s="109"/>
      <c r="B37" s="77"/>
      <c r="C37" s="78"/>
      <c r="D37" s="79"/>
      <c r="E37" s="80">
        <v>3636</v>
      </c>
      <c r="F37" s="81">
        <v>5213</v>
      </c>
      <c r="G37" s="82" t="s">
        <v>39</v>
      </c>
      <c r="H37" s="83">
        <v>0</v>
      </c>
      <c r="I37" s="83">
        <v>180</v>
      </c>
      <c r="J37" s="122">
        <v>180</v>
      </c>
    </row>
    <row r="38" spans="1:10" ht="12.75">
      <c r="A38" s="109"/>
      <c r="B38" s="72" t="s">
        <v>4</v>
      </c>
      <c r="C38" s="30" t="s">
        <v>35</v>
      </c>
      <c r="D38" s="31" t="s">
        <v>10</v>
      </c>
      <c r="E38" s="32" t="s">
        <v>2</v>
      </c>
      <c r="F38" s="33" t="s">
        <v>2</v>
      </c>
      <c r="G38" s="34" t="s">
        <v>36</v>
      </c>
      <c r="H38" s="35">
        <f>H39+H40+H41</f>
        <v>50</v>
      </c>
      <c r="I38" s="35">
        <f>+J38-H38</f>
        <v>45.97999999999999</v>
      </c>
      <c r="J38" s="112">
        <f>J39+J40+J41</f>
        <v>95.97999999999999</v>
      </c>
    </row>
    <row r="39" spans="1:10" ht="12.75">
      <c r="A39" s="109"/>
      <c r="B39" s="73"/>
      <c r="C39" s="36"/>
      <c r="D39" s="37"/>
      <c r="E39" s="38">
        <v>3636</v>
      </c>
      <c r="F39" s="43">
        <v>5139</v>
      </c>
      <c r="G39" s="40" t="s">
        <v>25</v>
      </c>
      <c r="H39" s="46">
        <v>10</v>
      </c>
      <c r="I39" s="42">
        <f>+J39-H39</f>
        <v>0</v>
      </c>
      <c r="J39" s="115">
        <v>10</v>
      </c>
    </row>
    <row r="40" spans="1:10" ht="12.75">
      <c r="A40" s="109"/>
      <c r="B40" s="88"/>
      <c r="C40" s="89"/>
      <c r="D40" s="90"/>
      <c r="E40" s="84">
        <v>3636</v>
      </c>
      <c r="F40" s="85">
        <v>5166</v>
      </c>
      <c r="G40" s="86" t="s">
        <v>11</v>
      </c>
      <c r="H40" s="92">
        <v>30</v>
      </c>
      <c r="I40" s="87">
        <v>45.98</v>
      </c>
      <c r="J40" s="114">
        <f>+I40+H40</f>
        <v>75.97999999999999</v>
      </c>
    </row>
    <row r="41" spans="1:10" ht="13.5" thickBot="1">
      <c r="A41" s="123"/>
      <c r="B41" s="75"/>
      <c r="C41" s="55"/>
      <c r="D41" s="56"/>
      <c r="E41" s="57">
        <v>3636</v>
      </c>
      <c r="F41" s="58">
        <v>5169</v>
      </c>
      <c r="G41" s="59" t="s">
        <v>12</v>
      </c>
      <c r="H41" s="124">
        <v>10</v>
      </c>
      <c r="I41" s="60">
        <f>+J41-H41</f>
        <v>0</v>
      </c>
      <c r="J41" s="125">
        <v>10</v>
      </c>
    </row>
  </sheetData>
  <sheetProtection/>
  <mergeCells count="10">
    <mergeCell ref="C29:D29"/>
    <mergeCell ref="C13:D13"/>
    <mergeCell ref="C12:D12"/>
    <mergeCell ref="C11:D11"/>
    <mergeCell ref="I1:J1"/>
    <mergeCell ref="I2:J2"/>
    <mergeCell ref="A3:I3"/>
    <mergeCell ref="A5:I5"/>
    <mergeCell ref="A7:I7"/>
    <mergeCell ref="A11:A41"/>
  </mergeCells>
  <printOptions horizontalCentered="1"/>
  <pageMargins left="0.7874015748031497" right="0.5905511811023623" top="0.5905511811023623" bottom="0.7874015748031497" header="0.5118110236220472" footer="0.5118110236220472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Chmel Lukas</cp:lastModifiedBy>
  <cp:lastPrinted>2012-11-28T13:40:53Z</cp:lastPrinted>
  <dcterms:created xsi:type="dcterms:W3CDTF">2010-12-06T09:59:59Z</dcterms:created>
  <dcterms:modified xsi:type="dcterms:W3CDTF">2014-01-07T08:33:32Z</dcterms:modified>
  <cp:category/>
  <cp:version/>
  <cp:contentType/>
  <cp:contentStatus/>
</cp:coreProperties>
</file>