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1" sheetId="10" r:id="rId1"/>
  </sheets>
  <calcPr calcId="145621"/>
</workbook>
</file>

<file path=xl/calcChain.xml><?xml version="1.0" encoding="utf-8"?>
<calcChain xmlns="http://schemas.openxmlformats.org/spreadsheetml/2006/main">
  <c r="I10" i="10" l="1"/>
  <c r="I11" i="10"/>
  <c r="I12" i="10"/>
  <c r="I13" i="10"/>
  <c r="I14" i="10"/>
  <c r="I15" i="10"/>
  <c r="I16" i="10"/>
  <c r="I17" i="10"/>
  <c r="I18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H9" i="10"/>
  <c r="I9" i="10" s="1"/>
  <c r="H10" i="10"/>
  <c r="H21" i="10"/>
  <c r="G21" i="10"/>
  <c r="H19" i="10"/>
  <c r="G19" i="10"/>
  <c r="I19" i="10" s="1"/>
  <c r="H17" i="10"/>
  <c r="G44" i="10"/>
  <c r="G42" i="10"/>
  <c r="G41" i="10"/>
  <c r="G39" i="10"/>
  <c r="G37" i="10"/>
  <c r="G36" i="10" s="1"/>
  <c r="G34" i="10"/>
  <c r="G33" i="10" s="1"/>
  <c r="G31" i="10"/>
  <c r="G30" i="10" s="1"/>
  <c r="G27" i="10"/>
  <c r="G25" i="10"/>
  <c r="G23" i="10"/>
  <c r="G17" i="10"/>
  <c r="G14" i="10"/>
  <c r="G11" i="10"/>
  <c r="G9" i="10"/>
</calcChain>
</file>

<file path=xl/sharedStrings.xml><?xml version="1.0" encoding="utf-8"?>
<sst xmlns="http://schemas.openxmlformats.org/spreadsheetml/2006/main" count="155" uniqueCount="56">
  <si>
    <t>tis.Kč</t>
  </si>
  <si>
    <t>uk.</t>
  </si>
  <si>
    <t>SU</t>
  </si>
  <si>
    <t>DU</t>
  </si>
  <si>
    <t>č.a.</t>
  </si>
  <si>
    <t>x</t>
  </si>
  <si>
    <t>stipendijní program pro žáky odborných škol</t>
  </si>
  <si>
    <t>Program na podporu žáků dojíždějících ze zavřených DM</t>
  </si>
  <si>
    <t>Dotace pro města při změně zřizovatelských funkcí</t>
  </si>
  <si>
    <t>krajská liga škol 2013/2014</t>
  </si>
  <si>
    <t>významné sportovní areály</t>
  </si>
  <si>
    <t>Klasický areál Harrachov o.p.s.</t>
  </si>
  <si>
    <t>Jizerská 50</t>
  </si>
  <si>
    <t>Odbor školství, mládeže, tělovýchovy a sportu</t>
  </si>
  <si>
    <t>§</t>
  </si>
  <si>
    <t>pol.</t>
  </si>
  <si>
    <t>0000</t>
  </si>
  <si>
    <t xml:space="preserve">Ostatní činnosti </t>
  </si>
  <si>
    <t>neinvestiční příspěvky zřízeným příspěvkovým organizacím</t>
  </si>
  <si>
    <t>Veletrh vzdělávání a pracov. příležitostí</t>
  </si>
  <si>
    <t>neinvestiční transfery obcím</t>
  </si>
  <si>
    <t>soutěže-podpora talentovaných dětí a mládeže</t>
  </si>
  <si>
    <t>propagace školství a podpora regionálních aktivit</t>
  </si>
  <si>
    <t>ostatní neinvest.transfery neziskovým a pod.organizacím</t>
  </si>
  <si>
    <t>sport v regionu</t>
  </si>
  <si>
    <t>podpora sportovních akcí</t>
  </si>
  <si>
    <t>podpora školního sportu mládeže a dorostu</t>
  </si>
  <si>
    <t>neinvestiční transfery obecně prospěšným společnostem</t>
  </si>
  <si>
    <t>významné sportovní akce</t>
  </si>
  <si>
    <t>ROZPIS ROZPOČTU LIBERECKÉHO KRAJE 2014</t>
  </si>
  <si>
    <t>SR 2014</t>
  </si>
  <si>
    <t>UR 2014</t>
  </si>
  <si>
    <t>Výdajový limit resortu v kapitole</t>
  </si>
  <si>
    <t>91704 - T R A N S F E R Y</t>
  </si>
  <si>
    <t>Kapitola 917 04 - transfery</t>
  </si>
  <si>
    <t>příloha č. 1</t>
  </si>
  <si>
    <t>1452</t>
  </si>
  <si>
    <t>0470001</t>
  </si>
  <si>
    <t>0470002</t>
  </si>
  <si>
    <t>0470003</t>
  </si>
  <si>
    <t>0470004</t>
  </si>
  <si>
    <t>0470005</t>
  </si>
  <si>
    <t>0470006</t>
  </si>
  <si>
    <t>0470007</t>
  </si>
  <si>
    <t>0470008</t>
  </si>
  <si>
    <t>0470009</t>
  </si>
  <si>
    <t>0470010</t>
  </si>
  <si>
    <t>0470011</t>
  </si>
  <si>
    <t>0470012</t>
  </si>
  <si>
    <t>ZR - RO č. 50/14</t>
  </si>
  <si>
    <t>ZR 50/14</t>
  </si>
  <si>
    <t>0480016</t>
  </si>
  <si>
    <t>0480017</t>
  </si>
  <si>
    <t>Město Česká Lípa - Zlatý oříšek LK - Česká Lípa 2014</t>
  </si>
  <si>
    <t>OA,HŠ a SOŠ, Turnov, Zborovská 519, p.o. - 20. Burza středních škol 2014</t>
  </si>
  <si>
    <t>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</si>
</sst>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b/>
      <sz val="8"/>
      <color indexed="18"/>
      <name val="Arial"/>
      <family val="2"/>
      <charset val="238"/>
    </font>
    <font>
      <sz val="8"/>
      <name val="Arial"/>
      <family val="2"/>
    </font>
    <font>
      <b/>
      <sz val="8"/>
      <color rgb="FF0033CC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10"/>
      <color rgb="FF0033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138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1" fillId="0" borderId="0" xfId="8" applyBorder="1"/>
    <xf numFmtId="0" fontId="2" fillId="0" borderId="7" xfId="9" applyFont="1" applyFill="1" applyBorder="1" applyAlignment="1">
      <alignment horizontal="center"/>
    </xf>
    <xf numFmtId="0" fontId="9" fillId="0" borderId="23" xfId="9" applyFont="1" applyFill="1" applyBorder="1" applyAlignment="1">
      <alignment horizontal="center"/>
    </xf>
    <xf numFmtId="0" fontId="4" fillId="0" borderId="23" xfId="9" applyFont="1" applyFill="1" applyBorder="1" applyAlignment="1">
      <alignment horizontal="center"/>
    </xf>
    <xf numFmtId="0" fontId="4" fillId="0" borderId="24" xfId="9" applyFont="1" applyFill="1" applyBorder="1" applyAlignment="1">
      <alignment horizontal="center"/>
    </xf>
    <xf numFmtId="0" fontId="4" fillId="0" borderId="22" xfId="9" applyFont="1" applyFill="1" applyBorder="1" applyAlignment="1">
      <alignment horizontal="center"/>
    </xf>
    <xf numFmtId="0" fontId="4" fillId="0" borderId="7" xfId="9" applyFont="1" applyFill="1" applyBorder="1" applyAlignment="1">
      <alignment horizontal="center"/>
    </xf>
    <xf numFmtId="0" fontId="2" fillId="0" borderId="27" xfId="9" applyFont="1" applyFill="1" applyBorder="1" applyAlignment="1">
      <alignment horizontal="center"/>
    </xf>
    <xf numFmtId="0" fontId="10" fillId="0" borderId="22" xfId="9" applyFont="1" applyFill="1" applyBorder="1" applyAlignment="1">
      <alignment horizontal="center"/>
    </xf>
    <xf numFmtId="0" fontId="2" fillId="0" borderId="24" xfId="9" applyFont="1" applyFill="1" applyBorder="1" applyAlignment="1">
      <alignment horizontal="center"/>
    </xf>
    <xf numFmtId="0" fontId="10" fillId="0" borderId="25" xfId="9" applyFont="1" applyFill="1" applyBorder="1" applyAlignment="1">
      <alignment horizontal="center"/>
    </xf>
    <xf numFmtId="0" fontId="2" fillId="0" borderId="0" xfId="9" applyFont="1" applyFill="1" applyBorder="1" applyAlignment="1">
      <alignment horizontal="center"/>
    </xf>
    <xf numFmtId="0" fontId="2" fillId="0" borderId="0" xfId="9" applyFont="1" applyFill="1" applyBorder="1"/>
    <xf numFmtId="0" fontId="4" fillId="0" borderId="21" xfId="9" applyFont="1" applyFill="1" applyBorder="1" applyAlignment="1">
      <alignment horizontal="center"/>
    </xf>
    <xf numFmtId="0" fontId="4" fillId="0" borderId="8" xfId="9" applyFont="1" applyFill="1" applyBorder="1" applyAlignment="1">
      <alignment horizontal="center"/>
    </xf>
    <xf numFmtId="0" fontId="10" fillId="0" borderId="27" xfId="9" applyFont="1" applyFill="1" applyBorder="1" applyAlignment="1">
      <alignment horizontal="center"/>
    </xf>
    <xf numFmtId="0" fontId="4" fillId="0" borderId="18" xfId="9" applyFont="1" applyFill="1" applyBorder="1" applyAlignment="1">
      <alignment horizontal="center"/>
    </xf>
    <xf numFmtId="0" fontId="2" fillId="0" borderId="9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4" fillId="0" borderId="0" xfId="9" applyFont="1" applyAlignment="1">
      <alignment horizontal="center"/>
    </xf>
    <xf numFmtId="0" fontId="6" fillId="0" borderId="15" xfId="9" applyFont="1" applyFill="1" applyBorder="1" applyAlignment="1">
      <alignment horizontal="center" vertical="center"/>
    </xf>
    <xf numFmtId="0" fontId="6" fillId="0" borderId="16" xfId="9" applyFont="1" applyFill="1" applyBorder="1" applyAlignment="1">
      <alignment horizontal="center" vertical="center"/>
    </xf>
    <xf numFmtId="0" fontId="6" fillId="0" borderId="17" xfId="9" applyFont="1" applyFill="1" applyBorder="1" applyAlignment="1">
      <alignment horizontal="center" vertical="center"/>
    </xf>
    <xf numFmtId="0" fontId="1" fillId="0" borderId="0" xfId="9"/>
    <xf numFmtId="4" fontId="1" fillId="0" borderId="0" xfId="9" applyNumberFormat="1"/>
    <xf numFmtId="0" fontId="4" fillId="0" borderId="30" xfId="6" applyFont="1" applyBorder="1" applyAlignment="1">
      <alignment horizontal="center"/>
    </xf>
    <xf numFmtId="0" fontId="6" fillId="0" borderId="19" xfId="9" applyFont="1" applyFill="1" applyBorder="1" applyAlignment="1">
      <alignment horizontal="center"/>
    </xf>
    <xf numFmtId="0" fontId="6" fillId="0" borderId="20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49" fontId="4" fillId="2" borderId="24" xfId="9" applyNumberFormat="1" applyFont="1" applyFill="1" applyBorder="1" applyAlignment="1">
      <alignment horizontal="center"/>
    </xf>
    <xf numFmtId="0" fontId="2" fillId="0" borderId="0" xfId="8" applyFont="1" applyBorder="1"/>
    <xf numFmtId="0" fontId="6" fillId="0" borderId="20" xfId="9" applyFont="1" applyFill="1" applyBorder="1" applyAlignment="1">
      <alignment horizontal="left"/>
    </xf>
    <xf numFmtId="0" fontId="4" fillId="0" borderId="7" xfId="9" applyFont="1" applyFill="1" applyBorder="1" applyAlignment="1">
      <alignment wrapText="1"/>
    </xf>
    <xf numFmtId="0" fontId="2" fillId="0" borderId="7" xfId="9" applyFont="1" applyFill="1" applyBorder="1"/>
    <xf numFmtId="0" fontId="4" fillId="0" borderId="24" xfId="9" applyFont="1" applyFill="1" applyBorder="1" applyAlignment="1">
      <alignment wrapText="1"/>
    </xf>
    <xf numFmtId="0" fontId="2" fillId="0" borderId="24" xfId="9" applyFont="1" applyFill="1" applyBorder="1"/>
    <xf numFmtId="0" fontId="4" fillId="0" borderId="8" xfId="9" applyFont="1" applyFill="1" applyBorder="1" applyAlignment="1">
      <alignment wrapText="1"/>
    </xf>
    <xf numFmtId="0" fontId="2" fillId="0" borderId="27" xfId="9" applyFont="1" applyFill="1" applyBorder="1"/>
    <xf numFmtId="0" fontId="4" fillId="0" borderId="24" xfId="9" applyFont="1" applyFill="1" applyBorder="1"/>
    <xf numFmtId="4" fontId="4" fillId="0" borderId="35" xfId="9" applyNumberFormat="1" applyFont="1" applyFill="1" applyBorder="1"/>
    <xf numFmtId="164" fontId="4" fillId="0" borderId="35" xfId="9" applyNumberFormat="1" applyFont="1" applyFill="1" applyBorder="1"/>
    <xf numFmtId="4" fontId="2" fillId="0" borderId="35" xfId="9" applyNumberFormat="1" applyFont="1" applyFill="1" applyBorder="1"/>
    <xf numFmtId="164" fontId="2" fillId="0" borderId="35" xfId="9" applyNumberFormat="1" applyFont="1" applyFill="1" applyBorder="1"/>
    <xf numFmtId="4" fontId="2" fillId="0" borderId="36" xfId="9" applyNumberFormat="1" applyFont="1" applyFill="1" applyBorder="1"/>
    <xf numFmtId="164" fontId="2" fillId="0" borderId="36" xfId="9" applyNumberFormat="1" applyFont="1" applyFill="1" applyBorder="1"/>
    <xf numFmtId="4" fontId="2" fillId="0" borderId="38" xfId="9" applyNumberFormat="1" applyFont="1" applyFill="1" applyBorder="1"/>
    <xf numFmtId="164" fontId="2" fillId="0" borderId="38" xfId="9" applyNumberFormat="1" applyFont="1" applyFill="1" applyBorder="1"/>
    <xf numFmtId="4" fontId="4" fillId="0" borderId="39" xfId="9" applyNumberFormat="1" applyFont="1" applyFill="1" applyBorder="1"/>
    <xf numFmtId="164" fontId="4" fillId="0" borderId="39" xfId="9" applyNumberFormat="1" applyFont="1" applyFill="1" applyBorder="1"/>
    <xf numFmtId="49" fontId="4" fillId="2" borderId="8" xfId="9" applyNumberFormat="1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/>
    </xf>
    <xf numFmtId="0" fontId="4" fillId="2" borderId="2" xfId="9" applyFont="1" applyFill="1" applyBorder="1" applyAlignment="1">
      <alignment horizontal="center"/>
    </xf>
    <xf numFmtId="0" fontId="2" fillId="2" borderId="0" xfId="8" applyFont="1" applyFill="1" applyBorder="1"/>
    <xf numFmtId="49" fontId="10" fillId="2" borderId="27" xfId="9" applyNumberFormat="1" applyFont="1" applyFill="1" applyBorder="1" applyAlignment="1">
      <alignment horizontal="center"/>
    </xf>
    <xf numFmtId="49" fontId="10" fillId="2" borderId="31" xfId="9" applyNumberFormat="1" applyFont="1" applyFill="1" applyBorder="1" applyAlignment="1">
      <alignment horizontal="center"/>
    </xf>
    <xf numFmtId="0" fontId="10" fillId="2" borderId="26" xfId="9" applyFont="1" applyFill="1" applyBorder="1" applyAlignment="1">
      <alignment horizontal="center"/>
    </xf>
    <xf numFmtId="0" fontId="1" fillId="2" borderId="0" xfId="8" applyFill="1" applyBorder="1"/>
    <xf numFmtId="4" fontId="2" fillId="2" borderId="38" xfId="9" applyNumberFormat="1" applyFont="1" applyFill="1" applyBorder="1"/>
    <xf numFmtId="164" fontId="2" fillId="2" borderId="38" xfId="9" applyNumberFormat="1" applyFont="1" applyFill="1" applyBorder="1"/>
    <xf numFmtId="0" fontId="4" fillId="2" borderId="11" xfId="9" applyFont="1" applyFill="1" applyBorder="1" applyAlignment="1">
      <alignment horizontal="center"/>
    </xf>
    <xf numFmtId="0" fontId="10" fillId="2" borderId="6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"/>
    </xf>
    <xf numFmtId="0" fontId="10" fillId="2" borderId="28" xfId="9" applyFont="1" applyFill="1" applyBorder="1" applyAlignment="1">
      <alignment horizontal="center"/>
    </xf>
    <xf numFmtId="0" fontId="10" fillId="2" borderId="13" xfId="9" applyFont="1" applyFill="1" applyBorder="1" applyAlignment="1">
      <alignment horizontal="center"/>
    </xf>
    <xf numFmtId="0" fontId="2" fillId="2" borderId="11" xfId="9" applyFont="1" applyFill="1" applyBorder="1" applyAlignment="1">
      <alignment horizontal="center"/>
    </xf>
    <xf numFmtId="0" fontId="2" fillId="2" borderId="4" xfId="9" applyFont="1" applyFill="1" applyBorder="1" applyAlignment="1">
      <alignment horizontal="center"/>
    </xf>
    <xf numFmtId="4" fontId="2" fillId="0" borderId="32" xfId="9" applyNumberFormat="1" applyFont="1" applyFill="1" applyBorder="1"/>
    <xf numFmtId="49" fontId="4" fillId="2" borderId="10" xfId="9" applyNumberFormat="1" applyFont="1" applyFill="1" applyBorder="1" applyAlignment="1">
      <alignment horizontal="center"/>
    </xf>
    <xf numFmtId="49" fontId="10" fillId="2" borderId="7" xfId="9" applyNumberFormat="1" applyFont="1" applyFill="1" applyBorder="1" applyAlignment="1">
      <alignment horizontal="center"/>
    </xf>
    <xf numFmtId="49" fontId="10" fillId="2" borderId="5" xfId="9" applyNumberFormat="1" applyFont="1" applyFill="1" applyBorder="1" applyAlignment="1">
      <alignment horizontal="center"/>
    </xf>
    <xf numFmtId="49" fontId="4" fillId="2" borderId="7" xfId="9" applyNumberFormat="1" applyFont="1" applyFill="1" applyBorder="1" applyAlignment="1">
      <alignment horizontal="center"/>
    </xf>
    <xf numFmtId="49" fontId="4" fillId="2" borderId="5" xfId="9" applyNumberFormat="1" applyFont="1" applyFill="1" applyBorder="1" applyAlignment="1">
      <alignment horizontal="center"/>
    </xf>
    <xf numFmtId="49" fontId="10" fillId="2" borderId="29" xfId="9" applyNumberFormat="1" applyFont="1" applyFill="1" applyBorder="1" applyAlignment="1">
      <alignment horizontal="center"/>
    </xf>
    <xf numFmtId="49" fontId="10" fillId="2" borderId="12" xfId="9" applyNumberFormat="1" applyFont="1" applyFill="1" applyBorder="1" applyAlignment="1">
      <alignment horizontal="center"/>
    </xf>
    <xf numFmtId="49" fontId="4" fillId="2" borderId="14" xfId="9" applyNumberFormat="1" applyFont="1" applyFill="1" applyBorder="1" applyAlignment="1">
      <alignment horizontal="center"/>
    </xf>
    <xf numFmtId="49" fontId="4" fillId="2" borderId="9" xfId="9" applyNumberFormat="1" applyFont="1" applyFill="1" applyBorder="1" applyAlignment="1">
      <alignment horizontal="center"/>
    </xf>
    <xf numFmtId="49" fontId="4" fillId="2" borderId="3" xfId="9" applyNumberFormat="1" applyFont="1" applyFill="1" applyBorder="1" applyAlignment="1">
      <alignment horizontal="center"/>
    </xf>
    <xf numFmtId="4" fontId="6" fillId="0" borderId="37" xfId="9" applyNumberFormat="1" applyFont="1" applyFill="1" applyBorder="1"/>
    <xf numFmtId="4" fontId="4" fillId="0" borderId="37" xfId="9" applyNumberFormat="1" applyFont="1" applyFill="1" applyBorder="1"/>
    <xf numFmtId="0" fontId="6" fillId="0" borderId="20" xfId="9" applyFont="1" applyFill="1" applyBorder="1" applyAlignment="1">
      <alignment horizontal="center" vertical="center"/>
    </xf>
    <xf numFmtId="0" fontId="4" fillId="2" borderId="6" xfId="9" applyFont="1" applyFill="1" applyBorder="1" applyAlignment="1">
      <alignment horizontal="center"/>
    </xf>
    <xf numFmtId="4" fontId="4" fillId="0" borderId="34" xfId="9" applyNumberFormat="1" applyFont="1" applyFill="1" applyBorder="1"/>
    <xf numFmtId="0" fontId="12" fillId="0" borderId="11" xfId="9" applyFont="1" applyFill="1" applyBorder="1" applyAlignment="1">
      <alignment horizontal="center"/>
    </xf>
    <xf numFmtId="0" fontId="12" fillId="0" borderId="24" xfId="9" applyFont="1" applyFill="1" applyBorder="1" applyAlignment="1">
      <alignment horizontal="center"/>
    </xf>
    <xf numFmtId="0" fontId="12" fillId="0" borderId="21" xfId="9" applyFont="1" applyFill="1" applyBorder="1" applyAlignment="1">
      <alignment horizontal="center"/>
    </xf>
    <xf numFmtId="0" fontId="12" fillId="2" borderId="2" xfId="9" applyFont="1" applyFill="1" applyBorder="1" applyAlignment="1">
      <alignment horizontal="center"/>
    </xf>
    <xf numFmtId="0" fontId="12" fillId="0" borderId="8" xfId="9" applyFont="1" applyFill="1" applyBorder="1" applyAlignment="1">
      <alignment horizontal="center"/>
    </xf>
    <xf numFmtId="0" fontId="11" fillId="0" borderId="21" xfId="9" applyFont="1" applyFill="1" applyBorder="1" applyAlignment="1">
      <alignment horizontal="center"/>
    </xf>
    <xf numFmtId="0" fontId="11" fillId="2" borderId="2" xfId="9" applyFont="1" applyFill="1" applyBorder="1" applyAlignment="1">
      <alignment horizontal="center"/>
    </xf>
    <xf numFmtId="0" fontId="11" fillId="0" borderId="8" xfId="9" applyFont="1" applyFill="1" applyBorder="1" applyAlignment="1">
      <alignment horizontal="center"/>
    </xf>
    <xf numFmtId="4" fontId="12" fillId="0" borderId="39" xfId="9" applyNumberFormat="1" applyFont="1" applyFill="1" applyBorder="1"/>
    <xf numFmtId="0" fontId="11" fillId="0" borderId="8" xfId="9" applyFont="1" applyFill="1" applyBorder="1"/>
    <xf numFmtId="164" fontId="11" fillId="0" borderId="39" xfId="9" applyNumberFormat="1" applyFont="1" applyFill="1" applyBorder="1"/>
    <xf numFmtId="4" fontId="11" fillId="0" borderId="39" xfId="9" applyNumberFormat="1" applyFont="1" applyFill="1" applyBorder="1"/>
    <xf numFmtId="164" fontId="4" fillId="0" borderId="34" xfId="9" applyNumberFormat="1" applyFont="1" applyFill="1" applyBorder="1"/>
    <xf numFmtId="164" fontId="11" fillId="0" borderId="34" xfId="9" applyNumberFormat="1" applyFont="1" applyFill="1" applyBorder="1"/>
    <xf numFmtId="4" fontId="11" fillId="0" borderId="34" xfId="9" applyNumberFormat="1" applyFont="1" applyFill="1" applyBorder="1"/>
    <xf numFmtId="0" fontId="12" fillId="0" borderId="24" xfId="9" applyFont="1" applyFill="1" applyBorder="1"/>
    <xf numFmtId="0" fontId="12" fillId="0" borderId="8" xfId="9" applyFont="1" applyFill="1" applyBorder="1"/>
    <xf numFmtId="0" fontId="4" fillId="0" borderId="37" xfId="6" applyFont="1" applyFill="1" applyBorder="1" applyAlignment="1">
      <alignment horizontal="center"/>
    </xf>
    <xf numFmtId="4" fontId="12" fillId="0" borderId="39" xfId="9" applyNumberFormat="1" applyFont="1" applyBorder="1"/>
    <xf numFmtId="4" fontId="2" fillId="0" borderId="40" xfId="9" applyNumberFormat="1" applyFont="1" applyFill="1" applyBorder="1"/>
    <xf numFmtId="0" fontId="4" fillId="2" borderId="22" xfId="9" applyFont="1" applyFill="1" applyBorder="1" applyAlignment="1">
      <alignment horizontal="center"/>
    </xf>
    <xf numFmtId="0" fontId="4" fillId="2" borderId="7" xfId="9" applyFont="1" applyFill="1" applyBorder="1" applyAlignment="1">
      <alignment horizontal="center"/>
    </xf>
    <xf numFmtId="0" fontId="4" fillId="2" borderId="7" xfId="9" applyFont="1" applyFill="1" applyBorder="1" applyAlignment="1">
      <alignment wrapText="1"/>
    </xf>
    <xf numFmtId="4" fontId="4" fillId="2" borderId="35" xfId="9" applyNumberFormat="1" applyFont="1" applyFill="1" applyBorder="1"/>
    <xf numFmtId="164" fontId="4" fillId="2" borderId="35" xfId="9" applyNumberFormat="1" applyFont="1" applyFill="1" applyBorder="1"/>
    <xf numFmtId="0" fontId="2" fillId="2" borderId="29" xfId="9" applyFont="1" applyFill="1" applyBorder="1" applyAlignment="1">
      <alignment horizontal="center"/>
    </xf>
    <xf numFmtId="0" fontId="2" fillId="2" borderId="29" xfId="9" applyFont="1" applyFill="1" applyBorder="1"/>
    <xf numFmtId="164" fontId="2" fillId="2" borderId="35" xfId="9" applyNumberFormat="1" applyFont="1" applyFill="1" applyBorder="1"/>
    <xf numFmtId="4" fontId="2" fillId="2" borderId="35" xfId="9" applyNumberFormat="1" applyFont="1" applyFill="1" applyBorder="1"/>
    <xf numFmtId="0" fontId="2" fillId="2" borderId="24" xfId="9" applyFont="1" applyFill="1" applyBorder="1" applyAlignment="1">
      <alignment horizontal="center"/>
    </xf>
    <xf numFmtId="0" fontId="2" fillId="2" borderId="24" xfId="9" applyFont="1" applyFill="1" applyBorder="1"/>
    <xf numFmtId="14" fontId="2" fillId="0" borderId="0" xfId="9" applyNumberFormat="1" applyFont="1" applyFill="1" applyBorder="1"/>
    <xf numFmtId="164" fontId="12" fillId="0" borderId="40" xfId="9" applyNumberFormat="1" applyFont="1" applyFill="1" applyBorder="1"/>
    <xf numFmtId="4" fontId="12" fillId="0" borderId="40" xfId="9" applyNumberFormat="1" applyFont="1" applyFill="1" applyBorder="1"/>
    <xf numFmtId="0" fontId="6" fillId="0" borderId="42" xfId="9" applyFont="1" applyFill="1" applyBorder="1" applyAlignment="1">
      <alignment horizontal="center" vertical="center"/>
    </xf>
    <xf numFmtId="0" fontId="6" fillId="0" borderId="41" xfId="9" applyFont="1" applyFill="1" applyBorder="1" applyAlignment="1">
      <alignment horizontal="center"/>
    </xf>
    <xf numFmtId="49" fontId="11" fillId="2" borderId="8" xfId="9" applyNumberFormat="1" applyFont="1" applyFill="1" applyBorder="1" applyAlignment="1">
      <alignment horizontal="center"/>
    </xf>
    <xf numFmtId="0" fontId="14" fillId="2" borderId="1" xfId="11" applyFont="1" applyFill="1" applyBorder="1" applyAlignment="1">
      <alignment horizontal="center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49" fontId="12" fillId="0" borderId="24" xfId="9" applyNumberFormat="1" applyFont="1" applyFill="1" applyBorder="1" applyAlignment="1">
      <alignment horizontal="center"/>
    </xf>
    <xf numFmtId="0" fontId="13" fillId="0" borderId="10" xfId="11" applyFont="1" applyBorder="1" applyAlignment="1">
      <alignment horizontal="center"/>
    </xf>
    <xf numFmtId="49" fontId="12" fillId="2" borderId="8" xfId="9" applyNumberFormat="1" applyFont="1" applyFill="1" applyBorder="1" applyAlignment="1">
      <alignment horizontal="center"/>
    </xf>
    <xf numFmtId="0" fontId="13" fillId="2" borderId="1" xfId="11" applyFont="1" applyFill="1" applyBorder="1" applyAlignment="1">
      <alignment horizontal="center"/>
    </xf>
    <xf numFmtId="49" fontId="11" fillId="2" borderId="1" xfId="9" applyNumberFormat="1" applyFont="1" applyFill="1" applyBorder="1" applyAlignment="1">
      <alignment horizontal="center"/>
    </xf>
    <xf numFmtId="0" fontId="4" fillId="2" borderId="33" xfId="6" applyFont="1" applyFill="1" applyBorder="1" applyAlignment="1">
      <alignment horizontal="center" wrapText="1"/>
    </xf>
    <xf numFmtId="0" fontId="0" fillId="2" borderId="32" xfId="0" applyFill="1" applyBorder="1" applyAlignment="1">
      <alignment wrapText="1"/>
    </xf>
  </cellXfs>
  <cellStyles count="12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04 - OSMTVS" xfId="11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8"/>
  <sheetViews>
    <sheetView tabSelected="1" zoomScaleNormal="100" workbookViewId="0">
      <selection activeCell="H7" sqref="H7:H8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0" x14ac:dyDescent="0.25">
      <c r="H1" s="128" t="s">
        <v>35</v>
      </c>
      <c r="I1" s="128"/>
    </row>
    <row r="2" spans="1:10" ht="18" x14ac:dyDescent="0.4">
      <c r="A2" s="129" t="s">
        <v>29</v>
      </c>
      <c r="B2" s="129"/>
      <c r="C2" s="129"/>
      <c r="D2" s="129"/>
      <c r="E2" s="129"/>
      <c r="F2" s="129"/>
      <c r="G2" s="129"/>
      <c r="H2" s="129"/>
      <c r="I2" s="129"/>
    </row>
    <row r="3" spans="1:10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5" x14ac:dyDescent="0.35">
      <c r="A4" s="130" t="s">
        <v>13</v>
      </c>
      <c r="B4" s="130"/>
      <c r="C4" s="130"/>
      <c r="D4" s="130"/>
      <c r="E4" s="130"/>
      <c r="F4" s="130"/>
      <c r="G4" s="130"/>
      <c r="H4" s="130"/>
      <c r="I4" s="130"/>
    </row>
    <row r="5" spans="1:10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s="5" customFormat="1" ht="16" thickBot="1" x14ac:dyDescent="0.4">
      <c r="A6" s="23"/>
      <c r="B6" s="24"/>
      <c r="C6" s="24"/>
      <c r="D6" s="16"/>
      <c r="E6" s="16"/>
      <c r="F6" s="36" t="s">
        <v>34</v>
      </c>
      <c r="G6" s="25"/>
      <c r="H6" s="26"/>
      <c r="I6" s="26"/>
    </row>
    <row r="7" spans="1:10" s="5" customFormat="1" ht="13" thickBot="1" x14ac:dyDescent="0.3">
      <c r="A7" s="31"/>
      <c r="B7" s="31"/>
      <c r="C7" s="31"/>
      <c r="D7" s="31"/>
      <c r="E7" s="31"/>
      <c r="F7" s="31"/>
      <c r="G7" s="32"/>
      <c r="H7" s="136" t="s">
        <v>49</v>
      </c>
      <c r="I7" s="27" t="s">
        <v>0</v>
      </c>
    </row>
    <row r="8" spans="1:10" s="5" customFormat="1" ht="13" thickBot="1" x14ac:dyDescent="0.3">
      <c r="A8" s="28" t="s">
        <v>1</v>
      </c>
      <c r="B8" s="87" t="s">
        <v>4</v>
      </c>
      <c r="C8" s="124"/>
      <c r="D8" s="29" t="s">
        <v>14</v>
      </c>
      <c r="E8" s="30" t="s">
        <v>15</v>
      </c>
      <c r="F8" s="30" t="s">
        <v>33</v>
      </c>
      <c r="G8" s="107" t="s">
        <v>30</v>
      </c>
      <c r="H8" s="137"/>
      <c r="I8" s="33" t="s">
        <v>31</v>
      </c>
    </row>
    <row r="9" spans="1:10" s="5" customFormat="1" ht="13" thickBot="1" x14ac:dyDescent="0.3">
      <c r="A9" s="34" t="s">
        <v>2</v>
      </c>
      <c r="B9" s="35" t="s">
        <v>5</v>
      </c>
      <c r="C9" s="125" t="s">
        <v>5</v>
      </c>
      <c r="D9" s="35" t="s">
        <v>5</v>
      </c>
      <c r="E9" s="35" t="s">
        <v>5</v>
      </c>
      <c r="F9" s="39" t="s">
        <v>32</v>
      </c>
      <c r="G9" s="85">
        <f>G10+G29</f>
        <v>9450</v>
      </c>
      <c r="H9" s="86">
        <f>+H10+H29</f>
        <v>0</v>
      </c>
      <c r="I9" s="86">
        <f>+G9+H9</f>
        <v>9450</v>
      </c>
      <c r="J9" s="38" t="s">
        <v>50</v>
      </c>
    </row>
    <row r="10" spans="1:10" s="5" customFormat="1" ht="13" x14ac:dyDescent="0.3">
      <c r="A10" s="7" t="s">
        <v>2</v>
      </c>
      <c r="B10" s="131" t="s">
        <v>5</v>
      </c>
      <c r="C10" s="132"/>
      <c r="D10" s="90" t="s">
        <v>5</v>
      </c>
      <c r="E10" s="91" t="s">
        <v>5</v>
      </c>
      <c r="F10" s="105" t="s">
        <v>17</v>
      </c>
      <c r="G10" s="108">
        <v>3410</v>
      </c>
      <c r="H10" s="98">
        <f>+H17+H19+H21</f>
        <v>0</v>
      </c>
      <c r="I10" s="98">
        <f t="shared" ref="I10:I45" si="0">+G10+H10</f>
        <v>3410</v>
      </c>
      <c r="J10" s="38" t="s">
        <v>50</v>
      </c>
    </row>
    <row r="11" spans="1:10" s="5" customFormat="1" x14ac:dyDescent="0.25">
      <c r="A11" s="10" t="s">
        <v>2</v>
      </c>
      <c r="B11" s="78" t="s">
        <v>37</v>
      </c>
      <c r="C11" s="79" t="s">
        <v>16</v>
      </c>
      <c r="D11" s="88" t="s">
        <v>5</v>
      </c>
      <c r="E11" s="11" t="s">
        <v>5</v>
      </c>
      <c r="F11" s="40" t="s">
        <v>19</v>
      </c>
      <c r="G11" s="47">
        <f>SUM(G12:G13)</f>
        <v>200</v>
      </c>
      <c r="H11" s="48">
        <v>0</v>
      </c>
      <c r="I11" s="47">
        <f t="shared" si="0"/>
        <v>200</v>
      </c>
    </row>
    <row r="12" spans="1:10" s="5" customFormat="1" x14ac:dyDescent="0.25">
      <c r="A12" s="13"/>
      <c r="B12" s="76"/>
      <c r="C12" s="77"/>
      <c r="D12" s="68">
        <v>3299</v>
      </c>
      <c r="E12" s="6">
        <v>5321</v>
      </c>
      <c r="F12" s="41" t="s">
        <v>20</v>
      </c>
      <c r="G12" s="53">
        <v>150</v>
      </c>
      <c r="H12" s="50">
        <v>0</v>
      </c>
      <c r="I12" s="49">
        <f t="shared" si="0"/>
        <v>150</v>
      </c>
    </row>
    <row r="13" spans="1:10" s="5" customFormat="1" x14ac:dyDescent="0.25">
      <c r="A13" s="13"/>
      <c r="B13" s="76"/>
      <c r="C13" s="77"/>
      <c r="D13" s="68">
        <v>3299</v>
      </c>
      <c r="E13" s="6">
        <v>5331</v>
      </c>
      <c r="F13" s="41" t="s">
        <v>18</v>
      </c>
      <c r="G13" s="49">
        <v>50</v>
      </c>
      <c r="H13" s="50">
        <v>0</v>
      </c>
      <c r="I13" s="49">
        <f t="shared" si="0"/>
        <v>50</v>
      </c>
    </row>
    <row r="14" spans="1:10" s="5" customFormat="1" x14ac:dyDescent="0.25">
      <c r="A14" s="8" t="s">
        <v>2</v>
      </c>
      <c r="B14" s="37" t="s">
        <v>38</v>
      </c>
      <c r="C14" s="75" t="s">
        <v>16</v>
      </c>
      <c r="D14" s="67" t="s">
        <v>5</v>
      </c>
      <c r="E14" s="9" t="s">
        <v>5</v>
      </c>
      <c r="F14" s="42" t="s">
        <v>21</v>
      </c>
      <c r="G14" s="55">
        <f>SUM(G15:G16)</f>
        <v>120</v>
      </c>
      <c r="H14" s="48">
        <v>0</v>
      </c>
      <c r="I14" s="47">
        <f t="shared" si="0"/>
        <v>120</v>
      </c>
    </row>
    <row r="15" spans="1:10" s="5" customFormat="1" x14ac:dyDescent="0.25">
      <c r="A15" s="13"/>
      <c r="B15" s="76"/>
      <c r="C15" s="77"/>
      <c r="D15" s="68">
        <v>3299</v>
      </c>
      <c r="E15" s="14">
        <v>5321</v>
      </c>
      <c r="F15" s="43" t="s">
        <v>20</v>
      </c>
      <c r="G15" s="49">
        <v>60</v>
      </c>
      <c r="H15" s="50">
        <v>0</v>
      </c>
      <c r="I15" s="49">
        <f t="shared" si="0"/>
        <v>60</v>
      </c>
    </row>
    <row r="16" spans="1:10" s="5" customFormat="1" x14ac:dyDescent="0.25">
      <c r="A16" s="13"/>
      <c r="B16" s="76"/>
      <c r="C16" s="77"/>
      <c r="D16" s="68">
        <v>3299</v>
      </c>
      <c r="E16" s="14">
        <v>5331</v>
      </c>
      <c r="F16" s="43" t="s">
        <v>18</v>
      </c>
      <c r="G16" s="49">
        <v>60</v>
      </c>
      <c r="H16" s="50">
        <v>0</v>
      </c>
      <c r="I16" s="49">
        <f t="shared" si="0"/>
        <v>60</v>
      </c>
    </row>
    <row r="17" spans="1:10" s="5" customFormat="1" x14ac:dyDescent="0.25">
      <c r="A17" s="110" t="s">
        <v>2</v>
      </c>
      <c r="B17" s="78" t="s">
        <v>39</v>
      </c>
      <c r="C17" s="79" t="s">
        <v>16</v>
      </c>
      <c r="D17" s="88" t="s">
        <v>5</v>
      </c>
      <c r="E17" s="111" t="s">
        <v>5</v>
      </c>
      <c r="F17" s="112" t="s">
        <v>22</v>
      </c>
      <c r="G17" s="113">
        <f>+G18</f>
        <v>90</v>
      </c>
      <c r="H17" s="114">
        <f>+H18</f>
        <v>-65</v>
      </c>
      <c r="I17" s="113">
        <f t="shared" si="0"/>
        <v>25</v>
      </c>
      <c r="J17" s="60" t="s">
        <v>50</v>
      </c>
    </row>
    <row r="18" spans="1:10" s="5" customFormat="1" x14ac:dyDescent="0.25">
      <c r="A18" s="70"/>
      <c r="B18" s="80"/>
      <c r="C18" s="81"/>
      <c r="D18" s="71">
        <v>3299</v>
      </c>
      <c r="E18" s="115">
        <v>5331</v>
      </c>
      <c r="F18" s="116" t="s">
        <v>18</v>
      </c>
      <c r="G18" s="65">
        <v>90</v>
      </c>
      <c r="H18" s="117">
        <v>-65</v>
      </c>
      <c r="I18" s="118">
        <f t="shared" si="0"/>
        <v>25</v>
      </c>
      <c r="J18" s="60" t="s">
        <v>50</v>
      </c>
    </row>
    <row r="19" spans="1:10" s="5" customFormat="1" x14ac:dyDescent="0.25">
      <c r="A19" s="110" t="s">
        <v>2</v>
      </c>
      <c r="B19" s="78" t="s">
        <v>51</v>
      </c>
      <c r="C19" s="79" t="s">
        <v>55</v>
      </c>
      <c r="D19" s="88" t="s">
        <v>5</v>
      </c>
      <c r="E19" s="111" t="s">
        <v>5</v>
      </c>
      <c r="F19" s="112" t="s">
        <v>53</v>
      </c>
      <c r="G19" s="113">
        <f>+G20</f>
        <v>0</v>
      </c>
      <c r="H19" s="114">
        <f>+H20</f>
        <v>50</v>
      </c>
      <c r="I19" s="113">
        <f t="shared" si="0"/>
        <v>50</v>
      </c>
      <c r="J19" s="60" t="s">
        <v>50</v>
      </c>
    </row>
    <row r="20" spans="1:10" s="5" customFormat="1" x14ac:dyDescent="0.25">
      <c r="A20" s="70"/>
      <c r="B20" s="80"/>
      <c r="C20" s="81"/>
      <c r="D20" s="71">
        <v>3299</v>
      </c>
      <c r="E20" s="119">
        <v>5321</v>
      </c>
      <c r="F20" s="120" t="s">
        <v>20</v>
      </c>
      <c r="G20" s="65">
        <v>0</v>
      </c>
      <c r="H20" s="117">
        <v>50</v>
      </c>
      <c r="I20" s="118">
        <f t="shared" si="0"/>
        <v>50</v>
      </c>
      <c r="J20" s="64"/>
    </row>
    <row r="21" spans="1:10" s="5" customFormat="1" ht="21" x14ac:dyDescent="0.25">
      <c r="A21" s="110" t="s">
        <v>2</v>
      </c>
      <c r="B21" s="78" t="s">
        <v>52</v>
      </c>
      <c r="C21" s="79" t="s">
        <v>36</v>
      </c>
      <c r="D21" s="88" t="s">
        <v>5</v>
      </c>
      <c r="E21" s="111" t="s">
        <v>5</v>
      </c>
      <c r="F21" s="112" t="s">
        <v>54</v>
      </c>
      <c r="G21" s="113">
        <f>+G22</f>
        <v>0</v>
      </c>
      <c r="H21" s="114">
        <f>+H22</f>
        <v>15</v>
      </c>
      <c r="I21" s="113">
        <f t="shared" si="0"/>
        <v>15</v>
      </c>
      <c r="J21" s="60" t="s">
        <v>50</v>
      </c>
    </row>
    <row r="22" spans="1:10" s="5" customFormat="1" ht="13" thickBot="1" x14ac:dyDescent="0.3">
      <c r="A22" s="70"/>
      <c r="B22" s="80"/>
      <c r="C22" s="81"/>
      <c r="D22" s="71">
        <v>3122</v>
      </c>
      <c r="E22" s="115">
        <v>5331</v>
      </c>
      <c r="F22" s="116" t="s">
        <v>18</v>
      </c>
      <c r="G22" s="65">
        <v>0</v>
      </c>
      <c r="H22" s="66">
        <v>15</v>
      </c>
      <c r="I22" s="65">
        <f t="shared" si="0"/>
        <v>15</v>
      </c>
      <c r="J22" s="64"/>
    </row>
    <row r="23" spans="1:10" s="5" customFormat="1" x14ac:dyDescent="0.25">
      <c r="A23" s="18" t="s">
        <v>2</v>
      </c>
      <c r="B23" s="57" t="s">
        <v>40</v>
      </c>
      <c r="C23" s="58" t="s">
        <v>16</v>
      </c>
      <c r="D23" s="59" t="s">
        <v>5</v>
      </c>
      <c r="E23" s="19" t="s">
        <v>5</v>
      </c>
      <c r="F23" s="44" t="s">
        <v>6</v>
      </c>
      <c r="G23" s="89">
        <f>+G24</f>
        <v>2000</v>
      </c>
      <c r="H23" s="102">
        <v>0</v>
      </c>
      <c r="I23" s="89">
        <f t="shared" si="0"/>
        <v>2000</v>
      </c>
    </row>
    <row r="24" spans="1:10" s="5" customFormat="1" ht="13" thickBot="1" x14ac:dyDescent="0.3">
      <c r="A24" s="15"/>
      <c r="B24" s="61"/>
      <c r="C24" s="62"/>
      <c r="D24" s="63">
        <v>3299</v>
      </c>
      <c r="E24" s="20">
        <v>5331</v>
      </c>
      <c r="F24" s="45" t="s">
        <v>18</v>
      </c>
      <c r="G24" s="51">
        <v>2000</v>
      </c>
      <c r="H24" s="52">
        <v>0</v>
      </c>
      <c r="I24" s="51">
        <f t="shared" si="0"/>
        <v>2000</v>
      </c>
    </row>
    <row r="25" spans="1:10" s="5" customFormat="1" ht="21" x14ac:dyDescent="0.25">
      <c r="A25" s="18" t="s">
        <v>2</v>
      </c>
      <c r="B25" s="57" t="s">
        <v>41</v>
      </c>
      <c r="C25" s="58" t="s">
        <v>16</v>
      </c>
      <c r="D25" s="59" t="s">
        <v>5</v>
      </c>
      <c r="E25" s="19" t="s">
        <v>5</v>
      </c>
      <c r="F25" s="44" t="s">
        <v>7</v>
      </c>
      <c r="G25" s="55">
        <f>+G26</f>
        <v>500</v>
      </c>
      <c r="H25" s="56">
        <v>0</v>
      </c>
      <c r="I25" s="55">
        <f t="shared" si="0"/>
        <v>500</v>
      </c>
    </row>
    <row r="26" spans="1:10" s="5" customFormat="1" ht="13" thickBot="1" x14ac:dyDescent="0.3">
      <c r="A26" s="15"/>
      <c r="B26" s="61"/>
      <c r="C26" s="62"/>
      <c r="D26" s="63">
        <v>3299</v>
      </c>
      <c r="E26" s="20">
        <v>5331</v>
      </c>
      <c r="F26" s="45" t="s">
        <v>18</v>
      </c>
      <c r="G26" s="53">
        <v>500</v>
      </c>
      <c r="H26" s="54">
        <v>0</v>
      </c>
      <c r="I26" s="53">
        <f t="shared" si="0"/>
        <v>500</v>
      </c>
    </row>
    <row r="27" spans="1:10" s="5" customFormat="1" x14ac:dyDescent="0.25">
      <c r="A27" s="18" t="s">
        <v>2</v>
      </c>
      <c r="B27" s="57" t="s">
        <v>42</v>
      </c>
      <c r="C27" s="58" t="s">
        <v>16</v>
      </c>
      <c r="D27" s="59" t="s">
        <v>5</v>
      </c>
      <c r="E27" s="19" t="s">
        <v>5</v>
      </c>
      <c r="F27" s="44" t="s">
        <v>8</v>
      </c>
      <c r="G27" s="89">
        <f>+G28</f>
        <v>500</v>
      </c>
      <c r="H27" s="102">
        <v>0</v>
      </c>
      <c r="I27" s="89">
        <f t="shared" si="0"/>
        <v>500</v>
      </c>
    </row>
    <row r="28" spans="1:10" s="5" customFormat="1" ht="13" thickBot="1" x14ac:dyDescent="0.3">
      <c r="A28" s="15"/>
      <c r="B28" s="61"/>
      <c r="C28" s="62"/>
      <c r="D28" s="63">
        <v>3299</v>
      </c>
      <c r="E28" s="12">
        <v>5321</v>
      </c>
      <c r="F28" s="45" t="s">
        <v>20</v>
      </c>
      <c r="G28" s="51">
        <v>500</v>
      </c>
      <c r="H28" s="52">
        <v>0</v>
      </c>
      <c r="I28" s="51">
        <f t="shared" si="0"/>
        <v>500</v>
      </c>
    </row>
    <row r="29" spans="1:10" s="5" customFormat="1" ht="13.5" thickBot="1" x14ac:dyDescent="0.35">
      <c r="A29" s="92" t="s">
        <v>2</v>
      </c>
      <c r="B29" s="133" t="s">
        <v>5</v>
      </c>
      <c r="C29" s="134"/>
      <c r="D29" s="93" t="s">
        <v>5</v>
      </c>
      <c r="E29" s="94" t="s">
        <v>5</v>
      </c>
      <c r="F29" s="106" t="s">
        <v>24</v>
      </c>
      <c r="G29" s="98">
        <v>6040</v>
      </c>
      <c r="H29" s="122">
        <v>0</v>
      </c>
      <c r="I29" s="123">
        <f t="shared" si="0"/>
        <v>6040</v>
      </c>
    </row>
    <row r="30" spans="1:10" s="5" customFormat="1" x14ac:dyDescent="0.25">
      <c r="A30" s="95" t="s">
        <v>2</v>
      </c>
      <c r="B30" s="126" t="s">
        <v>5</v>
      </c>
      <c r="C30" s="135"/>
      <c r="D30" s="96" t="s">
        <v>5</v>
      </c>
      <c r="E30" s="97" t="s">
        <v>5</v>
      </c>
      <c r="F30" s="99" t="s">
        <v>25</v>
      </c>
      <c r="G30" s="104">
        <f>+G31</f>
        <v>2810</v>
      </c>
      <c r="H30" s="103">
        <v>0</v>
      </c>
      <c r="I30" s="104">
        <f t="shared" si="0"/>
        <v>2810</v>
      </c>
    </row>
    <row r="31" spans="1:10" s="5" customFormat="1" x14ac:dyDescent="0.25">
      <c r="A31" s="8" t="s">
        <v>3</v>
      </c>
      <c r="B31" s="37" t="s">
        <v>43</v>
      </c>
      <c r="C31" s="75" t="s">
        <v>16</v>
      </c>
      <c r="D31" s="67" t="s">
        <v>5</v>
      </c>
      <c r="E31" s="9" t="s">
        <v>5</v>
      </c>
      <c r="F31" s="42" t="s">
        <v>25</v>
      </c>
      <c r="G31" s="55">
        <f>+G32</f>
        <v>2810</v>
      </c>
      <c r="H31" s="48">
        <v>0</v>
      </c>
      <c r="I31" s="47">
        <f t="shared" si="0"/>
        <v>2810</v>
      </c>
    </row>
    <row r="32" spans="1:10" s="5" customFormat="1" ht="13" thickBot="1" x14ac:dyDescent="0.3">
      <c r="A32" s="15"/>
      <c r="B32" s="61"/>
      <c r="C32" s="62"/>
      <c r="D32" s="63">
        <v>3419</v>
      </c>
      <c r="E32" s="22">
        <v>5229</v>
      </c>
      <c r="F32" s="45" t="s">
        <v>23</v>
      </c>
      <c r="G32" s="53">
        <v>2810</v>
      </c>
      <c r="H32" s="52">
        <v>0</v>
      </c>
      <c r="I32" s="51">
        <f t="shared" si="0"/>
        <v>2810</v>
      </c>
    </row>
    <row r="33" spans="1:9" s="5" customFormat="1" ht="13" x14ac:dyDescent="0.3">
      <c r="A33" s="95" t="s">
        <v>3</v>
      </c>
      <c r="B33" s="126" t="s">
        <v>5</v>
      </c>
      <c r="C33" s="127"/>
      <c r="D33" s="96" t="s">
        <v>5</v>
      </c>
      <c r="E33" s="97" t="s">
        <v>5</v>
      </c>
      <c r="F33" s="99" t="s">
        <v>26</v>
      </c>
      <c r="G33" s="104">
        <f>+G34</f>
        <v>200</v>
      </c>
      <c r="H33" s="103">
        <v>0</v>
      </c>
      <c r="I33" s="104">
        <f t="shared" si="0"/>
        <v>200</v>
      </c>
    </row>
    <row r="34" spans="1:9" s="5" customFormat="1" x14ac:dyDescent="0.25">
      <c r="A34" s="8" t="s">
        <v>2</v>
      </c>
      <c r="B34" s="37" t="s">
        <v>44</v>
      </c>
      <c r="C34" s="75" t="s">
        <v>16</v>
      </c>
      <c r="D34" s="67" t="s">
        <v>5</v>
      </c>
      <c r="E34" s="9" t="s">
        <v>5</v>
      </c>
      <c r="F34" s="42" t="s">
        <v>9</v>
      </c>
      <c r="G34" s="55">
        <f>+G35</f>
        <v>200</v>
      </c>
      <c r="H34" s="48">
        <v>0</v>
      </c>
      <c r="I34" s="47">
        <f t="shared" si="0"/>
        <v>200</v>
      </c>
    </row>
    <row r="35" spans="1:9" s="5" customFormat="1" ht="13" thickBot="1" x14ac:dyDescent="0.3">
      <c r="A35" s="13"/>
      <c r="B35" s="76"/>
      <c r="C35" s="77"/>
      <c r="D35" s="68">
        <v>3419</v>
      </c>
      <c r="E35" s="14">
        <v>5229</v>
      </c>
      <c r="F35" s="41" t="s">
        <v>23</v>
      </c>
      <c r="G35" s="51">
        <v>200</v>
      </c>
      <c r="H35" s="52">
        <v>0</v>
      </c>
      <c r="I35" s="51">
        <f t="shared" si="0"/>
        <v>200</v>
      </c>
    </row>
    <row r="36" spans="1:9" s="5" customFormat="1" ht="13" x14ac:dyDescent="0.3">
      <c r="A36" s="95" t="s">
        <v>3</v>
      </c>
      <c r="B36" s="126" t="s">
        <v>5</v>
      </c>
      <c r="C36" s="127"/>
      <c r="D36" s="96" t="s">
        <v>5</v>
      </c>
      <c r="E36" s="97" t="s">
        <v>5</v>
      </c>
      <c r="F36" s="99" t="s">
        <v>10</v>
      </c>
      <c r="G36" s="101">
        <f>+G37+G39</f>
        <v>1500</v>
      </c>
      <c r="H36" s="100">
        <v>0</v>
      </c>
      <c r="I36" s="101">
        <f t="shared" si="0"/>
        <v>1500</v>
      </c>
    </row>
    <row r="37" spans="1:9" s="5" customFormat="1" x14ac:dyDescent="0.25">
      <c r="A37" s="8" t="s">
        <v>2</v>
      </c>
      <c r="B37" s="37" t="s">
        <v>45</v>
      </c>
      <c r="C37" s="75" t="s">
        <v>16</v>
      </c>
      <c r="D37" s="67" t="s">
        <v>5</v>
      </c>
      <c r="E37" s="9" t="s">
        <v>5</v>
      </c>
      <c r="F37" s="42" t="s">
        <v>10</v>
      </c>
      <c r="G37" s="55">
        <f>+G38</f>
        <v>1000</v>
      </c>
      <c r="H37" s="48">
        <v>0</v>
      </c>
      <c r="I37" s="47">
        <f t="shared" si="0"/>
        <v>1000</v>
      </c>
    </row>
    <row r="38" spans="1:9" s="5" customFormat="1" x14ac:dyDescent="0.25">
      <c r="A38" s="13"/>
      <c r="B38" s="76"/>
      <c r="C38" s="77"/>
      <c r="D38" s="68">
        <v>3419</v>
      </c>
      <c r="E38" s="14">
        <v>5221</v>
      </c>
      <c r="F38" s="41" t="s">
        <v>27</v>
      </c>
      <c r="G38" s="49">
        <v>1000</v>
      </c>
      <c r="H38" s="50">
        <v>0</v>
      </c>
      <c r="I38" s="49">
        <f t="shared" si="0"/>
        <v>1000</v>
      </c>
    </row>
    <row r="39" spans="1:9" s="5" customFormat="1" x14ac:dyDescent="0.25">
      <c r="A39" s="8" t="s">
        <v>2</v>
      </c>
      <c r="B39" s="37" t="s">
        <v>46</v>
      </c>
      <c r="C39" s="75" t="s">
        <v>16</v>
      </c>
      <c r="D39" s="67" t="s">
        <v>5</v>
      </c>
      <c r="E39" s="9" t="s">
        <v>5</v>
      </c>
      <c r="F39" s="42" t="s">
        <v>11</v>
      </c>
      <c r="G39" s="55">
        <f>+G40</f>
        <v>500</v>
      </c>
      <c r="H39" s="48">
        <v>0</v>
      </c>
      <c r="I39" s="47">
        <f t="shared" si="0"/>
        <v>500</v>
      </c>
    </row>
    <row r="40" spans="1:9" s="5" customFormat="1" ht="13" thickBot="1" x14ac:dyDescent="0.3">
      <c r="A40" s="8"/>
      <c r="B40" s="37"/>
      <c r="C40" s="75"/>
      <c r="D40" s="72">
        <v>3419</v>
      </c>
      <c r="E40" s="6">
        <v>5221</v>
      </c>
      <c r="F40" s="41" t="s">
        <v>27</v>
      </c>
      <c r="G40" s="109">
        <v>500</v>
      </c>
      <c r="H40" s="54">
        <v>0</v>
      </c>
      <c r="I40" s="53">
        <f t="shared" si="0"/>
        <v>500</v>
      </c>
    </row>
    <row r="41" spans="1:9" s="5" customFormat="1" ht="13" x14ac:dyDescent="0.3">
      <c r="A41" s="95" t="s">
        <v>3</v>
      </c>
      <c r="B41" s="126" t="s">
        <v>5</v>
      </c>
      <c r="C41" s="127"/>
      <c r="D41" s="96" t="s">
        <v>5</v>
      </c>
      <c r="E41" s="97" t="s">
        <v>5</v>
      </c>
      <c r="F41" s="99" t="s">
        <v>28</v>
      </c>
      <c r="G41" s="104">
        <f>+G42+G44</f>
        <v>1530</v>
      </c>
      <c r="H41" s="103">
        <v>0</v>
      </c>
      <c r="I41" s="104">
        <f t="shared" si="0"/>
        <v>1530</v>
      </c>
    </row>
    <row r="42" spans="1:9" s="5" customFormat="1" x14ac:dyDescent="0.25">
      <c r="A42" s="8" t="s">
        <v>2</v>
      </c>
      <c r="B42" s="37" t="s">
        <v>47</v>
      </c>
      <c r="C42" s="75" t="s">
        <v>16</v>
      </c>
      <c r="D42" s="67" t="s">
        <v>5</v>
      </c>
      <c r="E42" s="9" t="s">
        <v>5</v>
      </c>
      <c r="F42" s="46" t="s">
        <v>28</v>
      </c>
      <c r="G42" s="55">
        <f>+G43</f>
        <v>1230</v>
      </c>
      <c r="H42" s="48">
        <v>0</v>
      </c>
      <c r="I42" s="47">
        <f t="shared" si="0"/>
        <v>1230</v>
      </c>
    </row>
    <row r="43" spans="1:9" s="5" customFormat="1" ht="13" thickBot="1" x14ac:dyDescent="0.3">
      <c r="A43" s="10"/>
      <c r="B43" s="82"/>
      <c r="C43" s="82"/>
      <c r="D43" s="69">
        <v>3419</v>
      </c>
      <c r="E43" s="6">
        <v>5229</v>
      </c>
      <c r="F43" s="41" t="s">
        <v>23</v>
      </c>
      <c r="G43" s="51">
        <v>1230</v>
      </c>
      <c r="H43" s="52">
        <v>0</v>
      </c>
      <c r="I43" s="51">
        <f t="shared" si="0"/>
        <v>1230</v>
      </c>
    </row>
    <row r="44" spans="1:9" s="5" customFormat="1" x14ac:dyDescent="0.25">
      <c r="A44" s="8" t="s">
        <v>2</v>
      </c>
      <c r="B44" s="37" t="s">
        <v>48</v>
      </c>
      <c r="C44" s="75" t="s">
        <v>16</v>
      </c>
      <c r="D44" s="67" t="s">
        <v>5</v>
      </c>
      <c r="E44" s="9" t="s">
        <v>5</v>
      </c>
      <c r="F44" s="42" t="s">
        <v>12</v>
      </c>
      <c r="G44" s="55">
        <f>+G45</f>
        <v>300</v>
      </c>
      <c r="H44" s="56">
        <v>0</v>
      </c>
      <c r="I44" s="55">
        <f t="shared" si="0"/>
        <v>300</v>
      </c>
    </row>
    <row r="45" spans="1:9" s="5" customFormat="1" ht="13" thickBot="1" x14ac:dyDescent="0.3">
      <c r="A45" s="21"/>
      <c r="B45" s="83"/>
      <c r="C45" s="84"/>
      <c r="D45" s="73">
        <v>3419</v>
      </c>
      <c r="E45" s="12">
        <v>5229</v>
      </c>
      <c r="F45" s="45" t="s">
        <v>23</v>
      </c>
      <c r="G45" s="74">
        <v>300</v>
      </c>
      <c r="H45" s="52">
        <v>0</v>
      </c>
      <c r="I45" s="51">
        <f t="shared" si="0"/>
        <v>300</v>
      </c>
    </row>
    <row r="46" spans="1:9" s="5" customFormat="1" x14ac:dyDescent="0.25">
      <c r="A46" s="23"/>
      <c r="B46" s="24"/>
      <c r="C46" s="24"/>
      <c r="D46" s="16"/>
      <c r="E46" s="16"/>
      <c r="F46" s="17"/>
      <c r="G46" s="25"/>
      <c r="H46" s="26"/>
      <c r="I46" s="26"/>
    </row>
    <row r="47" spans="1:9" s="5" customFormat="1" x14ac:dyDescent="0.25">
      <c r="A47" s="23"/>
      <c r="B47" s="24"/>
      <c r="C47" s="24"/>
      <c r="D47" s="16"/>
      <c r="E47" s="16"/>
      <c r="F47" s="121">
        <v>41691</v>
      </c>
      <c r="G47" s="25"/>
      <c r="H47" s="26"/>
      <c r="I47" s="26"/>
    </row>
    <row r="48" spans="1:9" s="5" customFormat="1" x14ac:dyDescent="0.25">
      <c r="A48" s="23"/>
      <c r="B48" s="24"/>
      <c r="C48" s="24"/>
      <c r="D48" s="16"/>
      <c r="E48" s="16"/>
      <c r="F48" s="17"/>
      <c r="G48" s="25"/>
      <c r="H48" s="26"/>
      <c r="I48" s="26"/>
    </row>
  </sheetData>
  <mergeCells count="10">
    <mergeCell ref="B33:C33"/>
    <mergeCell ref="B36:C36"/>
    <mergeCell ref="B41:C41"/>
    <mergeCell ref="H7:H8"/>
    <mergeCell ref="H1:I1"/>
    <mergeCell ref="A2:I2"/>
    <mergeCell ref="A4:I4"/>
    <mergeCell ref="B10:C10"/>
    <mergeCell ref="B29:C29"/>
    <mergeCell ref="B30:C30"/>
  </mergeCells>
  <pageMargins left="0.7" right="0.7" top="0.78740157499999996" bottom="0.78740157499999996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dcterms:created xsi:type="dcterms:W3CDTF">2013-12-12T10:51:59Z</dcterms:created>
  <dcterms:modified xsi:type="dcterms:W3CDTF">2014-02-21T09:51:10Z</dcterms:modified>
</cp:coreProperties>
</file>