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1" sheetId="2" r:id="rId1"/>
  </sheets>
  <calcPr calcId="145621"/>
</workbook>
</file>

<file path=xl/calcChain.xml><?xml version="1.0" encoding="utf-8"?>
<calcChain xmlns="http://schemas.openxmlformats.org/spreadsheetml/2006/main">
  <c r="H10" i="2" l="1"/>
  <c r="J17" i="2"/>
  <c r="H16" i="2"/>
  <c r="J16" i="2"/>
  <c r="J15" i="2"/>
  <c r="J14" i="2"/>
  <c r="H13" i="2"/>
  <c r="J13" i="2"/>
  <c r="J12" i="2"/>
  <c r="I11" i="2"/>
  <c r="I10" i="2"/>
  <c r="H11" i="2"/>
  <c r="J11" i="2"/>
  <c r="J10" i="2"/>
</calcChain>
</file>

<file path=xl/sharedStrings.xml><?xml version="1.0" encoding="utf-8"?>
<sst xmlns="http://schemas.openxmlformats.org/spreadsheetml/2006/main" count="45" uniqueCount="29">
  <si>
    <t>pol.</t>
  </si>
  <si>
    <t>Ekonomický odbor</t>
  </si>
  <si>
    <t>92303 - Spolufinancování EU</t>
  </si>
  <si>
    <t>tis.Kč</t>
  </si>
  <si>
    <t>92303</t>
  </si>
  <si>
    <t>uk.</t>
  </si>
  <si>
    <t>č.a.</t>
  </si>
  <si>
    <t>§</t>
  </si>
  <si>
    <t>ÚZ</t>
  </si>
  <si>
    <t>S P O L U F I N A N C O V Á N Í   E U</t>
  </si>
  <si>
    <t>SU</t>
  </si>
  <si>
    <t>x</t>
  </si>
  <si>
    <t>Běžné a kapitálové výdaje resortu celkem</t>
  </si>
  <si>
    <t>0300010000</t>
  </si>
  <si>
    <t>Kofinancování ROP a TOP</t>
  </si>
  <si>
    <t>00000000</t>
  </si>
  <si>
    <t xml:space="preserve">nespecifikované rezervy </t>
  </si>
  <si>
    <t>0300020000</t>
  </si>
  <si>
    <t>Kurzové rozdíly a transakční náklady projektů EU</t>
  </si>
  <si>
    <t>realizované kurzové ztráty</t>
  </si>
  <si>
    <t>služby peněžních ústavů</t>
  </si>
  <si>
    <t>0300030000</t>
  </si>
  <si>
    <t>Vratky z předfin. projektů EU resortu dopravy</t>
  </si>
  <si>
    <t>UR I 2014</t>
  </si>
  <si>
    <t>UR 2014</t>
  </si>
  <si>
    <t>Změna rozpočtu - rozpočtové opatření č. 52/14</t>
  </si>
  <si>
    <t>ZR-RO č. 52/14</t>
  </si>
  <si>
    <t>52/14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</si>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</sst>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5" x14ac:knownFonts="1">
    <font>
      <sz val="10"/>
      <name val="Arial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color rgb="FF0033CC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69">
    <xf numFmtId="0" fontId="0" fillId="0" borderId="0" xfId="0"/>
    <xf numFmtId="0" fontId="2" fillId="0" borderId="0" xfId="2" applyFont="1" applyAlignment="1">
      <alignment vertical="center"/>
    </xf>
    <xf numFmtId="0" fontId="4" fillId="0" borderId="0" xfId="3" applyFont="1" applyAlignment="1">
      <alignment horizontal="center" vertical="center"/>
    </xf>
    <xf numFmtId="164" fontId="3" fillId="0" borderId="0" xfId="3" applyNumberFormat="1" applyAlignment="1">
      <alignment vertical="center"/>
    </xf>
    <xf numFmtId="0" fontId="3" fillId="0" borderId="0" xfId="3" applyAlignment="1">
      <alignment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left" vertical="center" wrapText="1"/>
    </xf>
    <xf numFmtId="4" fontId="9" fillId="0" borderId="4" xfId="3" applyNumberFormat="1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8" fillId="0" borderId="6" xfId="3" applyFont="1" applyBorder="1" applyAlignment="1">
      <alignment horizontal="center" vertical="center" wrapText="1"/>
    </xf>
    <xf numFmtId="49" fontId="11" fillId="0" borderId="7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vertical="center" wrapText="1"/>
    </xf>
    <xf numFmtId="4" fontId="11" fillId="0" borderId="10" xfId="3" applyNumberFormat="1" applyFont="1" applyFill="1" applyBorder="1" applyAlignment="1">
      <alignment vertical="center" wrapText="1"/>
    </xf>
    <xf numFmtId="0" fontId="10" fillId="0" borderId="0" xfId="3" applyFont="1" applyAlignment="1">
      <alignment vertical="center" wrapText="1"/>
    </xf>
    <xf numFmtId="0" fontId="8" fillId="0" borderId="11" xfId="3" applyFont="1" applyBorder="1" applyAlignment="1">
      <alignment horizontal="center" vertical="center" wrapText="1"/>
    </xf>
    <xf numFmtId="49" fontId="11" fillId="0" borderId="12" xfId="3" applyNumberFormat="1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49" fontId="11" fillId="0" borderId="13" xfId="3" applyNumberFormat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vertical="center" wrapText="1"/>
    </xf>
    <xf numFmtId="4" fontId="11" fillId="0" borderId="15" xfId="3" applyNumberFormat="1" applyFont="1" applyFill="1" applyBorder="1" applyAlignment="1">
      <alignment vertical="center" wrapText="1"/>
    </xf>
    <xf numFmtId="0" fontId="11" fillId="0" borderId="6" xfId="3" applyFont="1" applyBorder="1" applyAlignment="1">
      <alignment horizontal="center" vertical="center" wrapText="1"/>
    </xf>
    <xf numFmtId="0" fontId="1" fillId="0" borderId="0" xfId="2" applyAlignment="1">
      <alignment vertical="center"/>
    </xf>
    <xf numFmtId="3" fontId="13" fillId="0" borderId="0" xfId="5" applyNumberFormat="1" applyFont="1" applyAlignment="1">
      <alignment vertical="center"/>
    </xf>
    <xf numFmtId="0" fontId="8" fillId="2" borderId="5" xfId="3" applyFont="1" applyFill="1" applyBorder="1" applyAlignment="1">
      <alignment horizontal="center" vertical="center"/>
    </xf>
    <xf numFmtId="164" fontId="9" fillId="0" borderId="5" xfId="3" applyNumberFormat="1" applyFont="1" applyBorder="1" applyAlignment="1">
      <alignment horizontal="right" vertical="center"/>
    </xf>
    <xf numFmtId="164" fontId="9" fillId="0" borderId="16" xfId="3" applyNumberFormat="1" applyFont="1" applyBorder="1" applyAlignment="1">
      <alignment horizontal="right" vertical="center"/>
    </xf>
    <xf numFmtId="164" fontId="11" fillId="0" borderId="8" xfId="3" applyNumberFormat="1" applyFont="1" applyFill="1" applyBorder="1" applyAlignment="1">
      <alignment vertical="center" wrapText="1"/>
    </xf>
    <xf numFmtId="164" fontId="11" fillId="0" borderId="17" xfId="3" applyNumberFormat="1" applyFont="1" applyBorder="1" applyAlignment="1">
      <alignment horizontal="right" vertical="center"/>
    </xf>
    <xf numFmtId="164" fontId="11" fillId="0" borderId="13" xfId="3" applyNumberFormat="1" applyFont="1" applyFill="1" applyBorder="1" applyAlignment="1">
      <alignment vertical="center" wrapText="1"/>
    </xf>
    <xf numFmtId="164" fontId="11" fillId="0" borderId="18" xfId="3" applyNumberFormat="1" applyFont="1" applyFill="1" applyBorder="1" applyAlignment="1">
      <alignment vertical="center" wrapText="1"/>
    </xf>
    <xf numFmtId="164" fontId="11" fillId="0" borderId="19" xfId="3" applyNumberFormat="1" applyFont="1" applyFill="1" applyBorder="1" applyAlignment="1">
      <alignment vertical="center" wrapText="1"/>
    </xf>
    <xf numFmtId="0" fontId="9" fillId="2" borderId="20" xfId="3" applyFont="1" applyFill="1" applyBorder="1" applyAlignment="1">
      <alignment horizontal="center" vertical="center"/>
    </xf>
    <xf numFmtId="164" fontId="14" fillId="0" borderId="24" xfId="3" applyNumberFormat="1" applyFont="1" applyBorder="1" applyAlignment="1">
      <alignment horizontal="right" vertical="center"/>
    </xf>
    <xf numFmtId="0" fontId="14" fillId="0" borderId="25" xfId="3" applyFont="1" applyBorder="1" applyAlignment="1">
      <alignment horizontal="center" vertical="center"/>
    </xf>
    <xf numFmtId="49" fontId="14" fillId="0" borderId="26" xfId="3" applyNumberFormat="1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49" fontId="14" fillId="0" borderId="27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left" vertical="center"/>
    </xf>
    <xf numFmtId="4" fontId="14" fillId="0" borderId="29" xfId="3" applyNumberFormat="1" applyFont="1" applyFill="1" applyBorder="1" applyAlignment="1">
      <alignment vertical="center"/>
    </xf>
    <xf numFmtId="164" fontId="14" fillId="0" borderId="27" xfId="3" applyNumberFormat="1" applyFont="1" applyFill="1" applyBorder="1" applyAlignment="1">
      <alignment vertical="center"/>
    </xf>
    <xf numFmtId="0" fontId="14" fillId="0" borderId="30" xfId="3" applyFont="1" applyBorder="1" applyAlignment="1">
      <alignment horizontal="center" vertical="center"/>
    </xf>
    <xf numFmtId="49" fontId="14" fillId="0" borderId="31" xfId="3" applyNumberFormat="1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horizontal="center" vertical="center"/>
    </xf>
    <xf numFmtId="49" fontId="14" fillId="0" borderId="32" xfId="3" applyNumberFormat="1" applyFont="1" applyFill="1" applyBorder="1" applyAlignment="1">
      <alignment horizontal="center" vertical="center"/>
    </xf>
    <xf numFmtId="0" fontId="14" fillId="0" borderId="33" xfId="3" applyFont="1" applyFill="1" applyBorder="1" applyAlignment="1">
      <alignment horizontal="left" vertical="center"/>
    </xf>
    <xf numFmtId="4" fontId="14" fillId="0" borderId="34" xfId="3" applyNumberFormat="1" applyFont="1" applyFill="1" applyBorder="1" applyAlignment="1">
      <alignment vertical="center"/>
    </xf>
    <xf numFmtId="164" fontId="14" fillId="0" borderId="32" xfId="3" applyNumberFormat="1" applyFont="1" applyFill="1" applyBorder="1" applyAlignment="1">
      <alignment vertical="center"/>
    </xf>
    <xf numFmtId="164" fontId="14" fillId="0" borderId="35" xfId="3" applyNumberFormat="1" applyFont="1" applyFill="1" applyBorder="1" applyAlignment="1">
      <alignment vertical="center"/>
    </xf>
    <xf numFmtId="164" fontId="14" fillId="0" borderId="36" xfId="3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0" xfId="0" applyFont="1" applyAlignment="1">
      <alignment horizontal="right"/>
    </xf>
    <xf numFmtId="14" fontId="11" fillId="0" borderId="0" xfId="0" applyNumberFormat="1" applyFont="1"/>
    <xf numFmtId="0" fontId="2" fillId="0" borderId="0" xfId="2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49" fontId="9" fillId="0" borderId="21" xfId="4" applyNumberFormat="1" applyFont="1" applyBorder="1" applyAlignment="1">
      <alignment horizontal="center" vertical="center" textRotation="90"/>
    </xf>
    <xf numFmtId="49" fontId="9" fillId="0" borderId="22" xfId="4" applyNumberFormat="1" applyFont="1" applyBorder="1" applyAlignment="1">
      <alignment horizontal="center" vertical="center" textRotation="90"/>
    </xf>
    <xf numFmtId="49" fontId="9" fillId="0" borderId="23" xfId="4" applyNumberFormat="1" applyFont="1" applyBorder="1" applyAlignment="1">
      <alignment horizontal="center" vertical="center" textRotation="90"/>
    </xf>
  </cellXfs>
  <cellStyles count="6">
    <cellStyle name="Normální" xfId="0" builtinId="0"/>
    <cellStyle name="normální_2. čtení rozpočtu 2006 - příjmy_09_P01_ZR_RO_67_10_tabulky" xfId="1"/>
    <cellStyle name="normální_2. Rozpočet 2007 - tabulky" xfId="2"/>
    <cellStyle name="normální_Rozpis výdajů 03 bez PO" xfId="3"/>
    <cellStyle name="normální_Rozpis výdajů 03 bez PO 3" xfId="4"/>
    <cellStyle name="normální_Rozpočet 2004 (ZK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RowColHeaders="0" tabSelected="1" zoomScaleNormal="100" workbookViewId="0">
      <selection activeCell="Q34" sqref="Q34"/>
    </sheetView>
  </sheetViews>
  <sheetFormatPr defaultRowHeight="12.75" x14ac:dyDescent="0.2"/>
  <cols>
    <col min="1" max="1" width="2.5703125" customWidth="1"/>
    <col min="2" max="2" width="5.85546875" customWidth="1"/>
    <col min="7" max="7" width="39.42578125" customWidth="1"/>
    <col min="9" max="9" width="12.42578125" customWidth="1"/>
    <col min="10" max="10" width="9.5703125" bestFit="1" customWidth="1"/>
  </cols>
  <sheetData>
    <row r="1" spans="1:12" x14ac:dyDescent="0.2">
      <c r="J1" s="61" t="s">
        <v>28</v>
      </c>
    </row>
    <row r="2" spans="1:12" x14ac:dyDescent="0.2">
      <c r="A2" s="32"/>
      <c r="B2" s="32"/>
      <c r="C2" s="32"/>
      <c r="D2" s="32"/>
      <c r="E2" s="32"/>
      <c r="F2" s="32"/>
      <c r="G2" s="32"/>
      <c r="H2" s="33"/>
      <c r="I2" s="33"/>
      <c r="J2" s="33"/>
      <c r="K2" s="33"/>
      <c r="L2" s="33"/>
    </row>
    <row r="3" spans="1:12" ht="18" x14ac:dyDescent="0.2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1"/>
      <c r="L3" s="4"/>
    </row>
    <row r="4" spans="1:12" ht="18" x14ac:dyDescent="0.2">
      <c r="A4" s="2"/>
      <c r="B4" s="2"/>
      <c r="C4" s="2"/>
      <c r="D4" s="2"/>
      <c r="E4" s="2"/>
      <c r="F4" s="2"/>
      <c r="G4" s="2"/>
      <c r="H4" s="2"/>
      <c r="I4" s="2"/>
      <c r="J4" s="3"/>
      <c r="K4" s="4"/>
      <c r="L4" s="4"/>
    </row>
    <row r="5" spans="1:12" ht="15.75" x14ac:dyDescent="0.2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4"/>
    </row>
    <row r="6" spans="1:12" ht="18" x14ac:dyDescent="0.2">
      <c r="A6" s="2"/>
      <c r="B6" s="2"/>
      <c r="C6" s="2"/>
      <c r="D6" s="2"/>
      <c r="E6" s="2"/>
      <c r="F6" s="2"/>
      <c r="G6" s="2"/>
      <c r="H6" s="2"/>
      <c r="I6" s="2"/>
      <c r="J6" s="3"/>
      <c r="K6" s="4"/>
      <c r="L6" s="4"/>
    </row>
    <row r="7" spans="1:12" ht="15.75" x14ac:dyDescent="0.2">
      <c r="A7" s="65" t="s">
        <v>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4"/>
    </row>
    <row r="8" spans="1:12" ht="13.5" thickBot="1" x14ac:dyDescent="0.25">
      <c r="A8" s="5"/>
      <c r="B8" s="5"/>
      <c r="C8" s="5"/>
      <c r="D8" s="5"/>
      <c r="E8" s="5"/>
      <c r="F8" s="5"/>
      <c r="G8" s="5"/>
      <c r="H8" s="5"/>
      <c r="I8" s="5"/>
      <c r="J8" s="6" t="s">
        <v>3</v>
      </c>
      <c r="K8" s="7"/>
      <c r="L8" s="4"/>
    </row>
    <row r="9" spans="1:12" ht="23.25" customHeight="1" thickBot="1" x14ac:dyDescent="0.25">
      <c r="A9" s="66" t="s">
        <v>4</v>
      </c>
      <c r="B9" s="8" t="s">
        <v>5</v>
      </c>
      <c r="C9" s="9" t="s">
        <v>6</v>
      </c>
      <c r="D9" s="9" t="s">
        <v>7</v>
      </c>
      <c r="E9" s="9" t="s">
        <v>0</v>
      </c>
      <c r="F9" s="34" t="s">
        <v>8</v>
      </c>
      <c r="G9" s="10" t="s">
        <v>9</v>
      </c>
      <c r="H9" s="11" t="s">
        <v>24</v>
      </c>
      <c r="I9" s="9" t="s">
        <v>26</v>
      </c>
      <c r="J9" s="42" t="s">
        <v>23</v>
      </c>
      <c r="K9" s="4"/>
      <c r="L9" s="4"/>
    </row>
    <row r="10" spans="1:12" ht="15" customHeight="1" thickBot="1" x14ac:dyDescent="0.25">
      <c r="A10" s="67"/>
      <c r="B10" s="12" t="s">
        <v>10</v>
      </c>
      <c r="C10" s="13" t="s">
        <v>11</v>
      </c>
      <c r="D10" s="13" t="s">
        <v>11</v>
      </c>
      <c r="E10" s="13" t="s">
        <v>11</v>
      </c>
      <c r="F10" s="14"/>
      <c r="G10" s="15" t="s">
        <v>12</v>
      </c>
      <c r="H10" s="16">
        <f>H11+H13+H16</f>
        <v>1822.84177</v>
      </c>
      <c r="I10" s="35">
        <f>I11+I13+I16</f>
        <v>-1331</v>
      </c>
      <c r="J10" s="36">
        <f>SUM(H10:I10)</f>
        <v>491.84177</v>
      </c>
      <c r="K10" s="60" t="s">
        <v>27</v>
      </c>
      <c r="L10" s="4"/>
    </row>
    <row r="11" spans="1:12" x14ac:dyDescent="0.2">
      <c r="A11" s="67"/>
      <c r="B11" s="44" t="s">
        <v>10</v>
      </c>
      <c r="C11" s="45" t="s">
        <v>13</v>
      </c>
      <c r="D11" s="46" t="s">
        <v>11</v>
      </c>
      <c r="E11" s="46" t="s">
        <v>11</v>
      </c>
      <c r="F11" s="47"/>
      <c r="G11" s="48" t="s">
        <v>14</v>
      </c>
      <c r="H11" s="49">
        <f>SUM(H12:H12)</f>
        <v>1822.84177</v>
      </c>
      <c r="I11" s="50">
        <f>I12</f>
        <v>-1331</v>
      </c>
      <c r="J11" s="43">
        <f>SUM(H11:I11)</f>
        <v>491.84177</v>
      </c>
      <c r="K11" s="60" t="s">
        <v>27</v>
      </c>
      <c r="L11" s="17"/>
    </row>
    <row r="12" spans="1:12" ht="12.75" customHeight="1" thickBot="1" x14ac:dyDescent="0.25">
      <c r="A12" s="67"/>
      <c r="B12" s="18"/>
      <c r="C12" s="19"/>
      <c r="D12" s="20">
        <v>6409</v>
      </c>
      <c r="E12" s="20">
        <v>5901</v>
      </c>
      <c r="F12" s="21" t="s">
        <v>15</v>
      </c>
      <c r="G12" s="22" t="s">
        <v>16</v>
      </c>
      <c r="H12" s="23">
        <v>1822.84177</v>
      </c>
      <c r="I12" s="37">
        <v>-1331</v>
      </c>
      <c r="J12" s="38">
        <f>SUM(H12:I12)</f>
        <v>491.84177</v>
      </c>
      <c r="K12" s="24"/>
      <c r="L12" s="24"/>
    </row>
    <row r="13" spans="1:12" x14ac:dyDescent="0.2">
      <c r="A13" s="67"/>
      <c r="B13" s="51" t="s">
        <v>10</v>
      </c>
      <c r="C13" s="52" t="s">
        <v>17</v>
      </c>
      <c r="D13" s="53" t="s">
        <v>11</v>
      </c>
      <c r="E13" s="53" t="s">
        <v>11</v>
      </c>
      <c r="F13" s="54"/>
      <c r="G13" s="55" t="s">
        <v>18</v>
      </c>
      <c r="H13" s="56">
        <f>H14+H15</f>
        <v>0</v>
      </c>
      <c r="I13" s="57">
        <v>0</v>
      </c>
      <c r="J13" s="58">
        <f>SUM(H13:H13)</f>
        <v>0</v>
      </c>
      <c r="K13" s="4"/>
      <c r="L13" s="4"/>
    </row>
    <row r="14" spans="1:12" ht="14.25" customHeight="1" x14ac:dyDescent="0.2">
      <c r="A14" s="67"/>
      <c r="B14" s="25"/>
      <c r="C14" s="26"/>
      <c r="D14" s="27">
        <v>6310</v>
      </c>
      <c r="E14" s="27">
        <v>5142</v>
      </c>
      <c r="F14" s="28" t="s">
        <v>15</v>
      </c>
      <c r="G14" s="29" t="s">
        <v>19</v>
      </c>
      <c r="H14" s="30">
        <v>0</v>
      </c>
      <c r="I14" s="39">
        <v>0</v>
      </c>
      <c r="J14" s="40">
        <f>SUM(H14:H14)</f>
        <v>0</v>
      </c>
      <c r="K14" s="4"/>
      <c r="L14" s="4"/>
    </row>
    <row r="15" spans="1:12" ht="14.25" customHeight="1" thickBot="1" x14ac:dyDescent="0.25">
      <c r="A15" s="67"/>
      <c r="B15" s="18"/>
      <c r="C15" s="19"/>
      <c r="D15" s="20">
        <v>6310</v>
      </c>
      <c r="E15" s="20">
        <v>5163</v>
      </c>
      <c r="F15" s="21" t="s">
        <v>15</v>
      </c>
      <c r="G15" s="22" t="s">
        <v>20</v>
      </c>
      <c r="H15" s="23">
        <v>0</v>
      </c>
      <c r="I15" s="37">
        <v>0</v>
      </c>
      <c r="J15" s="41">
        <f>SUM(H15:H15)</f>
        <v>0</v>
      </c>
      <c r="K15" s="4"/>
      <c r="L15" s="4"/>
    </row>
    <row r="16" spans="1:12" x14ac:dyDescent="0.2">
      <c r="A16" s="67"/>
      <c r="B16" s="44" t="s">
        <v>10</v>
      </c>
      <c r="C16" s="45" t="s">
        <v>21</v>
      </c>
      <c r="D16" s="46" t="s">
        <v>11</v>
      </c>
      <c r="E16" s="46" t="s">
        <v>11</v>
      </c>
      <c r="F16" s="47"/>
      <c r="G16" s="48" t="s">
        <v>22</v>
      </c>
      <c r="H16" s="49">
        <f>SUM(H17:H17)</f>
        <v>0</v>
      </c>
      <c r="I16" s="50">
        <v>0</v>
      </c>
      <c r="J16" s="59">
        <f>SUM(H16:H16)</f>
        <v>0</v>
      </c>
      <c r="K16" s="4"/>
      <c r="L16" s="4"/>
    </row>
    <row r="17" spans="1:12" ht="12" customHeight="1" thickBot="1" x14ac:dyDescent="0.25">
      <c r="A17" s="68"/>
      <c r="B17" s="31"/>
      <c r="C17" s="19"/>
      <c r="D17" s="20">
        <v>6409</v>
      </c>
      <c r="E17" s="20">
        <v>5901</v>
      </c>
      <c r="F17" s="21" t="s">
        <v>15</v>
      </c>
      <c r="G17" s="22" t="s">
        <v>16</v>
      </c>
      <c r="H17" s="23">
        <v>0</v>
      </c>
      <c r="I17" s="37">
        <v>0</v>
      </c>
      <c r="J17" s="41">
        <f>SUM(H17:H17)</f>
        <v>0</v>
      </c>
      <c r="K17" s="4"/>
      <c r="L17" s="4"/>
    </row>
    <row r="19" spans="1:12" x14ac:dyDescent="0.2">
      <c r="G19" s="62">
        <v>41691</v>
      </c>
    </row>
  </sheetData>
  <mergeCells count="4">
    <mergeCell ref="A3:J3"/>
    <mergeCell ref="A5:K5"/>
    <mergeCell ref="A7:K7"/>
    <mergeCell ref="A9:A17"/>
  </mergeCells>
  <pageMargins left="0.51181102362204722" right="0.23622047244094491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Stribrna Michaela</cp:lastModifiedBy>
  <cp:lastPrinted>2014-02-21T10:14:13Z</cp:lastPrinted>
  <dcterms:created xsi:type="dcterms:W3CDTF">2007-12-18T12:40:54Z</dcterms:created>
  <dcterms:modified xsi:type="dcterms:W3CDTF">2014-02-24T15:50:59Z</dcterms:modified>
</cp:coreProperties>
</file>