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2" sheetId="1" r:id="rId1"/>
  </sheets>
  <definedNames>
    <definedName name="_xlnm.Print_Area" localSheetId="0">'příloha č. 2'!$A$1:$L$100</definedName>
  </definedNames>
  <calcPr calcId="145621"/>
</workbook>
</file>

<file path=xl/calcChain.xml><?xml version="1.0" encoding="utf-8"?>
<calcChain xmlns="http://schemas.openxmlformats.org/spreadsheetml/2006/main">
  <c r="I97" i="1" l="1"/>
  <c r="K97" i="1" s="1"/>
  <c r="I96" i="1"/>
  <c r="K96" i="1" s="1"/>
  <c r="I95" i="1"/>
  <c r="K95" i="1" s="1"/>
  <c r="H95" i="1"/>
  <c r="I94" i="1"/>
  <c r="K94" i="1" s="1"/>
  <c r="K93" i="1"/>
  <c r="I93" i="1"/>
  <c r="H92" i="1"/>
  <c r="I92" i="1" s="1"/>
  <c r="K92" i="1" s="1"/>
  <c r="I91" i="1"/>
  <c r="K91" i="1" s="1"/>
  <c r="I90" i="1"/>
  <c r="K90" i="1" s="1"/>
  <c r="I89" i="1"/>
  <c r="K89" i="1" s="1"/>
  <c r="H88" i="1"/>
  <c r="G88" i="1"/>
  <c r="I88" i="1" s="1"/>
  <c r="K88" i="1" s="1"/>
  <c r="I87" i="1"/>
  <c r="K87" i="1" s="1"/>
  <c r="I86" i="1"/>
  <c r="K86" i="1" s="1"/>
  <c r="H86" i="1"/>
  <c r="K85" i="1"/>
  <c r="I85" i="1"/>
  <c r="G84" i="1"/>
  <c r="I84" i="1" s="1"/>
  <c r="K84" i="1" s="1"/>
  <c r="I83" i="1"/>
  <c r="K83" i="1" s="1"/>
  <c r="I82" i="1"/>
  <c r="K82" i="1" s="1"/>
  <c r="G82" i="1"/>
  <c r="H81" i="1"/>
  <c r="G81" i="1"/>
  <c r="I81" i="1" s="1"/>
  <c r="K81" i="1" s="1"/>
  <c r="K80" i="1"/>
  <c r="I80" i="1"/>
  <c r="K79" i="1"/>
  <c r="I79" i="1"/>
  <c r="K78" i="1"/>
  <c r="I78" i="1"/>
  <c r="K77" i="1"/>
  <c r="I77" i="1"/>
  <c r="K76" i="1"/>
  <c r="I76" i="1"/>
  <c r="I75" i="1"/>
  <c r="K75" i="1" s="1"/>
  <c r="K74" i="1"/>
  <c r="I74" i="1"/>
  <c r="G73" i="1"/>
  <c r="I73" i="1" s="1"/>
  <c r="K73" i="1" s="1"/>
  <c r="I72" i="1"/>
  <c r="K72" i="1" s="1"/>
  <c r="G71" i="1"/>
  <c r="I71" i="1" s="1"/>
  <c r="K71" i="1" s="1"/>
  <c r="H70" i="1"/>
  <c r="G70" i="1"/>
  <c r="I70" i="1" s="1"/>
  <c r="K70" i="1" s="1"/>
  <c r="I69" i="1"/>
  <c r="K69" i="1" s="1"/>
  <c r="I68" i="1"/>
  <c r="K68" i="1" s="1"/>
  <c r="K67" i="1"/>
  <c r="I67" i="1"/>
  <c r="H66" i="1"/>
  <c r="I66" i="1" s="1"/>
  <c r="K66" i="1" s="1"/>
  <c r="I65" i="1"/>
  <c r="K65" i="1" s="1"/>
  <c r="H64" i="1"/>
  <c r="G64" i="1"/>
  <c r="I64" i="1" s="1"/>
  <c r="K64" i="1" s="1"/>
  <c r="H63" i="1"/>
  <c r="G63" i="1"/>
  <c r="I63" i="1" s="1"/>
  <c r="K63" i="1" s="1"/>
  <c r="K62" i="1"/>
  <c r="I62" i="1"/>
  <c r="H61" i="1"/>
  <c r="I61" i="1" s="1"/>
  <c r="K61" i="1" s="1"/>
  <c r="I60" i="1"/>
  <c r="K60" i="1" s="1"/>
  <c r="I59" i="1"/>
  <c r="K59" i="1" s="1"/>
  <c r="G59" i="1"/>
  <c r="H58" i="1"/>
  <c r="G58" i="1"/>
  <c r="I58" i="1" s="1"/>
  <c r="K58" i="1" s="1"/>
  <c r="J57" i="1"/>
  <c r="H57" i="1"/>
  <c r="I57" i="1" s="1"/>
  <c r="K57" i="1" s="1"/>
  <c r="K56" i="1"/>
  <c r="K55" i="1"/>
  <c r="J55" i="1"/>
  <c r="K54" i="1"/>
  <c r="I54" i="1"/>
  <c r="G53" i="1"/>
  <c r="I53" i="1" s="1"/>
  <c r="K53" i="1" s="1"/>
  <c r="I52" i="1"/>
  <c r="K52" i="1" s="1"/>
  <c r="I51" i="1"/>
  <c r="K51" i="1" s="1"/>
  <c r="G51" i="1"/>
  <c r="K50" i="1"/>
  <c r="I50" i="1"/>
  <c r="H49" i="1"/>
  <c r="I49" i="1" s="1"/>
  <c r="K49" i="1" s="1"/>
  <c r="I48" i="1"/>
  <c r="K48" i="1" s="1"/>
  <c r="I47" i="1"/>
  <c r="K47" i="1" s="1"/>
  <c r="H47" i="1"/>
  <c r="K46" i="1"/>
  <c r="I46" i="1"/>
  <c r="H45" i="1"/>
  <c r="I45" i="1" s="1"/>
  <c r="K45" i="1" s="1"/>
  <c r="I44" i="1"/>
  <c r="K44" i="1" s="1"/>
  <c r="I43" i="1"/>
  <c r="K43" i="1" s="1"/>
  <c r="H43" i="1"/>
  <c r="K42" i="1"/>
  <c r="I42" i="1"/>
  <c r="H41" i="1"/>
  <c r="I41" i="1" s="1"/>
  <c r="K41" i="1" s="1"/>
  <c r="I40" i="1"/>
  <c r="K40" i="1" s="1"/>
  <c r="I39" i="1"/>
  <c r="K39" i="1" s="1"/>
  <c r="H39" i="1"/>
  <c r="K38" i="1"/>
  <c r="I38" i="1"/>
  <c r="H37" i="1"/>
  <c r="I37" i="1" s="1"/>
  <c r="K37" i="1" s="1"/>
  <c r="I36" i="1"/>
  <c r="K36" i="1" s="1"/>
  <c r="I35" i="1"/>
  <c r="K35" i="1" s="1"/>
  <c r="H35" i="1"/>
  <c r="K34" i="1"/>
  <c r="I34" i="1"/>
  <c r="H33" i="1"/>
  <c r="I33" i="1" s="1"/>
  <c r="K33" i="1" s="1"/>
  <c r="I32" i="1"/>
  <c r="K32" i="1" s="1"/>
  <c r="H31" i="1"/>
  <c r="G31" i="1"/>
  <c r="I31" i="1" s="1"/>
  <c r="K31" i="1" s="1"/>
  <c r="I30" i="1"/>
  <c r="K30" i="1" s="1"/>
  <c r="H29" i="1"/>
  <c r="G29" i="1"/>
  <c r="I29" i="1" s="1"/>
  <c r="K29" i="1" s="1"/>
  <c r="I28" i="1"/>
  <c r="K28" i="1" s="1"/>
  <c r="H27" i="1"/>
  <c r="G27" i="1"/>
  <c r="I27" i="1" s="1"/>
  <c r="K27" i="1" s="1"/>
  <c r="I26" i="1"/>
  <c r="K26" i="1" s="1"/>
  <c r="H25" i="1"/>
  <c r="G25" i="1"/>
  <c r="I25" i="1" s="1"/>
  <c r="K25" i="1" s="1"/>
  <c r="I24" i="1"/>
  <c r="K24" i="1" s="1"/>
  <c r="H23" i="1"/>
  <c r="I23" i="1" s="1"/>
  <c r="K23" i="1" s="1"/>
  <c r="I22" i="1"/>
  <c r="K22" i="1" s="1"/>
  <c r="H21" i="1"/>
  <c r="I21" i="1" s="1"/>
  <c r="K21" i="1" s="1"/>
  <c r="I20" i="1"/>
  <c r="K20" i="1" s="1"/>
  <c r="I19" i="1"/>
  <c r="K19" i="1" s="1"/>
  <c r="H19" i="1"/>
  <c r="K18" i="1"/>
  <c r="I18" i="1"/>
  <c r="H17" i="1"/>
  <c r="I17" i="1" s="1"/>
  <c r="K17" i="1" s="1"/>
  <c r="I16" i="1"/>
  <c r="K16" i="1" s="1"/>
  <c r="I15" i="1"/>
  <c r="K15" i="1" s="1"/>
  <c r="H14" i="1"/>
  <c r="G14" i="1"/>
  <c r="I14" i="1" s="1"/>
  <c r="K14" i="1" s="1"/>
  <c r="I13" i="1"/>
  <c r="K13" i="1" s="1"/>
  <c r="I12" i="1"/>
  <c r="K12" i="1" s="1"/>
  <c r="H11" i="1"/>
  <c r="G11" i="1"/>
  <c r="I11" i="1" s="1"/>
  <c r="K11" i="1" s="1"/>
  <c r="J10" i="1"/>
  <c r="H10" i="1"/>
  <c r="I10" i="1" s="1"/>
  <c r="K10" i="1" s="1"/>
  <c r="J9" i="1"/>
  <c r="G9" i="1"/>
  <c r="H9" i="1" l="1"/>
  <c r="I9" i="1" s="1"/>
  <c r="K9" i="1" s="1"/>
</calcChain>
</file>

<file path=xl/sharedStrings.xml><?xml version="1.0" encoding="utf-8"?>
<sst xmlns="http://schemas.openxmlformats.org/spreadsheetml/2006/main" count="338" uniqueCount="126">
  <si>
    <t>příloha č. 2</t>
  </si>
  <si>
    <t>Odbor školství, mládeže, tělovýchovy a sportu</t>
  </si>
  <si>
    <t>ZR-RO č. 2,3,13,34,35,50,51,20/14</t>
  </si>
  <si>
    <t>Kapitola 917 04 - transfery</t>
  </si>
  <si>
    <t xml:space="preserve"> </t>
  </si>
  <si>
    <t>ZR-RO č.93/14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</si>
  <si>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</si>
  <si>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</si>
  <si>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</si>
  <si>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</si>
  <si>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</si>
  <si>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</si>
  <si>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</si>
  <si>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</si>
  <si>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SU</t>
  </si>
  <si>
    <t>x</t>
  </si>
  <si>
    <t>Výdajový limit resortu v kapitole</t>
  </si>
  <si>
    <t>93/14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</si>
  <si>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</si>
  <si>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</si>
  <si>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</si>
  <si>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</si>
  <si>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</si>
  <si>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</si>
  <si>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</si>
  <si>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</si>
  <si>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</si>
  <si>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</si>
  <si>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</si>
  <si>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</si>
  <si>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</si>
  <si>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</si>
  <si>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</si>
  <si>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</si>
  <si>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</si>
  <si>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</si>
  <si>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</si>
  <si>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</si>
  <si>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</si>
  <si>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</si>
  <si>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</si>
  <si>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</si>
  <si>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</si>
  <si>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</si>
  <si>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</si>
  <si>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</si>
  <si>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</si>
  <si>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</si>
  <si>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</si>
  <si>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</si>
  <si>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</si>
  <si>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</si>
  <si>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</si>
  <si>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</si>
  <si>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</si>
  <si>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</si>
  <si>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</si>
  <si>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</si>
  <si>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</si>
  <si>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</si>
  <si>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</si>
  <si>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</si>
  <si>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</si>
  <si>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</si>
  <si>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</si>
  <si>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</si>
  <si>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</si>
  <si>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</si>
  <si>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</si>
  <si>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</si>
  <si>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</si>
  <si>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</si>
  <si>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</si>
  <si>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</si>
  <si>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</si>
  <si>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</si>
  <si>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</si>
  <si>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</si>
  <si>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</si>
  <si>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</si>
  <si>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</si>
  <si>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</si>
  <si>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</si>
  <si>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</si>
  <si>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</si>
  <si>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</si>
  <si>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0480018</t>
  </si>
  <si>
    <t>podpora úspěšných sportů ZOH v Soči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</si>
  <si>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</si>
  <si>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</si>
  <si>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</si>
  <si>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</si>
  <si>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</si>
  <si>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</si>
  <si>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</si>
  <si>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</si>
  <si>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</si>
  <si>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</si>
  <si>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</si>
  <si>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</si>
  <si>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</si>
  <si>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</si>
  <si>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0470014</t>
  </si>
  <si>
    <t>Krkonošská magistrála</t>
  </si>
  <si>
    <t>neinvestiční transfery svazku obcí</t>
  </si>
  <si>
    <t>0470015</t>
  </si>
  <si>
    <t>4104</t>
  </si>
  <si>
    <t>Lužickohorská magistrála</t>
  </si>
  <si>
    <t>významné sportovní akce</t>
  </si>
  <si>
    <t>0470011</t>
  </si>
  <si>
    <t>0470012</t>
  </si>
  <si>
    <t>Jizerská 50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</si>
  <si>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</si>
  <si>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</si>
  <si>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</si>
  <si>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</si>
  <si>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</si>
  <si>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</si>
  <si>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</si>
  <si>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Sportovní reprezentace kraje</t>
  </si>
  <si>
    <t>0470017</t>
  </si>
  <si>
    <t>podpora vrcholového sportu</t>
  </si>
  <si>
    <t>Podpora sportovního prostředí</t>
  </si>
  <si>
    <t>0470018</t>
  </si>
  <si>
    <t>činnost servisních center sportu</t>
  </si>
  <si>
    <t>ROZPOČET LIBERECKÉHO KRAJE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</si>
</sst>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2" borderId="0" xfId="4" applyFont="1" applyFill="1" applyAlignment="1">
      <alignment horizontal="center"/>
    </xf>
    <xf numFmtId="0" fontId="8" fillId="0" borderId="0" xfId="6" applyFont="1" applyFill="1" applyBorder="1" applyAlignment="1">
      <alignment horizontal="center"/>
    </xf>
    <xf numFmtId="49" fontId="8" fillId="0" borderId="0" xfId="6" applyNumberFormat="1" applyFont="1" applyFill="1" applyBorder="1" applyAlignment="1">
      <alignment horizontal="center"/>
    </xf>
    <xf numFmtId="0" fontId="5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4" fontId="5" fillId="2" borderId="0" xfId="6" applyNumberFormat="1" applyFont="1" applyFill="1" applyBorder="1"/>
    <xf numFmtId="164" fontId="5" fillId="2" borderId="0" xfId="6" applyNumberFormat="1" applyFont="1" applyFill="1" applyBorder="1"/>
    <xf numFmtId="0" fontId="5" fillId="0" borderId="0" xfId="1" applyFont="1" applyBorder="1"/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8" fillId="0" borderId="0" xfId="6" applyFont="1" applyAlignment="1">
      <alignment horizontal="center"/>
    </xf>
    <xf numFmtId="0" fontId="9" fillId="0" borderId="3" xfId="6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8" fillId="2" borderId="8" xfId="5" applyFont="1" applyFill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9" fillId="2" borderId="12" xfId="6" applyFont="1" applyFill="1" applyBorder="1" applyAlignment="1">
      <alignment horizontal="center"/>
    </xf>
    <xf numFmtId="0" fontId="9" fillId="2" borderId="4" xfId="6" applyFont="1" applyFill="1" applyBorder="1" applyAlignment="1">
      <alignment horizontal="center"/>
    </xf>
    <xf numFmtId="0" fontId="9" fillId="2" borderId="13" xfId="6" applyFont="1" applyFill="1" applyBorder="1" applyAlignment="1">
      <alignment horizontal="center"/>
    </xf>
    <xf numFmtId="0" fontId="9" fillId="2" borderId="4" xfId="6" applyFont="1" applyFill="1" applyBorder="1" applyAlignment="1">
      <alignment horizontal="left"/>
    </xf>
    <xf numFmtId="164" fontId="9" fillId="2" borderId="1" xfId="6" applyNumberFormat="1" applyFont="1" applyFill="1" applyBorder="1" applyAlignment="1"/>
    <xf numFmtId="164" fontId="8" fillId="2" borderId="1" xfId="1" applyNumberFormat="1" applyFont="1" applyFill="1" applyBorder="1"/>
    <xf numFmtId="0" fontId="5" fillId="2" borderId="0" xfId="1" applyFont="1" applyFill="1" applyBorder="1"/>
    <xf numFmtId="0" fontId="10" fillId="2" borderId="12" xfId="6" applyFont="1" applyFill="1" applyBorder="1" applyAlignment="1">
      <alignment horizontal="center"/>
    </xf>
    <xf numFmtId="0" fontId="10" fillId="2" borderId="14" xfId="6" applyFont="1" applyFill="1" applyBorder="1" applyAlignment="1">
      <alignment horizontal="center"/>
    </xf>
    <xf numFmtId="0" fontId="10" fillId="2" borderId="4" xfId="6" applyFont="1" applyFill="1" applyBorder="1" applyAlignment="1">
      <alignment horizontal="center"/>
    </xf>
    <xf numFmtId="0" fontId="10" fillId="2" borderId="4" xfId="6" applyFont="1" applyFill="1" applyBorder="1"/>
    <xf numFmtId="164" fontId="10" fillId="2" borderId="8" xfId="6" applyNumberFormat="1" applyFont="1" applyFill="1" applyBorder="1" applyAlignment="1"/>
    <xf numFmtId="164" fontId="10" fillId="2" borderId="8" xfId="1" applyNumberFormat="1" applyFont="1" applyFill="1" applyBorder="1"/>
    <xf numFmtId="0" fontId="8" fillId="2" borderId="15" xfId="6" applyFont="1" applyFill="1" applyBorder="1" applyAlignment="1">
      <alignment horizontal="center"/>
    </xf>
    <xf numFmtId="49" fontId="8" fillId="2" borderId="16" xfId="6" applyNumberFormat="1" applyFont="1" applyFill="1" applyBorder="1" applyAlignment="1">
      <alignment horizontal="center"/>
    </xf>
    <xf numFmtId="0" fontId="8" fillId="2" borderId="16" xfId="6" applyFont="1" applyFill="1" applyBorder="1" applyAlignment="1">
      <alignment horizontal="center"/>
    </xf>
    <xf numFmtId="0" fontId="8" fillId="2" borderId="17" xfId="6" applyFont="1" applyFill="1" applyBorder="1" applyAlignment="1">
      <alignment wrapText="1"/>
    </xf>
    <xf numFmtId="164" fontId="8" fillId="2" borderId="18" xfId="6" applyNumberFormat="1" applyFont="1" applyFill="1" applyBorder="1" applyAlignment="1"/>
    <xf numFmtId="164" fontId="9" fillId="2" borderId="18" xfId="6" applyNumberFormat="1" applyFont="1" applyFill="1" applyBorder="1" applyAlignment="1"/>
    <xf numFmtId="164" fontId="8" fillId="2" borderId="18" xfId="1" applyNumberFormat="1" applyFont="1" applyFill="1" applyBorder="1"/>
    <xf numFmtId="0" fontId="12" fillId="2" borderId="19" xfId="6" applyFont="1" applyFill="1" applyBorder="1" applyAlignment="1">
      <alignment horizontal="center"/>
    </xf>
    <xf numFmtId="49" fontId="12" fillId="2" borderId="20" xfId="6" applyNumberFormat="1" applyFont="1" applyFill="1" applyBorder="1" applyAlignment="1">
      <alignment horizontal="center"/>
    </xf>
    <xf numFmtId="0" fontId="12" fillId="2" borderId="20" xfId="6" applyFont="1" applyFill="1" applyBorder="1" applyAlignment="1">
      <alignment horizontal="center"/>
    </xf>
    <xf numFmtId="0" fontId="5" fillId="2" borderId="20" xfId="6" applyFont="1" applyFill="1" applyBorder="1" applyAlignment="1">
      <alignment horizontal="center"/>
    </xf>
    <xf numFmtId="0" fontId="5" fillId="2" borderId="21" xfId="6" applyFont="1" applyFill="1" applyBorder="1"/>
    <xf numFmtId="164" fontId="5" fillId="2" borderId="22" xfId="6" applyNumberFormat="1" applyFont="1" applyFill="1" applyBorder="1" applyAlignment="1"/>
    <xf numFmtId="164" fontId="5" fillId="2" borderId="22" xfId="1" applyNumberFormat="1" applyFont="1" applyFill="1" applyBorder="1"/>
    <xf numFmtId="0" fontId="8" fillId="2" borderId="19" xfId="6" applyFont="1" applyFill="1" applyBorder="1" applyAlignment="1">
      <alignment horizontal="center"/>
    </xf>
    <xf numFmtId="49" fontId="8" fillId="2" borderId="20" xfId="6" applyNumberFormat="1" applyFont="1" applyFill="1" applyBorder="1" applyAlignment="1">
      <alignment horizontal="center"/>
    </xf>
    <xf numFmtId="0" fontId="8" fillId="2" borderId="20" xfId="6" applyFont="1" applyFill="1" applyBorder="1" applyAlignment="1">
      <alignment horizontal="center"/>
    </xf>
    <xf numFmtId="0" fontId="8" fillId="2" borderId="21" xfId="6" applyFont="1" applyFill="1" applyBorder="1" applyAlignment="1">
      <alignment wrapText="1"/>
    </xf>
    <xf numFmtId="164" fontId="8" fillId="2" borderId="22" xfId="6" applyNumberFormat="1" applyFont="1" applyFill="1" applyBorder="1" applyAlignment="1"/>
    <xf numFmtId="164" fontId="8" fillId="2" borderId="22" xfId="1" applyNumberFormat="1" applyFont="1" applyFill="1" applyBorder="1"/>
    <xf numFmtId="0" fontId="5" fillId="2" borderId="21" xfId="6" applyFont="1" applyFill="1" applyBorder="1" applyAlignment="1">
      <alignment wrapText="1"/>
    </xf>
    <xf numFmtId="0" fontId="8" fillId="2" borderId="19" xfId="6" applyFont="1" applyFill="1" applyBorder="1" applyAlignment="1">
      <alignment horizontal="center" vertical="center"/>
    </xf>
    <xf numFmtId="49" fontId="8" fillId="2" borderId="20" xfId="6" applyNumberFormat="1" applyFont="1" applyFill="1" applyBorder="1" applyAlignment="1">
      <alignment horizontal="center" vertical="center"/>
    </xf>
    <xf numFmtId="0" fontId="8" fillId="2" borderId="20" xfId="6" applyFont="1" applyFill="1" applyBorder="1" applyAlignment="1">
      <alignment horizontal="center" vertical="center"/>
    </xf>
    <xf numFmtId="0" fontId="8" fillId="2" borderId="21" xfId="6" applyFont="1" applyFill="1" applyBorder="1" applyAlignment="1">
      <alignment vertical="center" wrapText="1"/>
    </xf>
    <xf numFmtId="0" fontId="5" fillId="2" borderId="19" xfId="6" applyFont="1" applyFill="1" applyBorder="1" applyAlignment="1">
      <alignment horizontal="center" vertical="center"/>
    </xf>
    <xf numFmtId="49" fontId="5" fillId="2" borderId="20" xfId="6" applyNumberFormat="1" applyFont="1" applyFill="1" applyBorder="1" applyAlignment="1">
      <alignment horizontal="center" vertical="center"/>
    </xf>
    <xf numFmtId="0" fontId="5" fillId="2" borderId="20" xfId="6" applyFont="1" applyFill="1" applyBorder="1" applyAlignment="1">
      <alignment horizontal="center" vertical="center"/>
    </xf>
    <xf numFmtId="0" fontId="5" fillId="2" borderId="21" xfId="6" applyFont="1" applyFill="1" applyBorder="1" applyAlignment="1">
      <alignment vertical="center"/>
    </xf>
    <xf numFmtId="0" fontId="12" fillId="2" borderId="23" xfId="6" applyFont="1" applyFill="1" applyBorder="1" applyAlignment="1">
      <alignment horizontal="center"/>
    </xf>
    <xf numFmtId="49" fontId="12" fillId="2" borderId="24" xfId="6" applyNumberFormat="1" applyFont="1" applyFill="1" applyBorder="1" applyAlignment="1">
      <alignment horizontal="center"/>
    </xf>
    <xf numFmtId="0" fontId="12" fillId="2" borderId="24" xfId="6" applyFont="1" applyFill="1" applyBorder="1" applyAlignment="1">
      <alignment horizontal="center"/>
    </xf>
    <xf numFmtId="0" fontId="5" fillId="2" borderId="24" xfId="6" applyFont="1" applyFill="1" applyBorder="1" applyAlignment="1">
      <alignment horizontal="center"/>
    </xf>
    <xf numFmtId="0" fontId="5" fillId="2" borderId="25" xfId="6" applyFont="1" applyFill="1" applyBorder="1"/>
    <xf numFmtId="164" fontId="5" fillId="2" borderId="26" xfId="6" applyNumberFormat="1" applyFont="1" applyFill="1" applyBorder="1" applyAlignment="1"/>
    <xf numFmtId="164" fontId="5" fillId="2" borderId="26" xfId="1" applyNumberFormat="1" applyFont="1" applyFill="1" applyBorder="1"/>
    <xf numFmtId="164" fontId="8" fillId="2" borderId="26" xfId="1" applyNumberFormat="1" applyFont="1" applyFill="1" applyBorder="1"/>
    <xf numFmtId="0" fontId="12" fillId="2" borderId="27" xfId="6" applyFont="1" applyFill="1" applyBorder="1" applyAlignment="1">
      <alignment horizontal="center"/>
    </xf>
    <xf numFmtId="49" fontId="12" fillId="2" borderId="28" xfId="6" applyNumberFormat="1" applyFont="1" applyFill="1" applyBorder="1" applyAlignment="1">
      <alignment horizontal="center"/>
    </xf>
    <xf numFmtId="0" fontId="12" fillId="2" borderId="28" xfId="6" applyFont="1" applyFill="1" applyBorder="1" applyAlignment="1">
      <alignment horizontal="center"/>
    </xf>
    <xf numFmtId="0" fontId="5" fillId="2" borderId="28" xfId="6" applyFont="1" applyFill="1" applyBorder="1" applyAlignment="1">
      <alignment horizontal="center"/>
    </xf>
    <xf numFmtId="0" fontId="5" fillId="2" borderId="29" xfId="6" applyFont="1" applyFill="1" applyBorder="1"/>
    <xf numFmtId="164" fontId="5" fillId="2" borderId="9" xfId="6" applyNumberFormat="1" applyFont="1" applyFill="1" applyBorder="1" applyAlignment="1"/>
    <xf numFmtId="164" fontId="5" fillId="2" borderId="2" xfId="6" applyNumberFormat="1" applyFont="1" applyFill="1" applyBorder="1" applyAlignment="1"/>
    <xf numFmtId="164" fontId="5" fillId="2" borderId="2" xfId="1" applyNumberFormat="1" applyFont="1" applyFill="1" applyBorder="1"/>
    <xf numFmtId="0" fontId="5" fillId="2" borderId="0" xfId="1" applyFont="1" applyFill="1"/>
    <xf numFmtId="0" fontId="13" fillId="2" borderId="12" xfId="6" applyFont="1" applyFill="1" applyBorder="1" applyAlignment="1">
      <alignment horizontal="center"/>
    </xf>
    <xf numFmtId="0" fontId="13" fillId="2" borderId="14" xfId="6" applyFont="1" applyFill="1" applyBorder="1" applyAlignment="1">
      <alignment horizontal="center"/>
    </xf>
    <xf numFmtId="0" fontId="13" fillId="2" borderId="4" xfId="6" applyFont="1" applyFill="1" applyBorder="1"/>
    <xf numFmtId="164" fontId="13" fillId="2" borderId="8" xfId="6" applyNumberFormat="1" applyFont="1" applyFill="1" applyBorder="1" applyAlignment="1"/>
    <xf numFmtId="164" fontId="13" fillId="2" borderId="9" xfId="6" applyNumberFormat="1" applyFont="1" applyFill="1" applyBorder="1" applyAlignment="1"/>
    <xf numFmtId="164" fontId="13" fillId="2" borderId="2" xfId="1" applyNumberFormat="1" applyFont="1" applyFill="1" applyBorder="1"/>
    <xf numFmtId="0" fontId="8" fillId="2" borderId="30" xfId="6" applyFont="1" applyFill="1" applyBorder="1" applyAlignment="1">
      <alignment horizontal="center"/>
    </xf>
    <xf numFmtId="49" fontId="8" fillId="2" borderId="31" xfId="6" applyNumberFormat="1" applyFont="1" applyFill="1" applyBorder="1" applyAlignment="1">
      <alignment horizontal="center"/>
    </xf>
    <xf numFmtId="0" fontId="8" fillId="2" borderId="31" xfId="6" applyFont="1" applyFill="1" applyBorder="1" applyAlignment="1">
      <alignment horizontal="center"/>
    </xf>
    <xf numFmtId="0" fontId="8" fillId="2" borderId="32" xfId="6" applyFont="1" applyFill="1" applyBorder="1" applyAlignment="1">
      <alignment wrapText="1"/>
    </xf>
    <xf numFmtId="164" fontId="8" fillId="2" borderId="33" xfId="1" applyNumberFormat="1" applyFont="1" applyFill="1" applyBorder="1"/>
    <xf numFmtId="0" fontId="8" fillId="2" borderId="21" xfId="6" applyFont="1" applyFill="1" applyBorder="1" applyAlignment="1">
      <alignment vertical="center"/>
    </xf>
    <xf numFmtId="0" fontId="12" fillId="2" borderId="23" xfId="6" applyFont="1" applyFill="1" applyBorder="1" applyAlignment="1">
      <alignment horizontal="center" vertical="center"/>
    </xf>
    <xf numFmtId="49" fontId="12" fillId="2" borderId="24" xfId="6" applyNumberFormat="1" applyFont="1" applyFill="1" applyBorder="1" applyAlignment="1">
      <alignment horizontal="center" vertical="center"/>
    </xf>
    <xf numFmtId="0" fontId="12" fillId="2" borderId="24" xfId="6" applyFont="1" applyFill="1" applyBorder="1" applyAlignment="1">
      <alignment horizontal="center" vertical="center"/>
    </xf>
    <xf numFmtId="0" fontId="5" fillId="2" borderId="24" xfId="6" applyFont="1" applyFill="1" applyBorder="1" applyAlignment="1">
      <alignment horizontal="center" vertical="center"/>
    </xf>
    <xf numFmtId="0" fontId="5" fillId="2" borderId="25" xfId="6" applyFont="1" applyFill="1" applyBorder="1" applyAlignment="1">
      <alignment vertical="center"/>
    </xf>
    <xf numFmtId="164" fontId="5" fillId="2" borderId="34" xfId="1" applyNumberFormat="1" applyFont="1" applyFill="1" applyBorder="1"/>
    <xf numFmtId="0" fontId="8" fillId="2" borderId="30" xfId="6" applyFont="1" applyFill="1" applyBorder="1" applyAlignment="1">
      <alignment horizontal="center" vertical="center"/>
    </xf>
    <xf numFmtId="49" fontId="8" fillId="2" borderId="31" xfId="6" applyNumberFormat="1" applyFont="1" applyFill="1" applyBorder="1" applyAlignment="1">
      <alignment horizontal="center" vertical="center"/>
    </xf>
    <xf numFmtId="0" fontId="8" fillId="2" borderId="31" xfId="6" applyFont="1" applyFill="1" applyBorder="1" applyAlignment="1">
      <alignment horizontal="center" vertical="center"/>
    </xf>
    <xf numFmtId="0" fontId="8" fillId="2" borderId="32" xfId="6" applyFont="1" applyFill="1" applyBorder="1" applyAlignment="1">
      <alignment vertical="center" wrapText="1"/>
    </xf>
    <xf numFmtId="0" fontId="12" fillId="2" borderId="19" xfId="6" applyFont="1" applyFill="1" applyBorder="1" applyAlignment="1">
      <alignment horizontal="center" vertical="center"/>
    </xf>
    <xf numFmtId="49" fontId="12" fillId="2" borderId="20" xfId="6" applyNumberFormat="1" applyFont="1" applyFill="1" applyBorder="1" applyAlignment="1">
      <alignment horizontal="center" vertical="center"/>
    </xf>
    <xf numFmtId="0" fontId="12" fillId="2" borderId="20" xfId="6" applyFont="1" applyFill="1" applyBorder="1" applyAlignment="1">
      <alignment horizontal="center" vertical="center"/>
    </xf>
    <xf numFmtId="0" fontId="8" fillId="2" borderId="21" xfId="6" applyFont="1" applyFill="1" applyBorder="1" applyAlignment="1">
      <alignment horizontal="left" wrapText="1"/>
    </xf>
    <xf numFmtId="0" fontId="5" fillId="2" borderId="19" xfId="6" applyFont="1" applyFill="1" applyBorder="1" applyAlignment="1">
      <alignment horizontal="center"/>
    </xf>
    <xf numFmtId="49" fontId="5" fillId="2" borderId="20" xfId="6" applyNumberFormat="1" applyFont="1" applyFill="1" applyBorder="1" applyAlignment="1">
      <alignment horizontal="center"/>
    </xf>
    <xf numFmtId="49" fontId="9" fillId="2" borderId="20" xfId="6" applyNumberFormat="1" applyFont="1" applyFill="1" applyBorder="1" applyAlignment="1">
      <alignment horizontal="center" vertical="center"/>
    </xf>
    <xf numFmtId="0" fontId="9" fillId="2" borderId="21" xfId="6" applyFont="1" applyFill="1" applyBorder="1" applyAlignment="1">
      <alignment vertical="center" wrapText="1"/>
    </xf>
    <xf numFmtId="164" fontId="9" fillId="2" borderId="22" xfId="6" applyNumberFormat="1" applyFont="1" applyFill="1" applyBorder="1" applyAlignment="1"/>
    <xf numFmtId="0" fontId="12" fillId="2" borderId="25" xfId="6" applyFont="1" applyFill="1" applyBorder="1" applyAlignment="1">
      <alignment vertical="center"/>
    </xf>
    <xf numFmtId="164" fontId="12" fillId="2" borderId="26" xfId="6" applyNumberFormat="1" applyFont="1" applyFill="1" applyBorder="1" applyAlignment="1"/>
    <xf numFmtId="164" fontId="8" fillId="2" borderId="33" xfId="6" applyNumberFormat="1" applyFont="1" applyFill="1" applyBorder="1" applyAlignment="1"/>
    <xf numFmtId="0" fontId="5" fillId="2" borderId="21" xfId="6" applyFont="1" applyFill="1" applyBorder="1" applyAlignment="1">
      <alignment vertical="center" wrapText="1"/>
    </xf>
    <xf numFmtId="0" fontId="8" fillId="2" borderId="35" xfId="6" applyFont="1" applyFill="1" applyBorder="1" applyAlignment="1">
      <alignment horizontal="center" vertical="center"/>
    </xf>
    <xf numFmtId="49" fontId="8" fillId="2" borderId="36" xfId="6" applyNumberFormat="1" applyFont="1" applyFill="1" applyBorder="1" applyAlignment="1">
      <alignment horizontal="center" vertical="center"/>
    </xf>
    <xf numFmtId="0" fontId="5" fillId="2" borderId="36" xfId="6" applyFont="1" applyFill="1" applyBorder="1" applyAlignment="1">
      <alignment horizontal="center" vertical="center"/>
    </xf>
    <xf numFmtId="0" fontId="5" fillId="2" borderId="37" xfId="6" applyFont="1" applyFill="1" applyBorder="1" applyAlignment="1">
      <alignment vertical="center" wrapText="1"/>
    </xf>
    <xf numFmtId="164" fontId="5" fillId="2" borderId="34" xfId="6" applyNumberFormat="1" applyFont="1" applyFill="1" applyBorder="1" applyAlignment="1"/>
    <xf numFmtId="0" fontId="8" fillId="2" borderId="17" xfId="6" applyFont="1" applyFill="1" applyBorder="1"/>
    <xf numFmtId="0" fontId="5" fillId="2" borderId="37" xfId="6" applyFont="1" applyFill="1" applyBorder="1" applyAlignment="1">
      <alignment vertical="center"/>
    </xf>
    <xf numFmtId="0" fontId="13" fillId="2" borderId="12" xfId="6" applyFont="1" applyFill="1" applyBorder="1" applyAlignment="1">
      <alignment horizontal="center" vertical="center"/>
    </xf>
    <xf numFmtId="0" fontId="13" fillId="2" borderId="14" xfId="6" applyFont="1" applyFill="1" applyBorder="1" applyAlignment="1">
      <alignment horizontal="center" vertical="center"/>
    </xf>
    <xf numFmtId="0" fontId="13" fillId="2" borderId="4" xfId="6" applyFont="1" applyFill="1" applyBorder="1" applyAlignment="1">
      <alignment vertical="center"/>
    </xf>
    <xf numFmtId="0" fontId="8" fillId="2" borderId="32" xfId="6" applyFont="1" applyFill="1" applyBorder="1" applyAlignment="1">
      <alignment vertical="center"/>
    </xf>
    <xf numFmtId="0" fontId="2" fillId="2" borderId="23" xfId="1" applyFill="1" applyBorder="1" applyAlignment="1">
      <alignment vertical="center"/>
    </xf>
    <xf numFmtId="0" fontId="2" fillId="2" borderId="24" xfId="1" applyFill="1" applyBorder="1" applyAlignment="1">
      <alignment vertical="center"/>
    </xf>
    <xf numFmtId="164" fontId="5" fillId="2" borderId="26" xfId="1" applyNumberFormat="1" applyFont="1" applyFill="1" applyBorder="1" applyAlignment="1"/>
    <xf numFmtId="0" fontId="15" fillId="2" borderId="0" xfId="1" applyFont="1" applyFill="1"/>
    <xf numFmtId="0" fontId="2" fillId="2" borderId="30" xfId="1" applyFill="1" applyBorder="1" applyAlignment="1">
      <alignment vertical="center"/>
    </xf>
    <xf numFmtId="0" fontId="5" fillId="2" borderId="32" xfId="6" applyFont="1" applyFill="1" applyBorder="1" applyAlignment="1">
      <alignment vertical="center"/>
    </xf>
    <xf numFmtId="0" fontId="2" fillId="2" borderId="35" xfId="1" applyFill="1" applyBorder="1" applyAlignment="1">
      <alignment vertical="center"/>
    </xf>
    <xf numFmtId="0" fontId="2" fillId="2" borderId="36" xfId="1" applyFill="1" applyBorder="1" applyAlignment="1">
      <alignment vertical="center"/>
    </xf>
    <xf numFmtId="164" fontId="5" fillId="2" borderId="34" xfId="1" applyNumberFormat="1" applyFont="1" applyFill="1" applyBorder="1" applyAlignment="1"/>
    <xf numFmtId="0" fontId="2" fillId="2" borderId="0" xfId="1" applyFill="1"/>
    <xf numFmtId="14" fontId="5" fillId="2" borderId="0" xfId="1" applyNumberFormat="1" applyFont="1" applyFill="1"/>
    <xf numFmtId="14" fontId="2" fillId="2" borderId="0" xfId="1" applyNumberFormat="1" applyFill="1"/>
    <xf numFmtId="14" fontId="5" fillId="2" borderId="0" xfId="1" applyNumberFormat="1" applyFont="1" applyFill="1" applyAlignment="1">
      <alignment horizontal="left"/>
    </xf>
    <xf numFmtId="49" fontId="13" fillId="2" borderId="14" xfId="6" applyNumberFormat="1" applyFont="1" applyFill="1" applyBorder="1" applyAlignment="1">
      <alignment horizontal="center" vertical="center"/>
    </xf>
    <xf numFmtId="0" fontId="14" fillId="2" borderId="14" xfId="7" applyFont="1" applyFill="1" applyBorder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4" applyFont="1" applyFill="1" applyAlignment="1">
      <alignment horizontal="center"/>
    </xf>
    <xf numFmtId="0" fontId="8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8" fillId="2" borderId="1" xfId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49" fontId="10" fillId="2" borderId="4" xfId="6" applyNumberFormat="1" applyFont="1" applyFill="1" applyBorder="1" applyAlignment="1">
      <alignment horizontal="center"/>
    </xf>
    <xf numFmtId="0" fontId="11" fillId="2" borderId="13" xfId="7" applyFont="1" applyFill="1" applyBorder="1" applyAlignment="1">
      <alignment horizontal="center"/>
    </xf>
    <xf numFmtId="49" fontId="10" fillId="2" borderId="14" xfId="6" applyNumberFormat="1" applyFont="1" applyFill="1" applyBorder="1" applyAlignment="1">
      <alignment horizontal="center"/>
    </xf>
    <xf numFmtId="0" fontId="11" fillId="2" borderId="14" xfId="7" applyFont="1" applyFill="1" applyBorder="1" applyAlignment="1">
      <alignment horizontal="center"/>
    </xf>
    <xf numFmtId="49" fontId="13" fillId="2" borderId="14" xfId="6" applyNumberFormat="1" applyFont="1" applyFill="1" applyBorder="1" applyAlignment="1">
      <alignment horizontal="center"/>
    </xf>
    <xf numFmtId="0" fontId="14" fillId="2" borderId="14" xfId="7" applyFont="1" applyFill="1" applyBorder="1" applyAlignment="1">
      <alignment horizontal="center"/>
    </xf>
  </cellXfs>
  <cellStyles count="8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zoomScaleNormal="100" workbookViewId="0">
      <selection activeCell="M6" sqref="M6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46" customWidth="1"/>
    <col min="10" max="10" width="7.54296875" style="1" customWidth="1"/>
    <col min="11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14" x14ac:dyDescent="0.25">
      <c r="H1" s="3"/>
      <c r="I1" s="4"/>
      <c r="J1" s="5"/>
      <c r="K1" s="6" t="s">
        <v>0</v>
      </c>
      <c r="L1" s="5"/>
      <c r="M1" s="5"/>
      <c r="N1" s="5"/>
    </row>
    <row r="2" spans="1:14" ht="18" x14ac:dyDescent="0.4">
      <c r="A2" s="152" t="s">
        <v>125</v>
      </c>
      <c r="B2" s="152"/>
      <c r="C2" s="152"/>
      <c r="D2" s="152"/>
      <c r="E2" s="152"/>
      <c r="F2" s="152"/>
      <c r="G2" s="152"/>
      <c r="H2" s="152"/>
      <c r="I2" s="7"/>
      <c r="J2" s="5"/>
      <c r="K2" s="5"/>
      <c r="L2" s="5"/>
      <c r="M2" s="5"/>
      <c r="N2" s="5"/>
    </row>
    <row r="3" spans="1:14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14" ht="16" thickBot="1" x14ac:dyDescent="0.4">
      <c r="A4" s="153" t="s">
        <v>1</v>
      </c>
      <c r="B4" s="153"/>
      <c r="C4" s="153"/>
      <c r="D4" s="153"/>
      <c r="E4" s="153"/>
      <c r="F4" s="153"/>
      <c r="G4" s="153"/>
      <c r="H4" s="153"/>
      <c r="I4" s="12"/>
      <c r="J4" s="5"/>
      <c r="K4" s="5"/>
      <c r="L4" s="5"/>
      <c r="M4" s="5"/>
      <c r="N4" s="5"/>
    </row>
    <row r="5" spans="1:14" x14ac:dyDescent="0.25">
      <c r="A5" s="8"/>
      <c r="B5" s="8"/>
      <c r="C5" s="8"/>
      <c r="D5" s="8"/>
      <c r="E5" s="8"/>
      <c r="F5" s="8"/>
      <c r="G5" s="9"/>
      <c r="H5" s="154" t="s">
        <v>2</v>
      </c>
      <c r="I5" s="11"/>
      <c r="J5" s="5"/>
      <c r="K5" s="5"/>
      <c r="L5" s="5"/>
      <c r="M5" s="5"/>
      <c r="N5" s="5"/>
    </row>
    <row r="6" spans="1:14" s="20" customFormat="1" ht="16" thickBot="1" x14ac:dyDescent="0.4">
      <c r="A6" s="13"/>
      <c r="B6" s="14"/>
      <c r="C6" s="14"/>
      <c r="D6" s="15"/>
      <c r="E6" s="15"/>
      <c r="F6" s="16" t="s">
        <v>3</v>
      </c>
      <c r="G6" s="17"/>
      <c r="H6" s="155"/>
      <c r="I6" s="18"/>
      <c r="J6" s="19"/>
      <c r="K6" s="19"/>
      <c r="L6" s="19"/>
      <c r="M6" s="19" t="s">
        <v>4</v>
      </c>
      <c r="N6" s="19"/>
    </row>
    <row r="7" spans="1:14" s="20" customFormat="1" ht="13" thickBot="1" x14ac:dyDescent="0.3">
      <c r="A7" s="21"/>
      <c r="B7" s="21"/>
      <c r="C7" s="21"/>
      <c r="D7" s="21"/>
      <c r="E7" s="21"/>
      <c r="F7" s="21"/>
      <c r="G7" s="22"/>
      <c r="H7" s="155"/>
      <c r="I7" s="23"/>
      <c r="J7" s="157" t="s">
        <v>5</v>
      </c>
      <c r="K7" s="23" t="s">
        <v>6</v>
      </c>
      <c r="L7" s="19"/>
      <c r="M7" s="19"/>
      <c r="N7" s="19"/>
    </row>
    <row r="8" spans="1:14" s="20" customFormat="1" ht="13" thickBot="1" x14ac:dyDescent="0.3">
      <c r="A8" s="24" t="s">
        <v>7</v>
      </c>
      <c r="B8" s="25" t="s">
        <v>8</v>
      </c>
      <c r="C8" s="26"/>
      <c r="D8" s="27" t="s">
        <v>9</v>
      </c>
      <c r="E8" s="28" t="s">
        <v>10</v>
      </c>
      <c r="F8" s="28" t="s">
        <v>11</v>
      </c>
      <c r="G8" s="29" t="s">
        <v>12</v>
      </c>
      <c r="H8" s="156"/>
      <c r="I8" s="30" t="s">
        <v>13</v>
      </c>
      <c r="J8" s="158"/>
      <c r="K8" s="31" t="s">
        <v>13</v>
      </c>
      <c r="L8" s="19"/>
      <c r="M8" s="19"/>
      <c r="N8" s="19"/>
    </row>
    <row r="9" spans="1:14" s="20" customFormat="1" ht="13" thickBot="1" x14ac:dyDescent="0.3">
      <c r="A9" s="32" t="s">
        <v>14</v>
      </c>
      <c r="B9" s="33" t="s">
        <v>15</v>
      </c>
      <c r="C9" s="34" t="s">
        <v>15</v>
      </c>
      <c r="D9" s="33" t="s">
        <v>15</v>
      </c>
      <c r="E9" s="33" t="s">
        <v>15</v>
      </c>
      <c r="F9" s="35" t="s">
        <v>16</v>
      </c>
      <c r="G9" s="36">
        <f>G10+G57</f>
        <v>9450</v>
      </c>
      <c r="H9" s="36">
        <f>+H10+H57</f>
        <v>14536.8</v>
      </c>
      <c r="I9" s="36">
        <f>+G9+H9</f>
        <v>23986.799999999999</v>
      </c>
      <c r="J9" s="37">
        <f>+J10+J57</f>
        <v>250</v>
      </c>
      <c r="K9" s="37">
        <f>+I9+J9</f>
        <v>24236.799999999999</v>
      </c>
      <c r="L9" s="38" t="s">
        <v>17</v>
      </c>
      <c r="M9" s="38"/>
      <c r="N9" s="38"/>
    </row>
    <row r="10" spans="1:14" s="20" customFormat="1" ht="13.5" thickBot="1" x14ac:dyDescent="0.35">
      <c r="A10" s="39" t="s">
        <v>14</v>
      </c>
      <c r="B10" s="159" t="s">
        <v>15</v>
      </c>
      <c r="C10" s="160"/>
      <c r="D10" s="40" t="s">
        <v>15</v>
      </c>
      <c r="E10" s="41" t="s">
        <v>15</v>
      </c>
      <c r="F10" s="42" t="s">
        <v>18</v>
      </c>
      <c r="G10" s="43">
        <v>3410</v>
      </c>
      <c r="H10" s="43">
        <f>+H11+H14+H17+H19+H21+H23+H25+H27+H29+H31+H33+H35+H37+H39+H41+H43+H45+H47+H49+H51+H53</f>
        <v>0</v>
      </c>
      <c r="I10" s="43">
        <f t="shared" ref="I10:I75" si="0">+G10+H10</f>
        <v>3410</v>
      </c>
      <c r="J10" s="44">
        <f>+J55</f>
        <v>250</v>
      </c>
      <c r="K10" s="44">
        <f t="shared" ref="K10:K75" si="1">+I10+J10</f>
        <v>3660</v>
      </c>
      <c r="L10" s="38" t="s">
        <v>17</v>
      </c>
      <c r="M10" s="38"/>
      <c r="N10" s="38"/>
    </row>
    <row r="11" spans="1:14" s="20" customFormat="1" x14ac:dyDescent="0.25">
      <c r="A11" s="45" t="s">
        <v>14</v>
      </c>
      <c r="B11" s="46" t="s">
        <v>19</v>
      </c>
      <c r="C11" s="46" t="s">
        <v>20</v>
      </c>
      <c r="D11" s="47" t="s">
        <v>15</v>
      </c>
      <c r="E11" s="47" t="s">
        <v>15</v>
      </c>
      <c r="F11" s="48" t="s">
        <v>21</v>
      </c>
      <c r="G11" s="49">
        <f>SUM(G12:G13)</f>
        <v>200</v>
      </c>
      <c r="H11" s="49">
        <f>SUM(H12:H13)</f>
        <v>0</v>
      </c>
      <c r="I11" s="50">
        <f t="shared" si="0"/>
        <v>200</v>
      </c>
      <c r="J11" s="51">
        <v>0</v>
      </c>
      <c r="K11" s="51">
        <f t="shared" si="1"/>
        <v>200</v>
      </c>
      <c r="L11" s="38"/>
      <c r="M11" s="38"/>
      <c r="N11" s="38"/>
    </row>
    <row r="12" spans="1:14" s="20" customFormat="1" x14ac:dyDescent="0.25">
      <c r="A12" s="52"/>
      <c r="B12" s="53"/>
      <c r="C12" s="53"/>
      <c r="D12" s="54">
        <v>3299</v>
      </c>
      <c r="E12" s="55">
        <v>5321</v>
      </c>
      <c r="F12" s="56" t="s">
        <v>22</v>
      </c>
      <c r="G12" s="57">
        <v>150</v>
      </c>
      <c r="H12" s="57">
        <v>0</v>
      </c>
      <c r="I12" s="57">
        <f t="shared" si="0"/>
        <v>150</v>
      </c>
      <c r="J12" s="58">
        <v>0</v>
      </c>
      <c r="K12" s="58">
        <f t="shared" si="1"/>
        <v>150</v>
      </c>
      <c r="L12" s="38"/>
      <c r="M12" s="38"/>
      <c r="N12" s="38"/>
    </row>
    <row r="13" spans="1:14" s="20" customFormat="1" x14ac:dyDescent="0.25">
      <c r="A13" s="52"/>
      <c r="B13" s="53"/>
      <c r="C13" s="53"/>
      <c r="D13" s="54">
        <v>3299</v>
      </c>
      <c r="E13" s="55">
        <v>5331</v>
      </c>
      <c r="F13" s="56" t="s">
        <v>23</v>
      </c>
      <c r="G13" s="57">
        <v>50</v>
      </c>
      <c r="H13" s="57">
        <v>0</v>
      </c>
      <c r="I13" s="57">
        <f t="shared" si="0"/>
        <v>50</v>
      </c>
      <c r="J13" s="58">
        <v>0</v>
      </c>
      <c r="K13" s="58">
        <f t="shared" si="1"/>
        <v>50</v>
      </c>
      <c r="L13" s="38"/>
      <c r="M13" s="38"/>
      <c r="N13" s="38"/>
    </row>
    <row r="14" spans="1:14" s="20" customFormat="1" x14ac:dyDescent="0.25">
      <c r="A14" s="59" t="s">
        <v>14</v>
      </c>
      <c r="B14" s="60" t="s">
        <v>24</v>
      </c>
      <c r="C14" s="60" t="s">
        <v>20</v>
      </c>
      <c r="D14" s="61" t="s">
        <v>15</v>
      </c>
      <c r="E14" s="61" t="s">
        <v>15</v>
      </c>
      <c r="F14" s="62" t="s">
        <v>25</v>
      </c>
      <c r="G14" s="63">
        <f>SUM(G15:G16)</f>
        <v>120</v>
      </c>
      <c r="H14" s="63">
        <f>SUM(H15:H16)</f>
        <v>-120</v>
      </c>
      <c r="I14" s="63">
        <f t="shared" si="0"/>
        <v>0</v>
      </c>
      <c r="J14" s="64">
        <v>0</v>
      </c>
      <c r="K14" s="64">
        <f t="shared" si="1"/>
        <v>0</v>
      </c>
      <c r="L14" s="38"/>
      <c r="M14" s="38"/>
      <c r="N14" s="38"/>
    </row>
    <row r="15" spans="1:14" s="20" customFormat="1" x14ac:dyDescent="0.25">
      <c r="A15" s="52"/>
      <c r="B15" s="53"/>
      <c r="C15" s="53"/>
      <c r="D15" s="54">
        <v>3299</v>
      </c>
      <c r="E15" s="55">
        <v>5321</v>
      </c>
      <c r="F15" s="56" t="s">
        <v>22</v>
      </c>
      <c r="G15" s="57">
        <v>60</v>
      </c>
      <c r="H15" s="57">
        <v>-60</v>
      </c>
      <c r="I15" s="57">
        <f t="shared" si="0"/>
        <v>0</v>
      </c>
      <c r="J15" s="58">
        <v>0</v>
      </c>
      <c r="K15" s="58">
        <f t="shared" si="1"/>
        <v>0</v>
      </c>
      <c r="L15" s="38"/>
      <c r="M15" s="38"/>
      <c r="N15" s="38"/>
    </row>
    <row r="16" spans="1:14" s="20" customFormat="1" x14ac:dyDescent="0.25">
      <c r="A16" s="52"/>
      <c r="B16" s="53"/>
      <c r="C16" s="53"/>
      <c r="D16" s="54">
        <v>3299</v>
      </c>
      <c r="E16" s="55">
        <v>5331</v>
      </c>
      <c r="F16" s="56" t="s">
        <v>23</v>
      </c>
      <c r="G16" s="57">
        <v>60</v>
      </c>
      <c r="H16" s="57">
        <v>-60</v>
      </c>
      <c r="I16" s="57">
        <f t="shared" si="0"/>
        <v>0</v>
      </c>
      <c r="J16" s="58">
        <v>0</v>
      </c>
      <c r="K16" s="58">
        <f t="shared" si="1"/>
        <v>0</v>
      </c>
      <c r="L16" s="38"/>
      <c r="M16" s="38"/>
      <c r="N16" s="38"/>
    </row>
    <row r="17" spans="1:14" s="20" customFormat="1" ht="21" x14ac:dyDescent="0.25">
      <c r="A17" s="59" t="s">
        <v>14</v>
      </c>
      <c r="B17" s="60" t="s">
        <v>26</v>
      </c>
      <c r="C17" s="60" t="s">
        <v>27</v>
      </c>
      <c r="D17" s="61" t="s">
        <v>15</v>
      </c>
      <c r="E17" s="61" t="s">
        <v>15</v>
      </c>
      <c r="F17" s="62" t="s">
        <v>28</v>
      </c>
      <c r="G17" s="63">
        <v>0</v>
      </c>
      <c r="H17" s="63">
        <f>+H18</f>
        <v>20</v>
      </c>
      <c r="I17" s="63">
        <f t="shared" si="0"/>
        <v>20</v>
      </c>
      <c r="J17" s="64">
        <v>0</v>
      </c>
      <c r="K17" s="64">
        <f t="shared" si="1"/>
        <v>20</v>
      </c>
      <c r="L17" s="38"/>
      <c r="M17" s="38"/>
      <c r="N17" s="38"/>
    </row>
    <row r="18" spans="1:14" s="20" customFormat="1" x14ac:dyDescent="0.25">
      <c r="A18" s="52"/>
      <c r="B18" s="53"/>
      <c r="C18" s="53"/>
      <c r="D18" s="54">
        <v>3421</v>
      </c>
      <c r="E18" s="55">
        <v>5321</v>
      </c>
      <c r="F18" s="65" t="s">
        <v>22</v>
      </c>
      <c r="G18" s="57">
        <v>0</v>
      </c>
      <c r="H18" s="57">
        <v>20</v>
      </c>
      <c r="I18" s="57">
        <f t="shared" si="0"/>
        <v>20</v>
      </c>
      <c r="J18" s="58">
        <v>0</v>
      </c>
      <c r="K18" s="58">
        <f t="shared" si="1"/>
        <v>20</v>
      </c>
      <c r="L18" s="38"/>
      <c r="M18" s="38"/>
      <c r="N18" s="38"/>
    </row>
    <row r="19" spans="1:14" s="20" customFormat="1" ht="21" x14ac:dyDescent="0.25">
      <c r="A19" s="59" t="s">
        <v>14</v>
      </c>
      <c r="B19" s="60" t="s">
        <v>29</v>
      </c>
      <c r="C19" s="60" t="s">
        <v>30</v>
      </c>
      <c r="D19" s="61" t="s">
        <v>15</v>
      </c>
      <c r="E19" s="61" t="s">
        <v>15</v>
      </c>
      <c r="F19" s="62" t="s">
        <v>31</v>
      </c>
      <c r="G19" s="63">
        <v>0</v>
      </c>
      <c r="H19" s="63">
        <f t="shared" ref="H19" si="2">+H20</f>
        <v>60</v>
      </c>
      <c r="I19" s="63">
        <f t="shared" si="0"/>
        <v>60</v>
      </c>
      <c r="J19" s="64">
        <v>0</v>
      </c>
      <c r="K19" s="64">
        <f t="shared" si="1"/>
        <v>60</v>
      </c>
      <c r="L19" s="38"/>
      <c r="M19" s="38"/>
      <c r="N19" s="38"/>
    </row>
    <row r="20" spans="1:14" s="20" customFormat="1" x14ac:dyDescent="0.25">
      <c r="A20" s="52"/>
      <c r="B20" s="53"/>
      <c r="C20" s="53"/>
      <c r="D20" s="54">
        <v>3421</v>
      </c>
      <c r="E20" s="55">
        <v>5331</v>
      </c>
      <c r="F20" s="65" t="s">
        <v>23</v>
      </c>
      <c r="G20" s="57">
        <v>0</v>
      </c>
      <c r="H20" s="57">
        <v>60</v>
      </c>
      <c r="I20" s="57">
        <f t="shared" si="0"/>
        <v>60</v>
      </c>
      <c r="J20" s="58">
        <v>0</v>
      </c>
      <c r="K20" s="58">
        <f t="shared" si="1"/>
        <v>60</v>
      </c>
      <c r="L20" s="38"/>
      <c r="M20" s="38"/>
      <c r="N20" s="38"/>
    </row>
    <row r="21" spans="1:14" s="20" customFormat="1" ht="21" x14ac:dyDescent="0.25">
      <c r="A21" s="59" t="s">
        <v>14</v>
      </c>
      <c r="B21" s="60" t="s">
        <v>32</v>
      </c>
      <c r="C21" s="60" t="s">
        <v>33</v>
      </c>
      <c r="D21" s="61" t="s">
        <v>15</v>
      </c>
      <c r="E21" s="61" t="s">
        <v>15</v>
      </c>
      <c r="F21" s="62" t="s">
        <v>34</v>
      </c>
      <c r="G21" s="63">
        <v>0</v>
      </c>
      <c r="H21" s="63">
        <f t="shared" ref="H21" si="3">+H22</f>
        <v>20</v>
      </c>
      <c r="I21" s="63">
        <f t="shared" si="0"/>
        <v>20</v>
      </c>
      <c r="J21" s="64">
        <v>0</v>
      </c>
      <c r="K21" s="64">
        <f t="shared" si="1"/>
        <v>20</v>
      </c>
      <c r="L21" s="38"/>
      <c r="M21" s="38"/>
      <c r="N21" s="38"/>
    </row>
    <row r="22" spans="1:14" s="20" customFormat="1" x14ac:dyDescent="0.25">
      <c r="A22" s="52"/>
      <c r="B22" s="53"/>
      <c r="C22" s="53"/>
      <c r="D22" s="54">
        <v>3421</v>
      </c>
      <c r="E22" s="55">
        <v>5321</v>
      </c>
      <c r="F22" s="65" t="s">
        <v>22</v>
      </c>
      <c r="G22" s="57">
        <v>0</v>
      </c>
      <c r="H22" s="57">
        <v>20</v>
      </c>
      <c r="I22" s="57">
        <f t="shared" si="0"/>
        <v>20</v>
      </c>
      <c r="J22" s="58">
        <v>0</v>
      </c>
      <c r="K22" s="58">
        <f t="shared" si="1"/>
        <v>20</v>
      </c>
      <c r="L22" s="38"/>
      <c r="M22" s="38"/>
      <c r="N22" s="38"/>
    </row>
    <row r="23" spans="1:14" s="20" customFormat="1" ht="21" x14ac:dyDescent="0.25">
      <c r="A23" s="66" t="s">
        <v>35</v>
      </c>
      <c r="B23" s="67" t="s">
        <v>36</v>
      </c>
      <c r="C23" s="67" t="s">
        <v>37</v>
      </c>
      <c r="D23" s="68" t="s">
        <v>15</v>
      </c>
      <c r="E23" s="68" t="s">
        <v>15</v>
      </c>
      <c r="F23" s="69" t="s">
        <v>38</v>
      </c>
      <c r="G23" s="63">
        <v>0</v>
      </c>
      <c r="H23" s="63">
        <f>H24</f>
        <v>20</v>
      </c>
      <c r="I23" s="63">
        <f t="shared" si="0"/>
        <v>20</v>
      </c>
      <c r="J23" s="64">
        <v>0</v>
      </c>
      <c r="K23" s="64">
        <f t="shared" si="1"/>
        <v>20</v>
      </c>
      <c r="L23" s="38"/>
      <c r="M23" s="38"/>
      <c r="N23" s="38"/>
    </row>
    <row r="24" spans="1:14" s="20" customFormat="1" x14ac:dyDescent="0.25">
      <c r="A24" s="70"/>
      <c r="B24" s="71"/>
      <c r="C24" s="71"/>
      <c r="D24" s="72">
        <v>3299</v>
      </c>
      <c r="E24" s="72">
        <v>5321</v>
      </c>
      <c r="F24" s="73" t="s">
        <v>22</v>
      </c>
      <c r="G24" s="57">
        <v>0</v>
      </c>
      <c r="H24" s="57">
        <v>20</v>
      </c>
      <c r="I24" s="57">
        <f t="shared" si="0"/>
        <v>20</v>
      </c>
      <c r="J24" s="58">
        <v>0</v>
      </c>
      <c r="K24" s="58">
        <f t="shared" si="1"/>
        <v>20</v>
      </c>
      <c r="L24" s="38"/>
      <c r="M24" s="38"/>
      <c r="N24" s="38"/>
    </row>
    <row r="25" spans="1:14" s="20" customFormat="1" x14ac:dyDescent="0.25">
      <c r="A25" s="59" t="s">
        <v>14</v>
      </c>
      <c r="B25" s="60" t="s">
        <v>39</v>
      </c>
      <c r="C25" s="60" t="s">
        <v>20</v>
      </c>
      <c r="D25" s="61" t="s">
        <v>15</v>
      </c>
      <c r="E25" s="61" t="s">
        <v>15</v>
      </c>
      <c r="F25" s="62" t="s">
        <v>40</v>
      </c>
      <c r="G25" s="63">
        <f>+G26</f>
        <v>90</v>
      </c>
      <c r="H25" s="63">
        <f>+H26</f>
        <v>-65</v>
      </c>
      <c r="I25" s="63">
        <f t="shared" si="0"/>
        <v>25</v>
      </c>
      <c r="J25" s="64">
        <v>0</v>
      </c>
      <c r="K25" s="64">
        <f t="shared" si="1"/>
        <v>25</v>
      </c>
      <c r="L25" s="38"/>
      <c r="M25" s="38"/>
      <c r="N25" s="38"/>
    </row>
    <row r="26" spans="1:14" s="20" customFormat="1" x14ac:dyDescent="0.25">
      <c r="A26" s="52"/>
      <c r="B26" s="53"/>
      <c r="C26" s="53"/>
      <c r="D26" s="54">
        <v>3299</v>
      </c>
      <c r="E26" s="55">
        <v>5331</v>
      </c>
      <c r="F26" s="56" t="s">
        <v>23</v>
      </c>
      <c r="G26" s="57">
        <v>90</v>
      </c>
      <c r="H26" s="57">
        <v>-65</v>
      </c>
      <c r="I26" s="57">
        <f t="shared" si="0"/>
        <v>25</v>
      </c>
      <c r="J26" s="58">
        <v>0</v>
      </c>
      <c r="K26" s="58">
        <f t="shared" si="1"/>
        <v>25</v>
      </c>
      <c r="L26" s="38"/>
      <c r="M26" s="38"/>
      <c r="N26" s="38"/>
    </row>
    <row r="27" spans="1:14" s="20" customFormat="1" x14ac:dyDescent="0.25">
      <c r="A27" s="59" t="s">
        <v>14</v>
      </c>
      <c r="B27" s="60" t="s">
        <v>41</v>
      </c>
      <c r="C27" s="60" t="s">
        <v>42</v>
      </c>
      <c r="D27" s="61" t="s">
        <v>15</v>
      </c>
      <c r="E27" s="61" t="s">
        <v>15</v>
      </c>
      <c r="F27" s="62" t="s">
        <v>43</v>
      </c>
      <c r="G27" s="63">
        <f>+G28</f>
        <v>0</v>
      </c>
      <c r="H27" s="63">
        <f>+H28</f>
        <v>50</v>
      </c>
      <c r="I27" s="63">
        <f t="shared" si="0"/>
        <v>50</v>
      </c>
      <c r="J27" s="64">
        <v>0</v>
      </c>
      <c r="K27" s="64">
        <f t="shared" si="1"/>
        <v>50</v>
      </c>
      <c r="L27" s="38"/>
      <c r="M27" s="38"/>
      <c r="N27" s="38"/>
    </row>
    <row r="28" spans="1:14" s="20" customFormat="1" x14ac:dyDescent="0.25">
      <c r="A28" s="52"/>
      <c r="B28" s="53"/>
      <c r="C28" s="53"/>
      <c r="D28" s="54">
        <v>3299</v>
      </c>
      <c r="E28" s="55">
        <v>5321</v>
      </c>
      <c r="F28" s="56" t="s">
        <v>22</v>
      </c>
      <c r="G28" s="57">
        <v>0</v>
      </c>
      <c r="H28" s="57">
        <v>50</v>
      </c>
      <c r="I28" s="57">
        <f t="shared" si="0"/>
        <v>50</v>
      </c>
      <c r="J28" s="58">
        <v>0</v>
      </c>
      <c r="K28" s="58">
        <f t="shared" si="1"/>
        <v>50</v>
      </c>
      <c r="L28" s="38"/>
      <c r="M28" s="38"/>
      <c r="N28" s="38"/>
    </row>
    <row r="29" spans="1:14" s="20" customFormat="1" ht="21" x14ac:dyDescent="0.25">
      <c r="A29" s="59" t="s">
        <v>14</v>
      </c>
      <c r="B29" s="60" t="s">
        <v>44</v>
      </c>
      <c r="C29" s="60" t="s">
        <v>45</v>
      </c>
      <c r="D29" s="61" t="s">
        <v>15</v>
      </c>
      <c r="E29" s="61" t="s">
        <v>15</v>
      </c>
      <c r="F29" s="62" t="s">
        <v>46</v>
      </c>
      <c r="G29" s="63">
        <f>+G30</f>
        <v>0</v>
      </c>
      <c r="H29" s="63">
        <f>+H30</f>
        <v>15</v>
      </c>
      <c r="I29" s="63">
        <f t="shared" si="0"/>
        <v>15</v>
      </c>
      <c r="J29" s="64">
        <v>0</v>
      </c>
      <c r="K29" s="64">
        <f t="shared" si="1"/>
        <v>15</v>
      </c>
      <c r="L29" s="38"/>
      <c r="M29" s="38"/>
      <c r="N29" s="38"/>
    </row>
    <row r="30" spans="1:14" s="20" customFormat="1" x14ac:dyDescent="0.25">
      <c r="A30" s="52"/>
      <c r="B30" s="53"/>
      <c r="C30" s="53"/>
      <c r="D30" s="54">
        <v>3122</v>
      </c>
      <c r="E30" s="55">
        <v>5331</v>
      </c>
      <c r="F30" s="56" t="s">
        <v>23</v>
      </c>
      <c r="G30" s="57">
        <v>0</v>
      </c>
      <c r="H30" s="57">
        <v>15</v>
      </c>
      <c r="I30" s="57">
        <f t="shared" si="0"/>
        <v>15</v>
      </c>
      <c r="J30" s="58">
        <v>0</v>
      </c>
      <c r="K30" s="58">
        <f t="shared" si="1"/>
        <v>15</v>
      </c>
      <c r="L30" s="38"/>
      <c r="M30" s="38"/>
      <c r="N30" s="38"/>
    </row>
    <row r="31" spans="1:14" s="20" customFormat="1" x14ac:dyDescent="0.25">
      <c r="A31" s="59" t="s">
        <v>14</v>
      </c>
      <c r="B31" s="60" t="s">
        <v>47</v>
      </c>
      <c r="C31" s="60" t="s">
        <v>20</v>
      </c>
      <c r="D31" s="61" t="s">
        <v>15</v>
      </c>
      <c r="E31" s="61" t="s">
        <v>15</v>
      </c>
      <c r="F31" s="62" t="s">
        <v>48</v>
      </c>
      <c r="G31" s="63">
        <f>+G32</f>
        <v>2000</v>
      </c>
      <c r="H31" s="63">
        <f>+H32</f>
        <v>-2000</v>
      </c>
      <c r="I31" s="63">
        <f t="shared" si="0"/>
        <v>0</v>
      </c>
      <c r="J31" s="64">
        <v>0</v>
      </c>
      <c r="K31" s="64">
        <f t="shared" si="1"/>
        <v>0</v>
      </c>
      <c r="L31" s="38"/>
      <c r="M31" s="38"/>
      <c r="N31" s="38"/>
    </row>
    <row r="32" spans="1:14" s="20" customFormat="1" x14ac:dyDescent="0.25">
      <c r="A32" s="52"/>
      <c r="B32" s="53"/>
      <c r="C32" s="53"/>
      <c r="D32" s="54">
        <v>3299</v>
      </c>
      <c r="E32" s="54">
        <v>5331</v>
      </c>
      <c r="F32" s="56" t="s">
        <v>23</v>
      </c>
      <c r="G32" s="57">
        <v>2000</v>
      </c>
      <c r="H32" s="57">
        <v>-2000</v>
      </c>
      <c r="I32" s="57">
        <f t="shared" si="0"/>
        <v>0</v>
      </c>
      <c r="J32" s="58">
        <v>0</v>
      </c>
      <c r="K32" s="58">
        <f t="shared" si="1"/>
        <v>0</v>
      </c>
      <c r="L32" s="38"/>
      <c r="M32" s="38"/>
      <c r="N32" s="38"/>
    </row>
    <row r="33" spans="1:14" s="20" customFormat="1" ht="21" x14ac:dyDescent="0.25">
      <c r="A33" s="59" t="s">
        <v>14</v>
      </c>
      <c r="B33" s="60" t="s">
        <v>49</v>
      </c>
      <c r="C33" s="60" t="s">
        <v>50</v>
      </c>
      <c r="D33" s="61" t="s">
        <v>15</v>
      </c>
      <c r="E33" s="61" t="s">
        <v>15</v>
      </c>
      <c r="F33" s="62" t="s">
        <v>51</v>
      </c>
      <c r="G33" s="63">
        <v>0</v>
      </c>
      <c r="H33" s="63">
        <f>+H34</f>
        <v>430</v>
      </c>
      <c r="I33" s="63">
        <f t="shared" si="0"/>
        <v>430</v>
      </c>
      <c r="J33" s="64">
        <v>0</v>
      </c>
      <c r="K33" s="64">
        <f t="shared" si="1"/>
        <v>430</v>
      </c>
      <c r="L33" s="38"/>
      <c r="M33" s="38"/>
      <c r="N33" s="38"/>
    </row>
    <row r="34" spans="1:14" s="20" customFormat="1" x14ac:dyDescent="0.25">
      <c r="A34" s="52"/>
      <c r="B34" s="53"/>
      <c r="C34" s="53"/>
      <c r="D34" s="54">
        <v>3123</v>
      </c>
      <c r="E34" s="54">
        <v>5331</v>
      </c>
      <c r="F34" s="56" t="s">
        <v>23</v>
      </c>
      <c r="G34" s="57">
        <v>0</v>
      </c>
      <c r="H34" s="57">
        <v>430</v>
      </c>
      <c r="I34" s="57">
        <f t="shared" si="0"/>
        <v>430</v>
      </c>
      <c r="J34" s="58">
        <v>0</v>
      </c>
      <c r="K34" s="58">
        <f t="shared" si="1"/>
        <v>430</v>
      </c>
      <c r="L34" s="38"/>
      <c r="M34" s="38"/>
      <c r="N34" s="38"/>
    </row>
    <row r="35" spans="1:14" s="20" customFormat="1" ht="21" x14ac:dyDescent="0.25">
      <c r="A35" s="59" t="s">
        <v>14</v>
      </c>
      <c r="B35" s="60" t="s">
        <v>52</v>
      </c>
      <c r="C35" s="60" t="s">
        <v>53</v>
      </c>
      <c r="D35" s="61" t="s">
        <v>15</v>
      </c>
      <c r="E35" s="61" t="s">
        <v>15</v>
      </c>
      <c r="F35" s="62" t="s">
        <v>54</v>
      </c>
      <c r="G35" s="63">
        <v>0</v>
      </c>
      <c r="H35" s="63">
        <f t="shared" ref="H35" si="4">+H36</f>
        <v>480</v>
      </c>
      <c r="I35" s="63">
        <f t="shared" si="0"/>
        <v>480</v>
      </c>
      <c r="J35" s="64">
        <v>0</v>
      </c>
      <c r="K35" s="64">
        <f t="shared" si="1"/>
        <v>480</v>
      </c>
      <c r="L35" s="38"/>
      <c r="M35" s="38"/>
      <c r="N35" s="38"/>
    </row>
    <row r="36" spans="1:14" s="20" customFormat="1" x14ac:dyDescent="0.25">
      <c r="A36" s="52"/>
      <c r="B36" s="53"/>
      <c r="C36" s="53"/>
      <c r="D36" s="54">
        <v>3123</v>
      </c>
      <c r="E36" s="54">
        <v>5331</v>
      </c>
      <c r="F36" s="56" t="s">
        <v>23</v>
      </c>
      <c r="G36" s="57">
        <v>0</v>
      </c>
      <c r="H36" s="57">
        <v>480</v>
      </c>
      <c r="I36" s="57">
        <f t="shared" si="0"/>
        <v>480</v>
      </c>
      <c r="J36" s="58">
        <v>0</v>
      </c>
      <c r="K36" s="58">
        <f t="shared" si="1"/>
        <v>480</v>
      </c>
      <c r="L36" s="38"/>
      <c r="M36" s="38"/>
      <c r="N36" s="38"/>
    </row>
    <row r="37" spans="1:14" s="20" customFormat="1" ht="21" x14ac:dyDescent="0.25">
      <c r="A37" s="59" t="s">
        <v>14</v>
      </c>
      <c r="B37" s="60" t="s">
        <v>55</v>
      </c>
      <c r="C37" s="60" t="s">
        <v>56</v>
      </c>
      <c r="D37" s="61" t="s">
        <v>15</v>
      </c>
      <c r="E37" s="61" t="s">
        <v>15</v>
      </c>
      <c r="F37" s="62" t="s">
        <v>57</v>
      </c>
      <c r="G37" s="63">
        <v>0</v>
      </c>
      <c r="H37" s="63">
        <f t="shared" ref="H37" si="5">+H38</f>
        <v>70</v>
      </c>
      <c r="I37" s="63">
        <f t="shared" si="0"/>
        <v>70</v>
      </c>
      <c r="J37" s="64">
        <v>0</v>
      </c>
      <c r="K37" s="64">
        <f t="shared" si="1"/>
        <v>70</v>
      </c>
      <c r="L37" s="38"/>
      <c r="M37" s="38"/>
      <c r="N37" s="38"/>
    </row>
    <row r="38" spans="1:14" s="20" customFormat="1" x14ac:dyDescent="0.25">
      <c r="A38" s="52"/>
      <c r="B38" s="53"/>
      <c r="C38" s="53"/>
      <c r="D38" s="54">
        <v>3123</v>
      </c>
      <c r="E38" s="54">
        <v>5331</v>
      </c>
      <c r="F38" s="56" t="s">
        <v>23</v>
      </c>
      <c r="G38" s="57">
        <v>0</v>
      </c>
      <c r="H38" s="57">
        <v>70</v>
      </c>
      <c r="I38" s="57">
        <f t="shared" si="0"/>
        <v>70</v>
      </c>
      <c r="J38" s="58">
        <v>0</v>
      </c>
      <c r="K38" s="58">
        <f t="shared" si="1"/>
        <v>70</v>
      </c>
      <c r="L38" s="38"/>
      <c r="M38" s="38"/>
      <c r="N38" s="38"/>
    </row>
    <row r="39" spans="1:14" s="20" customFormat="1" ht="21" x14ac:dyDescent="0.25">
      <c r="A39" s="59" t="s">
        <v>14</v>
      </c>
      <c r="B39" s="60" t="s">
        <v>58</v>
      </c>
      <c r="C39" s="60" t="s">
        <v>59</v>
      </c>
      <c r="D39" s="61" t="s">
        <v>15</v>
      </c>
      <c r="E39" s="61" t="s">
        <v>15</v>
      </c>
      <c r="F39" s="62" t="s">
        <v>60</v>
      </c>
      <c r="G39" s="63">
        <v>0</v>
      </c>
      <c r="H39" s="63">
        <f t="shared" ref="H39" si="6">+H40</f>
        <v>120</v>
      </c>
      <c r="I39" s="63">
        <f t="shared" si="0"/>
        <v>120</v>
      </c>
      <c r="J39" s="64">
        <v>0</v>
      </c>
      <c r="K39" s="64">
        <f t="shared" si="1"/>
        <v>120</v>
      </c>
      <c r="L39" s="38"/>
      <c r="M39" s="38"/>
      <c r="N39" s="38"/>
    </row>
    <row r="40" spans="1:14" s="20" customFormat="1" x14ac:dyDescent="0.25">
      <c r="A40" s="52"/>
      <c r="B40" s="53"/>
      <c r="C40" s="53"/>
      <c r="D40" s="54">
        <v>3122</v>
      </c>
      <c r="E40" s="54">
        <v>5331</v>
      </c>
      <c r="F40" s="56" t="s">
        <v>23</v>
      </c>
      <c r="G40" s="57">
        <v>0</v>
      </c>
      <c r="H40" s="57">
        <v>120</v>
      </c>
      <c r="I40" s="57">
        <f t="shared" si="0"/>
        <v>120</v>
      </c>
      <c r="J40" s="58">
        <v>0</v>
      </c>
      <c r="K40" s="58">
        <f t="shared" si="1"/>
        <v>120</v>
      </c>
      <c r="L40" s="38"/>
      <c r="M40" s="38"/>
      <c r="N40" s="38"/>
    </row>
    <row r="41" spans="1:14" s="20" customFormat="1" ht="21" x14ac:dyDescent="0.25">
      <c r="A41" s="59" t="s">
        <v>14</v>
      </c>
      <c r="B41" s="60" t="s">
        <v>61</v>
      </c>
      <c r="C41" s="60" t="s">
        <v>62</v>
      </c>
      <c r="D41" s="61" t="s">
        <v>15</v>
      </c>
      <c r="E41" s="61" t="s">
        <v>15</v>
      </c>
      <c r="F41" s="62" t="s">
        <v>63</v>
      </c>
      <c r="G41" s="63">
        <v>0</v>
      </c>
      <c r="H41" s="63">
        <f t="shared" ref="H41" si="7">+H42</f>
        <v>330</v>
      </c>
      <c r="I41" s="63">
        <f t="shared" si="0"/>
        <v>330</v>
      </c>
      <c r="J41" s="64">
        <v>0</v>
      </c>
      <c r="K41" s="64">
        <f t="shared" si="1"/>
        <v>330</v>
      </c>
      <c r="L41" s="38"/>
      <c r="M41" s="38"/>
      <c r="N41" s="38"/>
    </row>
    <row r="42" spans="1:14" s="20" customFormat="1" x14ac:dyDescent="0.25">
      <c r="A42" s="52"/>
      <c r="B42" s="53"/>
      <c r="C42" s="53"/>
      <c r="D42" s="54">
        <v>3123</v>
      </c>
      <c r="E42" s="54">
        <v>5331</v>
      </c>
      <c r="F42" s="56" t="s">
        <v>23</v>
      </c>
      <c r="G42" s="57">
        <v>0</v>
      </c>
      <c r="H42" s="57">
        <v>330</v>
      </c>
      <c r="I42" s="57">
        <f t="shared" si="0"/>
        <v>330</v>
      </c>
      <c r="J42" s="58">
        <v>0</v>
      </c>
      <c r="K42" s="58">
        <f t="shared" si="1"/>
        <v>330</v>
      </c>
      <c r="L42" s="38"/>
      <c r="M42" s="38"/>
      <c r="N42" s="38"/>
    </row>
    <row r="43" spans="1:14" s="20" customFormat="1" ht="21" x14ac:dyDescent="0.25">
      <c r="A43" s="59" t="s">
        <v>14</v>
      </c>
      <c r="B43" s="60" t="s">
        <v>64</v>
      </c>
      <c r="C43" s="60" t="s">
        <v>45</v>
      </c>
      <c r="D43" s="61" t="s">
        <v>15</v>
      </c>
      <c r="E43" s="61" t="s">
        <v>15</v>
      </c>
      <c r="F43" s="62" t="s">
        <v>65</v>
      </c>
      <c r="G43" s="63">
        <v>0</v>
      </c>
      <c r="H43" s="63">
        <f t="shared" ref="H43" si="8">+H44</f>
        <v>230</v>
      </c>
      <c r="I43" s="63">
        <f t="shared" si="0"/>
        <v>230</v>
      </c>
      <c r="J43" s="64">
        <v>0</v>
      </c>
      <c r="K43" s="64">
        <f t="shared" si="1"/>
        <v>230</v>
      </c>
      <c r="L43" s="38"/>
      <c r="M43" s="38"/>
      <c r="N43" s="38"/>
    </row>
    <row r="44" spans="1:14" s="20" customFormat="1" x14ac:dyDescent="0.25">
      <c r="A44" s="52"/>
      <c r="B44" s="53"/>
      <c r="C44" s="53"/>
      <c r="D44" s="54">
        <v>3122</v>
      </c>
      <c r="E44" s="54">
        <v>5331</v>
      </c>
      <c r="F44" s="56" t="s">
        <v>23</v>
      </c>
      <c r="G44" s="57">
        <v>0</v>
      </c>
      <c r="H44" s="57">
        <v>230</v>
      </c>
      <c r="I44" s="57">
        <f t="shared" si="0"/>
        <v>230</v>
      </c>
      <c r="J44" s="58">
        <v>0</v>
      </c>
      <c r="K44" s="58">
        <f t="shared" si="1"/>
        <v>230</v>
      </c>
      <c r="L44" s="38"/>
      <c r="M44" s="38"/>
      <c r="N44" s="38"/>
    </row>
    <row r="45" spans="1:14" s="20" customFormat="1" ht="21" x14ac:dyDescent="0.25">
      <c r="A45" s="59" t="s">
        <v>14</v>
      </c>
      <c r="B45" s="60" t="s">
        <v>66</v>
      </c>
      <c r="C45" s="60" t="s">
        <v>67</v>
      </c>
      <c r="D45" s="61" t="s">
        <v>15</v>
      </c>
      <c r="E45" s="61" t="s">
        <v>15</v>
      </c>
      <c r="F45" s="62" t="s">
        <v>68</v>
      </c>
      <c r="G45" s="63">
        <v>0</v>
      </c>
      <c r="H45" s="63">
        <f t="shared" ref="H45" si="9">+H46</f>
        <v>160</v>
      </c>
      <c r="I45" s="63">
        <f t="shared" si="0"/>
        <v>160</v>
      </c>
      <c r="J45" s="64">
        <v>0</v>
      </c>
      <c r="K45" s="64">
        <f t="shared" si="1"/>
        <v>160</v>
      </c>
      <c r="L45" s="38"/>
      <c r="M45" s="38"/>
      <c r="N45" s="38"/>
    </row>
    <row r="46" spans="1:14" s="20" customFormat="1" x14ac:dyDescent="0.25">
      <c r="A46" s="52"/>
      <c r="B46" s="53"/>
      <c r="C46" s="53"/>
      <c r="D46" s="54">
        <v>3122</v>
      </c>
      <c r="E46" s="54">
        <v>5331</v>
      </c>
      <c r="F46" s="56" t="s">
        <v>23</v>
      </c>
      <c r="G46" s="57">
        <v>0</v>
      </c>
      <c r="H46" s="57">
        <v>160</v>
      </c>
      <c r="I46" s="57">
        <f t="shared" si="0"/>
        <v>160</v>
      </c>
      <c r="J46" s="58">
        <v>0</v>
      </c>
      <c r="K46" s="58">
        <f t="shared" si="1"/>
        <v>160</v>
      </c>
      <c r="L46" s="38"/>
      <c r="M46" s="38"/>
      <c r="N46" s="38"/>
    </row>
    <row r="47" spans="1:14" s="20" customFormat="1" ht="21" x14ac:dyDescent="0.25">
      <c r="A47" s="59" t="s">
        <v>14</v>
      </c>
      <c r="B47" s="60" t="s">
        <v>69</v>
      </c>
      <c r="C47" s="60" t="s">
        <v>70</v>
      </c>
      <c r="D47" s="61" t="s">
        <v>15</v>
      </c>
      <c r="E47" s="61" t="s">
        <v>15</v>
      </c>
      <c r="F47" s="62" t="s">
        <v>71</v>
      </c>
      <c r="G47" s="63">
        <v>0</v>
      </c>
      <c r="H47" s="63">
        <f t="shared" ref="H47" si="10">+H48</f>
        <v>150</v>
      </c>
      <c r="I47" s="63">
        <f t="shared" si="0"/>
        <v>150</v>
      </c>
      <c r="J47" s="64">
        <v>0</v>
      </c>
      <c r="K47" s="64">
        <f t="shared" si="1"/>
        <v>150</v>
      </c>
      <c r="L47" s="38"/>
      <c r="M47" s="38"/>
      <c r="N47" s="38"/>
    </row>
    <row r="48" spans="1:14" s="20" customFormat="1" x14ac:dyDescent="0.25">
      <c r="A48" s="52"/>
      <c r="B48" s="53"/>
      <c r="C48" s="53"/>
      <c r="D48" s="54">
        <v>3123</v>
      </c>
      <c r="E48" s="54">
        <v>5331</v>
      </c>
      <c r="F48" s="56" t="s">
        <v>23</v>
      </c>
      <c r="G48" s="57">
        <v>0</v>
      </c>
      <c r="H48" s="57">
        <v>150</v>
      </c>
      <c r="I48" s="57">
        <f t="shared" si="0"/>
        <v>150</v>
      </c>
      <c r="J48" s="58">
        <v>0</v>
      </c>
      <c r="K48" s="58">
        <f t="shared" si="1"/>
        <v>150</v>
      </c>
      <c r="L48" s="38"/>
      <c r="M48" s="38"/>
      <c r="N48" s="38"/>
    </row>
    <row r="49" spans="1:14" s="20" customFormat="1" ht="21" x14ac:dyDescent="0.25">
      <c r="A49" s="59" t="s">
        <v>14</v>
      </c>
      <c r="B49" s="60" t="s">
        <v>72</v>
      </c>
      <c r="C49" s="60" t="s">
        <v>73</v>
      </c>
      <c r="D49" s="61" t="s">
        <v>15</v>
      </c>
      <c r="E49" s="61" t="s">
        <v>15</v>
      </c>
      <c r="F49" s="62" t="s">
        <v>74</v>
      </c>
      <c r="G49" s="63">
        <v>0</v>
      </c>
      <c r="H49" s="63">
        <f t="shared" ref="H49" si="11">+H50</f>
        <v>30</v>
      </c>
      <c r="I49" s="63">
        <f t="shared" si="0"/>
        <v>30</v>
      </c>
      <c r="J49" s="64">
        <v>0</v>
      </c>
      <c r="K49" s="64">
        <f t="shared" si="1"/>
        <v>30</v>
      </c>
      <c r="L49" s="38"/>
      <c r="M49" s="38"/>
      <c r="N49" s="38"/>
    </row>
    <row r="50" spans="1:14" s="20" customFormat="1" x14ac:dyDescent="0.25">
      <c r="A50" s="52"/>
      <c r="B50" s="53"/>
      <c r="C50" s="53"/>
      <c r="D50" s="54">
        <v>3123</v>
      </c>
      <c r="E50" s="54">
        <v>5331</v>
      </c>
      <c r="F50" s="56" t="s">
        <v>23</v>
      </c>
      <c r="G50" s="57">
        <v>0</v>
      </c>
      <c r="H50" s="57">
        <v>30</v>
      </c>
      <c r="I50" s="57">
        <f t="shared" si="0"/>
        <v>30</v>
      </c>
      <c r="J50" s="58">
        <v>0</v>
      </c>
      <c r="K50" s="58">
        <f t="shared" si="1"/>
        <v>30</v>
      </c>
      <c r="L50" s="38"/>
      <c r="M50" s="38"/>
      <c r="N50" s="38"/>
    </row>
    <row r="51" spans="1:14" s="20" customFormat="1" ht="21" x14ac:dyDescent="0.25">
      <c r="A51" s="59" t="s">
        <v>14</v>
      </c>
      <c r="B51" s="60" t="s">
        <v>75</v>
      </c>
      <c r="C51" s="60" t="s">
        <v>20</v>
      </c>
      <c r="D51" s="61" t="s">
        <v>15</v>
      </c>
      <c r="E51" s="61" t="s">
        <v>15</v>
      </c>
      <c r="F51" s="62" t="s">
        <v>76</v>
      </c>
      <c r="G51" s="63">
        <f>+G52</f>
        <v>500</v>
      </c>
      <c r="H51" s="63">
        <v>0</v>
      </c>
      <c r="I51" s="63">
        <f t="shared" si="0"/>
        <v>500</v>
      </c>
      <c r="J51" s="64">
        <v>0</v>
      </c>
      <c r="K51" s="64">
        <f t="shared" si="1"/>
        <v>500</v>
      </c>
      <c r="L51" s="38"/>
      <c r="M51" s="38"/>
      <c r="N51" s="38"/>
    </row>
    <row r="52" spans="1:14" s="20" customFormat="1" x14ac:dyDescent="0.25">
      <c r="A52" s="52"/>
      <c r="B52" s="53"/>
      <c r="C52" s="53"/>
      <c r="D52" s="54">
        <v>3299</v>
      </c>
      <c r="E52" s="54">
        <v>5331</v>
      </c>
      <c r="F52" s="56" t="s">
        <v>23</v>
      </c>
      <c r="G52" s="57">
        <v>500</v>
      </c>
      <c r="H52" s="57">
        <v>0</v>
      </c>
      <c r="I52" s="57">
        <f t="shared" si="0"/>
        <v>500</v>
      </c>
      <c r="J52" s="58">
        <v>0</v>
      </c>
      <c r="K52" s="58">
        <f t="shared" si="1"/>
        <v>500</v>
      </c>
      <c r="L52" s="38"/>
      <c r="M52" s="38"/>
      <c r="N52" s="38"/>
    </row>
    <row r="53" spans="1:14" s="20" customFormat="1" x14ac:dyDescent="0.25">
      <c r="A53" s="59" t="s">
        <v>14</v>
      </c>
      <c r="B53" s="60" t="s">
        <v>77</v>
      </c>
      <c r="C53" s="60" t="s">
        <v>20</v>
      </c>
      <c r="D53" s="61" t="s">
        <v>15</v>
      </c>
      <c r="E53" s="61" t="s">
        <v>15</v>
      </c>
      <c r="F53" s="62" t="s">
        <v>78</v>
      </c>
      <c r="G53" s="63">
        <f>+G54</f>
        <v>500</v>
      </c>
      <c r="H53" s="63">
        <v>0</v>
      </c>
      <c r="I53" s="63">
        <f t="shared" si="0"/>
        <v>500</v>
      </c>
      <c r="J53" s="64">
        <v>0</v>
      </c>
      <c r="K53" s="64">
        <f t="shared" si="1"/>
        <v>500</v>
      </c>
      <c r="L53" s="38"/>
      <c r="M53" s="38"/>
      <c r="N53" s="38"/>
    </row>
    <row r="54" spans="1:14" s="20" customFormat="1" x14ac:dyDescent="0.25">
      <c r="A54" s="74"/>
      <c r="B54" s="75"/>
      <c r="C54" s="75"/>
      <c r="D54" s="76">
        <v>3299</v>
      </c>
      <c r="E54" s="77">
        <v>5321</v>
      </c>
      <c r="F54" s="78" t="s">
        <v>22</v>
      </c>
      <c r="G54" s="79">
        <v>500</v>
      </c>
      <c r="H54" s="79">
        <v>0</v>
      </c>
      <c r="I54" s="79">
        <f t="shared" si="0"/>
        <v>500</v>
      </c>
      <c r="J54" s="80">
        <v>0</v>
      </c>
      <c r="K54" s="80">
        <f t="shared" si="1"/>
        <v>500</v>
      </c>
      <c r="L54" s="38"/>
      <c r="M54" s="38"/>
      <c r="N54" s="38"/>
    </row>
    <row r="55" spans="1:14" s="20" customFormat="1" ht="21" x14ac:dyDescent="0.25">
      <c r="A55" s="59" t="s">
        <v>14</v>
      </c>
      <c r="B55" s="60" t="s">
        <v>79</v>
      </c>
      <c r="C55" s="60" t="s">
        <v>20</v>
      </c>
      <c r="D55" s="61" t="s">
        <v>15</v>
      </c>
      <c r="E55" s="61" t="s">
        <v>15</v>
      </c>
      <c r="F55" s="62" t="s">
        <v>80</v>
      </c>
      <c r="G55" s="63">
        <v>0</v>
      </c>
      <c r="H55" s="63"/>
      <c r="I55" s="63">
        <v>0</v>
      </c>
      <c r="J55" s="64">
        <f>+J56</f>
        <v>250</v>
      </c>
      <c r="K55" s="81">
        <f t="shared" si="1"/>
        <v>250</v>
      </c>
      <c r="L55" s="38" t="s">
        <v>17</v>
      </c>
      <c r="M55" s="38"/>
      <c r="N55" s="38"/>
    </row>
    <row r="56" spans="1:14" s="20" customFormat="1" ht="13" thickBot="1" x14ac:dyDescent="0.3">
      <c r="A56" s="82"/>
      <c r="B56" s="83"/>
      <c r="C56" s="83"/>
      <c r="D56" s="84">
        <v>3299</v>
      </c>
      <c r="E56" s="85">
        <v>5222</v>
      </c>
      <c r="F56" s="86" t="s">
        <v>81</v>
      </c>
      <c r="G56" s="87">
        <v>0</v>
      </c>
      <c r="H56" s="87"/>
      <c r="I56" s="88">
        <v>0</v>
      </c>
      <c r="J56" s="89">
        <v>250</v>
      </c>
      <c r="K56" s="80">
        <f t="shared" si="1"/>
        <v>250</v>
      </c>
      <c r="L56" s="38"/>
      <c r="M56" s="38"/>
      <c r="N56" s="38"/>
    </row>
    <row r="57" spans="1:14" s="20" customFormat="1" ht="13.5" thickBot="1" x14ac:dyDescent="0.35">
      <c r="A57" s="39" t="s">
        <v>14</v>
      </c>
      <c r="B57" s="161" t="s">
        <v>15</v>
      </c>
      <c r="C57" s="162"/>
      <c r="D57" s="40" t="s">
        <v>15</v>
      </c>
      <c r="E57" s="40" t="s">
        <v>15</v>
      </c>
      <c r="F57" s="42" t="s">
        <v>82</v>
      </c>
      <c r="G57" s="43">
        <v>6040</v>
      </c>
      <c r="H57" s="43">
        <f>+H58+H63+H70+H81+H92+H95</f>
        <v>14536.8</v>
      </c>
      <c r="I57" s="43">
        <f t="shared" si="0"/>
        <v>20576.8</v>
      </c>
      <c r="J57" s="44">
        <f>+J58+J63+J70+J81+J92+J95</f>
        <v>0</v>
      </c>
      <c r="K57" s="44">
        <f t="shared" si="1"/>
        <v>20576.8</v>
      </c>
      <c r="L57" s="90"/>
      <c r="M57" s="38"/>
      <c r="N57" s="38"/>
    </row>
    <row r="58" spans="1:14" s="20" customFormat="1" ht="13" thickBot="1" x14ac:dyDescent="0.3">
      <c r="A58" s="91" t="s">
        <v>14</v>
      </c>
      <c r="B58" s="163" t="s">
        <v>15</v>
      </c>
      <c r="C58" s="163"/>
      <c r="D58" s="92" t="s">
        <v>15</v>
      </c>
      <c r="E58" s="92" t="s">
        <v>15</v>
      </c>
      <c r="F58" s="93" t="s">
        <v>83</v>
      </c>
      <c r="G58" s="94">
        <f>+G59</f>
        <v>2810</v>
      </c>
      <c r="H58" s="94">
        <f>+H59+H61</f>
        <v>2200</v>
      </c>
      <c r="I58" s="95">
        <f t="shared" si="0"/>
        <v>5010</v>
      </c>
      <c r="J58" s="96">
        <v>0</v>
      </c>
      <c r="K58" s="96">
        <f t="shared" si="1"/>
        <v>5010</v>
      </c>
      <c r="L58" s="38"/>
      <c r="M58" s="38"/>
      <c r="N58" s="38"/>
    </row>
    <row r="59" spans="1:14" s="20" customFormat="1" x14ac:dyDescent="0.25">
      <c r="A59" s="97" t="s">
        <v>35</v>
      </c>
      <c r="B59" s="98" t="s">
        <v>84</v>
      </c>
      <c r="C59" s="98" t="s">
        <v>20</v>
      </c>
      <c r="D59" s="99" t="s">
        <v>15</v>
      </c>
      <c r="E59" s="99" t="s">
        <v>15</v>
      </c>
      <c r="F59" s="100" t="s">
        <v>83</v>
      </c>
      <c r="G59" s="49">
        <f>+G60</f>
        <v>2810</v>
      </c>
      <c r="H59" s="49">
        <v>1700</v>
      </c>
      <c r="I59" s="49">
        <f t="shared" si="0"/>
        <v>4510</v>
      </c>
      <c r="J59" s="101">
        <v>0</v>
      </c>
      <c r="K59" s="101">
        <f t="shared" si="1"/>
        <v>4510</v>
      </c>
      <c r="L59" s="38"/>
      <c r="M59" s="38"/>
      <c r="N59" s="38"/>
    </row>
    <row r="60" spans="1:14" s="20" customFormat="1" x14ac:dyDescent="0.25">
      <c r="A60" s="52"/>
      <c r="B60" s="53"/>
      <c r="C60" s="53"/>
      <c r="D60" s="54">
        <v>3419</v>
      </c>
      <c r="E60" s="55">
        <v>5229</v>
      </c>
      <c r="F60" s="56" t="s">
        <v>85</v>
      </c>
      <c r="G60" s="57">
        <v>2810</v>
      </c>
      <c r="H60" s="57">
        <v>1700</v>
      </c>
      <c r="I60" s="57">
        <f t="shared" si="0"/>
        <v>4510</v>
      </c>
      <c r="J60" s="58">
        <v>0</v>
      </c>
      <c r="K60" s="58">
        <f t="shared" si="1"/>
        <v>4510</v>
      </c>
      <c r="L60" s="38"/>
      <c r="M60" s="38"/>
      <c r="N60" s="38"/>
    </row>
    <row r="61" spans="1:14" s="20" customFormat="1" x14ac:dyDescent="0.25">
      <c r="A61" s="66" t="s">
        <v>14</v>
      </c>
      <c r="B61" s="67" t="s">
        <v>86</v>
      </c>
      <c r="C61" s="67" t="s">
        <v>20</v>
      </c>
      <c r="D61" s="68" t="s">
        <v>15</v>
      </c>
      <c r="E61" s="68" t="s">
        <v>15</v>
      </c>
      <c r="F61" s="102" t="s">
        <v>87</v>
      </c>
      <c r="G61" s="63">
        <v>0</v>
      </c>
      <c r="H61" s="63">
        <f>+H62</f>
        <v>500</v>
      </c>
      <c r="I61" s="63">
        <f t="shared" si="0"/>
        <v>500</v>
      </c>
      <c r="J61" s="64">
        <v>0</v>
      </c>
      <c r="K61" s="64">
        <f t="shared" si="1"/>
        <v>500</v>
      </c>
      <c r="L61" s="38"/>
      <c r="M61" s="38"/>
      <c r="N61" s="38"/>
    </row>
    <row r="62" spans="1:14" s="20" customFormat="1" ht="13" thickBot="1" x14ac:dyDescent="0.3">
      <c r="A62" s="103"/>
      <c r="B62" s="104"/>
      <c r="C62" s="104"/>
      <c r="D62" s="105">
        <v>3419</v>
      </c>
      <c r="E62" s="106">
        <v>5229</v>
      </c>
      <c r="F62" s="107" t="s">
        <v>85</v>
      </c>
      <c r="G62" s="79">
        <v>0</v>
      </c>
      <c r="H62" s="79">
        <v>500</v>
      </c>
      <c r="I62" s="79">
        <f t="shared" si="0"/>
        <v>500</v>
      </c>
      <c r="J62" s="108">
        <v>0</v>
      </c>
      <c r="K62" s="108">
        <f t="shared" si="1"/>
        <v>500</v>
      </c>
      <c r="L62" s="38"/>
      <c r="M62" s="38"/>
      <c r="N62" s="38"/>
    </row>
    <row r="63" spans="1:14" s="20" customFormat="1" ht="13.5" thickBot="1" x14ac:dyDescent="0.35">
      <c r="A63" s="91" t="s">
        <v>35</v>
      </c>
      <c r="B63" s="163" t="s">
        <v>15</v>
      </c>
      <c r="C63" s="164"/>
      <c r="D63" s="92" t="s">
        <v>15</v>
      </c>
      <c r="E63" s="92" t="s">
        <v>15</v>
      </c>
      <c r="F63" s="93" t="s">
        <v>88</v>
      </c>
      <c r="G63" s="94">
        <f>+G64</f>
        <v>200</v>
      </c>
      <c r="H63" s="94">
        <f>+H64+H66+H68</f>
        <v>200</v>
      </c>
      <c r="I63" s="94">
        <f t="shared" si="0"/>
        <v>400</v>
      </c>
      <c r="J63" s="96">
        <v>0</v>
      </c>
      <c r="K63" s="96">
        <f t="shared" si="1"/>
        <v>400</v>
      </c>
      <c r="L63" s="38"/>
      <c r="M63" s="38"/>
      <c r="N63" s="38"/>
    </row>
    <row r="64" spans="1:14" s="20" customFormat="1" x14ac:dyDescent="0.25">
      <c r="A64" s="109" t="s">
        <v>14</v>
      </c>
      <c r="B64" s="110" t="s">
        <v>89</v>
      </c>
      <c r="C64" s="110" t="s">
        <v>20</v>
      </c>
      <c r="D64" s="111" t="s">
        <v>15</v>
      </c>
      <c r="E64" s="111" t="s">
        <v>15</v>
      </c>
      <c r="F64" s="112" t="s">
        <v>90</v>
      </c>
      <c r="G64" s="49">
        <f>+G65</f>
        <v>200</v>
      </c>
      <c r="H64" s="49">
        <f>H65</f>
        <v>-200</v>
      </c>
      <c r="I64" s="49">
        <f t="shared" si="0"/>
        <v>0</v>
      </c>
      <c r="J64" s="101">
        <v>0</v>
      </c>
      <c r="K64" s="101">
        <f t="shared" si="1"/>
        <v>0</v>
      </c>
      <c r="L64" s="38"/>
      <c r="M64" s="38"/>
      <c r="N64" s="38"/>
    </row>
    <row r="65" spans="1:14" s="20" customFormat="1" x14ac:dyDescent="0.25">
      <c r="A65" s="113"/>
      <c r="B65" s="114"/>
      <c r="C65" s="114"/>
      <c r="D65" s="115">
        <v>3419</v>
      </c>
      <c r="E65" s="72">
        <v>5229</v>
      </c>
      <c r="F65" s="73" t="s">
        <v>85</v>
      </c>
      <c r="G65" s="57">
        <v>200</v>
      </c>
      <c r="H65" s="57">
        <v>-200</v>
      </c>
      <c r="I65" s="57">
        <f t="shared" si="0"/>
        <v>0</v>
      </c>
      <c r="J65" s="58">
        <v>0</v>
      </c>
      <c r="K65" s="58">
        <f t="shared" si="1"/>
        <v>0</v>
      </c>
      <c r="L65" s="38"/>
      <c r="M65" s="38"/>
      <c r="N65" s="38"/>
    </row>
    <row r="66" spans="1:14" s="20" customFormat="1" ht="21" x14ac:dyDescent="0.25">
      <c r="A66" s="59" t="s">
        <v>14</v>
      </c>
      <c r="B66" s="60" t="s">
        <v>91</v>
      </c>
      <c r="C66" s="60" t="s">
        <v>20</v>
      </c>
      <c r="D66" s="61" t="s">
        <v>15</v>
      </c>
      <c r="E66" s="61" t="s">
        <v>15</v>
      </c>
      <c r="F66" s="116" t="s">
        <v>92</v>
      </c>
      <c r="G66" s="63">
        <v>0</v>
      </c>
      <c r="H66" s="63">
        <f>H67</f>
        <v>200</v>
      </c>
      <c r="I66" s="63">
        <f t="shared" si="0"/>
        <v>200</v>
      </c>
      <c r="J66" s="64">
        <v>0</v>
      </c>
      <c r="K66" s="64">
        <f t="shared" si="1"/>
        <v>200</v>
      </c>
      <c r="L66" s="38"/>
      <c r="M66" s="38"/>
      <c r="N66" s="38"/>
    </row>
    <row r="67" spans="1:14" s="20" customFormat="1" x14ac:dyDescent="0.25">
      <c r="A67" s="117"/>
      <c r="B67" s="118"/>
      <c r="C67" s="118"/>
      <c r="D67" s="55">
        <v>3419</v>
      </c>
      <c r="E67" s="55">
        <v>5222</v>
      </c>
      <c r="F67" s="56" t="s">
        <v>81</v>
      </c>
      <c r="G67" s="57">
        <v>0</v>
      </c>
      <c r="H67" s="57">
        <v>200</v>
      </c>
      <c r="I67" s="57">
        <f t="shared" si="0"/>
        <v>200</v>
      </c>
      <c r="J67" s="58">
        <v>0</v>
      </c>
      <c r="K67" s="58">
        <f t="shared" si="1"/>
        <v>200</v>
      </c>
      <c r="L67" s="38"/>
      <c r="M67" s="38"/>
      <c r="N67" s="38"/>
    </row>
    <row r="68" spans="1:14" s="20" customFormat="1" x14ac:dyDescent="0.25">
      <c r="A68" s="66" t="s">
        <v>14</v>
      </c>
      <c r="B68" s="119" t="s">
        <v>93</v>
      </c>
      <c r="C68" s="119" t="s">
        <v>20</v>
      </c>
      <c r="D68" s="61" t="s">
        <v>15</v>
      </c>
      <c r="E68" s="61" t="s">
        <v>15</v>
      </c>
      <c r="F68" s="120" t="s">
        <v>94</v>
      </c>
      <c r="G68" s="121">
        <v>0</v>
      </c>
      <c r="H68" s="121">
        <v>200</v>
      </c>
      <c r="I68" s="63">
        <f t="shared" si="0"/>
        <v>200</v>
      </c>
      <c r="J68" s="64">
        <v>0</v>
      </c>
      <c r="K68" s="64">
        <f t="shared" si="1"/>
        <v>200</v>
      </c>
      <c r="L68" s="38"/>
      <c r="M68" s="38"/>
      <c r="N68" s="38"/>
    </row>
    <row r="69" spans="1:14" s="20" customFormat="1" ht="13" thickBot="1" x14ac:dyDescent="0.3">
      <c r="A69" s="103"/>
      <c r="B69" s="104"/>
      <c r="C69" s="104"/>
      <c r="D69" s="105">
        <v>3419</v>
      </c>
      <c r="E69" s="105">
        <v>5229</v>
      </c>
      <c r="F69" s="122" t="s">
        <v>85</v>
      </c>
      <c r="G69" s="123">
        <v>0</v>
      </c>
      <c r="H69" s="123">
        <v>200</v>
      </c>
      <c r="I69" s="79">
        <f t="shared" si="0"/>
        <v>200</v>
      </c>
      <c r="J69" s="108">
        <v>0</v>
      </c>
      <c r="K69" s="108">
        <f t="shared" si="1"/>
        <v>200</v>
      </c>
      <c r="L69" s="38"/>
      <c r="M69" s="38"/>
      <c r="N69" s="38"/>
    </row>
    <row r="70" spans="1:14" s="20" customFormat="1" ht="13.5" thickBot="1" x14ac:dyDescent="0.35">
      <c r="A70" s="91" t="s">
        <v>35</v>
      </c>
      <c r="B70" s="163" t="s">
        <v>15</v>
      </c>
      <c r="C70" s="164"/>
      <c r="D70" s="92" t="s">
        <v>15</v>
      </c>
      <c r="E70" s="92" t="s">
        <v>15</v>
      </c>
      <c r="F70" s="93" t="s">
        <v>95</v>
      </c>
      <c r="G70" s="94">
        <f>+G71+G73</f>
        <v>1500</v>
      </c>
      <c r="H70" s="94">
        <f>+H71+H73+H75+H77+H79</f>
        <v>1200</v>
      </c>
      <c r="I70" s="94">
        <f t="shared" si="0"/>
        <v>2700</v>
      </c>
      <c r="J70" s="96">
        <v>0</v>
      </c>
      <c r="K70" s="96">
        <f t="shared" si="1"/>
        <v>2700</v>
      </c>
      <c r="L70" s="38"/>
      <c r="M70" s="38"/>
      <c r="N70" s="38"/>
    </row>
    <row r="71" spans="1:14" s="20" customFormat="1" x14ac:dyDescent="0.25">
      <c r="A71" s="45" t="s">
        <v>14</v>
      </c>
      <c r="B71" s="46" t="s">
        <v>96</v>
      </c>
      <c r="C71" s="46" t="s">
        <v>20</v>
      </c>
      <c r="D71" s="47" t="s">
        <v>15</v>
      </c>
      <c r="E71" s="47" t="s">
        <v>15</v>
      </c>
      <c r="F71" s="48" t="s">
        <v>95</v>
      </c>
      <c r="G71" s="124">
        <f>+G72</f>
        <v>1000</v>
      </c>
      <c r="H71" s="124">
        <v>0</v>
      </c>
      <c r="I71" s="124">
        <f t="shared" si="0"/>
        <v>1000</v>
      </c>
      <c r="J71" s="101">
        <v>0</v>
      </c>
      <c r="K71" s="101">
        <f t="shared" si="1"/>
        <v>1000</v>
      </c>
      <c r="L71" s="38"/>
      <c r="M71" s="38"/>
      <c r="N71" s="38"/>
    </row>
    <row r="72" spans="1:14" s="20" customFormat="1" x14ac:dyDescent="0.25">
      <c r="A72" s="52"/>
      <c r="B72" s="53"/>
      <c r="C72" s="53"/>
      <c r="D72" s="54">
        <v>3419</v>
      </c>
      <c r="E72" s="55">
        <v>5221</v>
      </c>
      <c r="F72" s="56" t="s">
        <v>97</v>
      </c>
      <c r="G72" s="57">
        <v>1000</v>
      </c>
      <c r="H72" s="57">
        <v>0</v>
      </c>
      <c r="I72" s="57">
        <f t="shared" si="0"/>
        <v>1000</v>
      </c>
      <c r="J72" s="58">
        <v>0</v>
      </c>
      <c r="K72" s="58">
        <f t="shared" si="1"/>
        <v>1000</v>
      </c>
      <c r="L72" s="38"/>
      <c r="M72" s="38"/>
      <c r="N72" s="38"/>
    </row>
    <row r="73" spans="1:14" s="20" customFormat="1" x14ac:dyDescent="0.25">
      <c r="A73" s="59" t="s">
        <v>14</v>
      </c>
      <c r="B73" s="60" t="s">
        <v>98</v>
      </c>
      <c r="C73" s="60" t="s">
        <v>20</v>
      </c>
      <c r="D73" s="61" t="s">
        <v>15</v>
      </c>
      <c r="E73" s="61" t="s">
        <v>15</v>
      </c>
      <c r="F73" s="62" t="s">
        <v>99</v>
      </c>
      <c r="G73" s="63">
        <f>+G74</f>
        <v>500</v>
      </c>
      <c r="H73" s="63">
        <v>0</v>
      </c>
      <c r="I73" s="63">
        <f t="shared" si="0"/>
        <v>500</v>
      </c>
      <c r="J73" s="64">
        <v>0</v>
      </c>
      <c r="K73" s="64">
        <f t="shared" si="1"/>
        <v>500</v>
      </c>
      <c r="L73" s="38"/>
      <c r="M73" s="38"/>
      <c r="N73" s="38"/>
    </row>
    <row r="74" spans="1:14" s="20" customFormat="1" x14ac:dyDescent="0.25">
      <c r="A74" s="59"/>
      <c r="B74" s="60"/>
      <c r="C74" s="60"/>
      <c r="D74" s="55">
        <v>3419</v>
      </c>
      <c r="E74" s="55">
        <v>5221</v>
      </c>
      <c r="F74" s="56" t="s">
        <v>97</v>
      </c>
      <c r="G74" s="57">
        <v>500</v>
      </c>
      <c r="H74" s="57">
        <v>0</v>
      </c>
      <c r="I74" s="57">
        <f t="shared" si="0"/>
        <v>500</v>
      </c>
      <c r="J74" s="58">
        <v>0</v>
      </c>
      <c r="K74" s="58">
        <f t="shared" si="1"/>
        <v>500</v>
      </c>
      <c r="L74" s="38"/>
      <c r="M74" s="38"/>
      <c r="N74" s="38"/>
    </row>
    <row r="75" spans="1:14" s="20" customFormat="1" x14ac:dyDescent="0.25">
      <c r="A75" s="66" t="s">
        <v>14</v>
      </c>
      <c r="B75" s="67" t="s">
        <v>100</v>
      </c>
      <c r="C75" s="67" t="s">
        <v>20</v>
      </c>
      <c r="D75" s="61" t="s">
        <v>15</v>
      </c>
      <c r="E75" s="61" t="s">
        <v>15</v>
      </c>
      <c r="F75" s="69" t="s">
        <v>101</v>
      </c>
      <c r="G75" s="63">
        <v>0</v>
      </c>
      <c r="H75" s="63">
        <v>600</v>
      </c>
      <c r="I75" s="63">
        <f t="shared" si="0"/>
        <v>600</v>
      </c>
      <c r="J75" s="64">
        <v>0</v>
      </c>
      <c r="K75" s="64">
        <f t="shared" si="1"/>
        <v>600</v>
      </c>
      <c r="L75" s="38"/>
      <c r="M75" s="38"/>
      <c r="N75" s="38"/>
    </row>
    <row r="76" spans="1:14" s="20" customFormat="1" x14ac:dyDescent="0.25">
      <c r="A76" s="66"/>
      <c r="B76" s="67"/>
      <c r="C76" s="67"/>
      <c r="D76" s="72">
        <v>3419</v>
      </c>
      <c r="E76" s="72">
        <v>5221</v>
      </c>
      <c r="F76" s="73" t="s">
        <v>97</v>
      </c>
      <c r="G76" s="57">
        <v>0</v>
      </c>
      <c r="H76" s="57">
        <v>600</v>
      </c>
      <c r="I76" s="57">
        <f t="shared" ref="I76:I97" si="12">+G76+H76</f>
        <v>600</v>
      </c>
      <c r="J76" s="58">
        <v>0</v>
      </c>
      <c r="K76" s="58">
        <f t="shared" ref="K76:K97" si="13">+I76+J76</f>
        <v>600</v>
      </c>
      <c r="L76" s="38"/>
      <c r="M76" s="38"/>
      <c r="N76" s="38"/>
    </row>
    <row r="77" spans="1:14" s="20" customFormat="1" x14ac:dyDescent="0.25">
      <c r="A77" s="66" t="s">
        <v>14</v>
      </c>
      <c r="B77" s="67" t="s">
        <v>102</v>
      </c>
      <c r="C77" s="67" t="s">
        <v>20</v>
      </c>
      <c r="D77" s="61" t="s">
        <v>15</v>
      </c>
      <c r="E77" s="61" t="s">
        <v>15</v>
      </c>
      <c r="F77" s="69" t="s">
        <v>103</v>
      </c>
      <c r="G77" s="63">
        <v>0</v>
      </c>
      <c r="H77" s="63">
        <v>400</v>
      </c>
      <c r="I77" s="63">
        <f t="shared" si="12"/>
        <v>400</v>
      </c>
      <c r="J77" s="64">
        <v>0</v>
      </c>
      <c r="K77" s="64">
        <f t="shared" si="13"/>
        <v>400</v>
      </c>
      <c r="L77" s="38"/>
      <c r="M77" s="38"/>
      <c r="N77" s="38"/>
    </row>
    <row r="78" spans="1:14" s="20" customFormat="1" x14ac:dyDescent="0.25">
      <c r="A78" s="66"/>
      <c r="B78" s="67"/>
      <c r="C78" s="67"/>
      <c r="D78" s="72">
        <v>3419</v>
      </c>
      <c r="E78" s="72">
        <v>5329</v>
      </c>
      <c r="F78" s="125" t="s">
        <v>104</v>
      </c>
      <c r="G78" s="57">
        <v>0</v>
      </c>
      <c r="H78" s="57">
        <v>400</v>
      </c>
      <c r="I78" s="57">
        <f t="shared" si="12"/>
        <v>400</v>
      </c>
      <c r="J78" s="58">
        <v>0</v>
      </c>
      <c r="K78" s="58">
        <f t="shared" si="13"/>
        <v>400</v>
      </c>
      <c r="L78" s="38"/>
      <c r="M78" s="38"/>
      <c r="N78" s="38"/>
    </row>
    <row r="79" spans="1:14" s="20" customFormat="1" x14ac:dyDescent="0.25">
      <c r="A79" s="66" t="s">
        <v>14</v>
      </c>
      <c r="B79" s="67" t="s">
        <v>105</v>
      </c>
      <c r="C79" s="67" t="s">
        <v>106</v>
      </c>
      <c r="D79" s="61" t="s">
        <v>15</v>
      </c>
      <c r="E79" s="61" t="s">
        <v>15</v>
      </c>
      <c r="F79" s="69" t="s">
        <v>107</v>
      </c>
      <c r="G79" s="63">
        <v>0</v>
      </c>
      <c r="H79" s="63">
        <v>200</v>
      </c>
      <c r="I79" s="63">
        <f t="shared" si="12"/>
        <v>200</v>
      </c>
      <c r="J79" s="64">
        <v>0</v>
      </c>
      <c r="K79" s="64">
        <f t="shared" si="13"/>
        <v>200</v>
      </c>
      <c r="L79" s="38"/>
      <c r="M79" s="38"/>
      <c r="N79" s="38"/>
    </row>
    <row r="80" spans="1:14" s="20" customFormat="1" ht="13" thickBot="1" x14ac:dyDescent="0.3">
      <c r="A80" s="126"/>
      <c r="B80" s="127"/>
      <c r="C80" s="127"/>
      <c r="D80" s="128">
        <v>3419</v>
      </c>
      <c r="E80" s="128">
        <v>5329</v>
      </c>
      <c r="F80" s="129" t="s">
        <v>104</v>
      </c>
      <c r="G80" s="130">
        <v>0</v>
      </c>
      <c r="H80" s="130">
        <v>200</v>
      </c>
      <c r="I80" s="130">
        <f t="shared" si="12"/>
        <v>200</v>
      </c>
      <c r="J80" s="108">
        <v>0</v>
      </c>
      <c r="K80" s="108">
        <f t="shared" si="13"/>
        <v>200</v>
      </c>
      <c r="L80" s="38"/>
      <c r="M80" s="38"/>
      <c r="N80" s="38"/>
    </row>
    <row r="81" spans="1:14" s="20" customFormat="1" ht="13.5" thickBot="1" x14ac:dyDescent="0.35">
      <c r="A81" s="91" t="s">
        <v>35</v>
      </c>
      <c r="B81" s="163" t="s">
        <v>15</v>
      </c>
      <c r="C81" s="164"/>
      <c r="D81" s="92" t="s">
        <v>15</v>
      </c>
      <c r="E81" s="92" t="s">
        <v>15</v>
      </c>
      <c r="F81" s="93" t="s">
        <v>108</v>
      </c>
      <c r="G81" s="94">
        <f>+G82+G84</f>
        <v>1530</v>
      </c>
      <c r="H81" s="94">
        <f>+H82+H84+H86+H88+H90</f>
        <v>4436.8</v>
      </c>
      <c r="I81" s="94">
        <f t="shared" si="12"/>
        <v>5966.8</v>
      </c>
      <c r="J81" s="96">
        <v>0</v>
      </c>
      <c r="K81" s="96">
        <f t="shared" si="13"/>
        <v>5966.8</v>
      </c>
      <c r="L81" s="38"/>
      <c r="M81" s="38"/>
      <c r="N81" s="38"/>
    </row>
    <row r="82" spans="1:14" s="20" customFormat="1" x14ac:dyDescent="0.25">
      <c r="A82" s="45" t="s">
        <v>14</v>
      </c>
      <c r="B82" s="46" t="s">
        <v>109</v>
      </c>
      <c r="C82" s="46" t="s">
        <v>20</v>
      </c>
      <c r="D82" s="47" t="s">
        <v>15</v>
      </c>
      <c r="E82" s="47" t="s">
        <v>15</v>
      </c>
      <c r="F82" s="131" t="s">
        <v>108</v>
      </c>
      <c r="G82" s="124">
        <f>+G83</f>
        <v>1230</v>
      </c>
      <c r="H82" s="124">
        <v>0</v>
      </c>
      <c r="I82" s="124">
        <f t="shared" si="12"/>
        <v>1230</v>
      </c>
      <c r="J82" s="101">
        <v>0</v>
      </c>
      <c r="K82" s="101">
        <f t="shared" si="13"/>
        <v>1230</v>
      </c>
      <c r="L82" s="38"/>
      <c r="M82" s="38"/>
      <c r="N82" s="38"/>
    </row>
    <row r="83" spans="1:14" s="20" customFormat="1" x14ac:dyDescent="0.25">
      <c r="A83" s="59"/>
      <c r="B83" s="60"/>
      <c r="C83" s="60"/>
      <c r="D83" s="55">
        <v>3419</v>
      </c>
      <c r="E83" s="55">
        <v>5229</v>
      </c>
      <c r="F83" s="56" t="s">
        <v>85</v>
      </c>
      <c r="G83" s="57">
        <v>1230</v>
      </c>
      <c r="H83" s="57">
        <v>0</v>
      </c>
      <c r="I83" s="57">
        <f t="shared" si="12"/>
        <v>1230</v>
      </c>
      <c r="J83" s="58">
        <v>0</v>
      </c>
      <c r="K83" s="58">
        <f t="shared" si="13"/>
        <v>1230</v>
      </c>
      <c r="L83" s="38"/>
      <c r="M83" s="38"/>
      <c r="N83" s="38"/>
    </row>
    <row r="84" spans="1:14" s="20" customFormat="1" x14ac:dyDescent="0.25">
      <c r="A84" s="59" t="s">
        <v>14</v>
      </c>
      <c r="B84" s="60" t="s">
        <v>110</v>
      </c>
      <c r="C84" s="60" t="s">
        <v>20</v>
      </c>
      <c r="D84" s="61" t="s">
        <v>15</v>
      </c>
      <c r="E84" s="61" t="s">
        <v>15</v>
      </c>
      <c r="F84" s="62" t="s">
        <v>111</v>
      </c>
      <c r="G84" s="63">
        <f>+G85</f>
        <v>300</v>
      </c>
      <c r="H84" s="63">
        <v>0</v>
      </c>
      <c r="I84" s="63">
        <f t="shared" si="12"/>
        <v>300</v>
      </c>
      <c r="J84" s="64">
        <v>0</v>
      </c>
      <c r="K84" s="64">
        <f t="shared" si="13"/>
        <v>300</v>
      </c>
      <c r="L84" s="38"/>
      <c r="M84" s="38"/>
      <c r="N84" s="38"/>
    </row>
    <row r="85" spans="1:14" s="20" customFormat="1" x14ac:dyDescent="0.25">
      <c r="A85" s="59"/>
      <c r="B85" s="60"/>
      <c r="C85" s="60"/>
      <c r="D85" s="55">
        <v>3419</v>
      </c>
      <c r="E85" s="55">
        <v>5229</v>
      </c>
      <c r="F85" s="56" t="s">
        <v>85</v>
      </c>
      <c r="G85" s="57">
        <v>300</v>
      </c>
      <c r="H85" s="57">
        <v>0</v>
      </c>
      <c r="I85" s="57">
        <f t="shared" si="12"/>
        <v>300</v>
      </c>
      <c r="J85" s="58">
        <v>0</v>
      </c>
      <c r="K85" s="58">
        <f t="shared" si="13"/>
        <v>300</v>
      </c>
      <c r="L85" s="38"/>
      <c r="M85" s="38"/>
      <c r="N85" s="38"/>
    </row>
    <row r="86" spans="1:14" s="20" customFormat="1" ht="21" x14ac:dyDescent="0.25">
      <c r="A86" s="59" t="s">
        <v>14</v>
      </c>
      <c r="B86" s="60" t="s">
        <v>112</v>
      </c>
      <c r="C86" s="60" t="s">
        <v>20</v>
      </c>
      <c r="D86" s="61" t="s">
        <v>15</v>
      </c>
      <c r="E86" s="61" t="s">
        <v>15</v>
      </c>
      <c r="F86" s="62" t="s">
        <v>113</v>
      </c>
      <c r="G86" s="57">
        <v>0</v>
      </c>
      <c r="H86" s="63">
        <f>+H87</f>
        <v>4000</v>
      </c>
      <c r="I86" s="63">
        <f t="shared" si="12"/>
        <v>4000</v>
      </c>
      <c r="J86" s="64">
        <v>0</v>
      </c>
      <c r="K86" s="64">
        <f t="shared" si="13"/>
        <v>4000</v>
      </c>
      <c r="L86" s="38"/>
      <c r="M86" s="38"/>
      <c r="N86" s="38"/>
    </row>
    <row r="87" spans="1:14" s="20" customFormat="1" x14ac:dyDescent="0.25">
      <c r="A87" s="117"/>
      <c r="B87" s="118"/>
      <c r="C87" s="118"/>
      <c r="D87" s="55">
        <v>3419</v>
      </c>
      <c r="E87" s="55">
        <v>5222</v>
      </c>
      <c r="F87" s="65" t="s">
        <v>81</v>
      </c>
      <c r="G87" s="57">
        <v>0</v>
      </c>
      <c r="H87" s="57">
        <v>4000</v>
      </c>
      <c r="I87" s="57">
        <f t="shared" si="12"/>
        <v>4000</v>
      </c>
      <c r="J87" s="58">
        <v>0</v>
      </c>
      <c r="K87" s="58">
        <f t="shared" si="13"/>
        <v>4000</v>
      </c>
      <c r="L87" s="38"/>
      <c r="M87" s="38"/>
      <c r="N87" s="38"/>
    </row>
    <row r="88" spans="1:14" s="20" customFormat="1" x14ac:dyDescent="0.25">
      <c r="A88" s="66" t="s">
        <v>14</v>
      </c>
      <c r="B88" s="67" t="s">
        <v>114</v>
      </c>
      <c r="C88" s="67" t="s">
        <v>20</v>
      </c>
      <c r="D88" s="68" t="s">
        <v>15</v>
      </c>
      <c r="E88" s="68" t="s">
        <v>15</v>
      </c>
      <c r="F88" s="69" t="s">
        <v>115</v>
      </c>
      <c r="G88" s="63">
        <f>G89</f>
        <v>0</v>
      </c>
      <c r="H88" s="63">
        <f>H89</f>
        <v>36.799999999999997</v>
      </c>
      <c r="I88" s="63">
        <f t="shared" si="12"/>
        <v>36.799999999999997</v>
      </c>
      <c r="J88" s="64">
        <v>0</v>
      </c>
      <c r="K88" s="64">
        <f t="shared" si="13"/>
        <v>36.799999999999997</v>
      </c>
      <c r="L88" s="38"/>
      <c r="M88" s="38"/>
      <c r="N88" s="38"/>
    </row>
    <row r="89" spans="1:14" x14ac:dyDescent="0.25">
      <c r="A89" s="66"/>
      <c r="B89" s="67"/>
      <c r="C89" s="67"/>
      <c r="D89" s="115">
        <v>3419</v>
      </c>
      <c r="E89" s="72">
        <v>5492</v>
      </c>
      <c r="F89" s="73" t="s">
        <v>116</v>
      </c>
      <c r="G89" s="57">
        <v>0</v>
      </c>
      <c r="H89" s="57">
        <v>36.799999999999997</v>
      </c>
      <c r="I89" s="57">
        <f t="shared" si="12"/>
        <v>36.799999999999997</v>
      </c>
      <c r="J89" s="58">
        <v>0</v>
      </c>
      <c r="K89" s="58">
        <f t="shared" si="13"/>
        <v>36.799999999999997</v>
      </c>
      <c r="L89" s="90"/>
      <c r="M89" s="90"/>
      <c r="N89" s="90"/>
    </row>
    <row r="90" spans="1:14" x14ac:dyDescent="0.25">
      <c r="A90" s="66" t="s">
        <v>14</v>
      </c>
      <c r="B90" s="67" t="s">
        <v>117</v>
      </c>
      <c r="C90" s="67" t="s">
        <v>20</v>
      </c>
      <c r="D90" s="61" t="s">
        <v>15</v>
      </c>
      <c r="E90" s="61" t="s">
        <v>15</v>
      </c>
      <c r="F90" s="102" t="s">
        <v>118</v>
      </c>
      <c r="G90" s="63">
        <v>0</v>
      </c>
      <c r="H90" s="63">
        <v>400</v>
      </c>
      <c r="I90" s="63">
        <f t="shared" si="12"/>
        <v>400</v>
      </c>
      <c r="J90" s="64">
        <v>0</v>
      </c>
      <c r="K90" s="64">
        <f t="shared" si="13"/>
        <v>400</v>
      </c>
      <c r="L90" s="90"/>
      <c r="M90" s="90"/>
      <c r="N90" s="90"/>
    </row>
    <row r="91" spans="1:14" ht="13" thickBot="1" x14ac:dyDescent="0.3">
      <c r="A91" s="126"/>
      <c r="B91" s="127"/>
      <c r="C91" s="127"/>
      <c r="D91" s="128">
        <v>3419</v>
      </c>
      <c r="E91" s="128">
        <v>5229</v>
      </c>
      <c r="F91" s="132" t="s">
        <v>85</v>
      </c>
      <c r="G91" s="130">
        <v>0</v>
      </c>
      <c r="H91" s="130">
        <v>400</v>
      </c>
      <c r="I91" s="130">
        <f t="shared" si="12"/>
        <v>400</v>
      </c>
      <c r="J91" s="108">
        <v>0</v>
      </c>
      <c r="K91" s="108">
        <f t="shared" si="13"/>
        <v>400</v>
      </c>
      <c r="L91" s="90"/>
      <c r="M91" s="90"/>
      <c r="N91" s="90"/>
    </row>
    <row r="92" spans="1:14" ht="13.5" thickBot="1" x14ac:dyDescent="0.3">
      <c r="A92" s="133" t="s">
        <v>14</v>
      </c>
      <c r="B92" s="150" t="s">
        <v>15</v>
      </c>
      <c r="C92" s="151"/>
      <c r="D92" s="134" t="s">
        <v>15</v>
      </c>
      <c r="E92" s="134" t="s">
        <v>15</v>
      </c>
      <c r="F92" s="135" t="s">
        <v>119</v>
      </c>
      <c r="G92" s="94">
        <v>0</v>
      </c>
      <c r="H92" s="94">
        <f>+H93</f>
        <v>5500</v>
      </c>
      <c r="I92" s="94">
        <f t="shared" si="12"/>
        <v>5500</v>
      </c>
      <c r="J92" s="96">
        <v>0</v>
      </c>
      <c r="K92" s="96">
        <f t="shared" si="13"/>
        <v>5500</v>
      </c>
      <c r="L92" s="90"/>
      <c r="M92" s="90"/>
      <c r="N92" s="90"/>
    </row>
    <row r="93" spans="1:14" x14ac:dyDescent="0.25">
      <c r="A93" s="109"/>
      <c r="B93" s="110" t="s">
        <v>120</v>
      </c>
      <c r="C93" s="110" t="s">
        <v>20</v>
      </c>
      <c r="D93" s="61" t="s">
        <v>15</v>
      </c>
      <c r="E93" s="61" t="s">
        <v>15</v>
      </c>
      <c r="F93" s="136" t="s">
        <v>121</v>
      </c>
      <c r="G93" s="49">
        <v>0</v>
      </c>
      <c r="H93" s="49">
        <v>5500</v>
      </c>
      <c r="I93" s="49">
        <f t="shared" si="12"/>
        <v>5500</v>
      </c>
      <c r="J93" s="101">
        <v>0</v>
      </c>
      <c r="K93" s="101">
        <f t="shared" si="13"/>
        <v>5500</v>
      </c>
      <c r="L93" s="90"/>
      <c r="M93" s="90"/>
      <c r="N93" s="90"/>
    </row>
    <row r="94" spans="1:14" ht="13" thickBot="1" x14ac:dyDescent="0.3">
      <c r="A94" s="137"/>
      <c r="B94" s="138"/>
      <c r="C94" s="138"/>
      <c r="D94" s="106">
        <v>3419</v>
      </c>
      <c r="E94" s="106">
        <v>5229</v>
      </c>
      <c r="F94" s="107" t="s">
        <v>85</v>
      </c>
      <c r="G94" s="139">
        <v>0</v>
      </c>
      <c r="H94" s="139">
        <v>5500</v>
      </c>
      <c r="I94" s="79">
        <f t="shared" si="12"/>
        <v>5500</v>
      </c>
      <c r="J94" s="108">
        <v>0</v>
      </c>
      <c r="K94" s="108">
        <f t="shared" si="13"/>
        <v>5500</v>
      </c>
      <c r="L94" s="90"/>
      <c r="M94" s="90"/>
      <c r="N94" s="90"/>
    </row>
    <row r="95" spans="1:14" ht="13.5" thickBot="1" x14ac:dyDescent="0.3">
      <c r="A95" s="133" t="s">
        <v>14</v>
      </c>
      <c r="B95" s="150" t="s">
        <v>15</v>
      </c>
      <c r="C95" s="151"/>
      <c r="D95" s="134" t="s">
        <v>15</v>
      </c>
      <c r="E95" s="134" t="s">
        <v>15</v>
      </c>
      <c r="F95" s="135" t="s">
        <v>122</v>
      </c>
      <c r="G95" s="94">
        <v>0</v>
      </c>
      <c r="H95" s="94">
        <f>+H96</f>
        <v>1000</v>
      </c>
      <c r="I95" s="94">
        <f t="shared" si="12"/>
        <v>1000</v>
      </c>
      <c r="J95" s="96">
        <v>0</v>
      </c>
      <c r="K95" s="96">
        <f t="shared" si="13"/>
        <v>1000</v>
      </c>
      <c r="L95" s="90"/>
      <c r="M95" s="140"/>
      <c r="N95" s="90"/>
    </row>
    <row r="96" spans="1:14" x14ac:dyDescent="0.25">
      <c r="A96" s="141"/>
      <c r="B96" s="110" t="s">
        <v>123</v>
      </c>
      <c r="C96" s="110" t="s">
        <v>20</v>
      </c>
      <c r="D96" s="61" t="s">
        <v>15</v>
      </c>
      <c r="E96" s="61" t="s">
        <v>15</v>
      </c>
      <c r="F96" s="142" t="s">
        <v>124</v>
      </c>
      <c r="G96" s="49">
        <v>0</v>
      </c>
      <c r="H96" s="49">
        <v>1000</v>
      </c>
      <c r="I96" s="49">
        <f t="shared" si="12"/>
        <v>1000</v>
      </c>
      <c r="J96" s="101">
        <v>0</v>
      </c>
      <c r="K96" s="101">
        <f t="shared" si="13"/>
        <v>1000</v>
      </c>
      <c r="L96" s="90"/>
      <c r="M96" s="90"/>
      <c r="N96" s="90"/>
    </row>
    <row r="97" spans="1:14" ht="13" thickBot="1" x14ac:dyDescent="0.3">
      <c r="A97" s="143"/>
      <c r="B97" s="144"/>
      <c r="C97" s="144"/>
      <c r="D97" s="128">
        <v>3419</v>
      </c>
      <c r="E97" s="128">
        <v>5229</v>
      </c>
      <c r="F97" s="132" t="s">
        <v>85</v>
      </c>
      <c r="G97" s="145">
        <v>0</v>
      </c>
      <c r="H97" s="145">
        <v>1000</v>
      </c>
      <c r="I97" s="130">
        <f t="shared" si="12"/>
        <v>1000</v>
      </c>
      <c r="J97" s="108">
        <v>0</v>
      </c>
      <c r="K97" s="108">
        <f t="shared" si="13"/>
        <v>1000</v>
      </c>
      <c r="L97" s="90"/>
      <c r="M97" s="90"/>
      <c r="N97" s="90"/>
    </row>
    <row r="98" spans="1:14" x14ac:dyDescent="0.25">
      <c r="A98" s="146"/>
      <c r="B98" s="146"/>
      <c r="C98" s="146"/>
      <c r="D98" s="146"/>
      <c r="E98" s="146"/>
      <c r="F98" s="146"/>
      <c r="H98" s="146"/>
      <c r="J98" s="90"/>
      <c r="K98" s="90"/>
      <c r="L98" s="90"/>
      <c r="M98" s="90"/>
      <c r="N98" s="5"/>
    </row>
    <row r="99" spans="1:14" x14ac:dyDescent="0.25">
      <c r="B99" s="147"/>
      <c r="C99" s="146"/>
      <c r="D99" s="146"/>
      <c r="E99" s="148"/>
      <c r="F99" s="149">
        <v>41732</v>
      </c>
      <c r="H99" s="146"/>
      <c r="J99" s="90"/>
      <c r="K99" s="90"/>
      <c r="L99" s="90"/>
      <c r="M99" s="90"/>
      <c r="N99" s="5"/>
    </row>
    <row r="100" spans="1:14" x14ac:dyDescent="0.25">
      <c r="J100" s="5"/>
      <c r="K100" s="5"/>
      <c r="L100" s="5"/>
      <c r="M100" s="5"/>
      <c r="N100" s="5"/>
    </row>
    <row r="101" spans="1:14" x14ac:dyDescent="0.25">
      <c r="J101" s="5"/>
      <c r="K101" s="5"/>
      <c r="L101" s="5"/>
      <c r="M101" s="5"/>
      <c r="N101" s="5"/>
    </row>
    <row r="102" spans="1:14" x14ac:dyDescent="0.25">
      <c r="J102" s="5"/>
      <c r="K102" s="5"/>
      <c r="L102" s="5"/>
      <c r="M102" s="5"/>
      <c r="N102" s="5"/>
    </row>
    <row r="103" spans="1:14" x14ac:dyDescent="0.25">
      <c r="J103" s="5"/>
      <c r="K103" s="5"/>
      <c r="L103" s="5"/>
      <c r="M103" s="5"/>
      <c r="N103" s="5"/>
    </row>
    <row r="104" spans="1:14" x14ac:dyDescent="0.25">
      <c r="J104" s="5"/>
      <c r="K104" s="5"/>
      <c r="L104" s="5"/>
      <c r="M104" s="5"/>
      <c r="N104" s="5"/>
    </row>
    <row r="105" spans="1:14" x14ac:dyDescent="0.25">
      <c r="J105" s="5"/>
      <c r="K105" s="5"/>
      <c r="L105" s="5"/>
      <c r="M105" s="5"/>
      <c r="N105" s="5"/>
    </row>
    <row r="106" spans="1:14" x14ac:dyDescent="0.25">
      <c r="J106" s="5"/>
      <c r="K106" s="5"/>
      <c r="L106" s="5"/>
      <c r="M106" s="5"/>
      <c r="N106" s="5"/>
    </row>
    <row r="107" spans="1:14" x14ac:dyDescent="0.25">
      <c r="J107" s="5"/>
      <c r="K107" s="5"/>
      <c r="L107" s="5"/>
      <c r="M107" s="5"/>
      <c r="N107" s="5"/>
    </row>
    <row r="108" spans="1:14" x14ac:dyDescent="0.25">
      <c r="J108" s="5"/>
      <c r="K108" s="5"/>
      <c r="L108" s="5"/>
      <c r="M108" s="5"/>
      <c r="N108" s="5"/>
    </row>
    <row r="109" spans="1:14" x14ac:dyDescent="0.25">
      <c r="J109" s="5"/>
      <c r="K109" s="5"/>
      <c r="L109" s="5"/>
      <c r="M109" s="5"/>
      <c r="N109" s="5"/>
    </row>
    <row r="110" spans="1:14" x14ac:dyDescent="0.25">
      <c r="J110" s="5"/>
      <c r="K110" s="5"/>
      <c r="L110" s="5"/>
      <c r="M110" s="5"/>
      <c r="N110" s="5"/>
    </row>
    <row r="111" spans="1:14" x14ac:dyDescent="0.25">
      <c r="J111" s="5"/>
      <c r="K111" s="5"/>
      <c r="L111" s="5"/>
      <c r="M111" s="5"/>
      <c r="N111" s="5"/>
    </row>
    <row r="112" spans="1:14" x14ac:dyDescent="0.25">
      <c r="J112" s="5"/>
      <c r="K112" s="5"/>
      <c r="L112" s="5"/>
      <c r="M112" s="5"/>
      <c r="N112" s="5"/>
    </row>
    <row r="113" spans="7:14" x14ac:dyDescent="0.25">
      <c r="J113" s="5"/>
      <c r="K113" s="5"/>
      <c r="L113" s="5"/>
      <c r="M113" s="5"/>
      <c r="N113" s="5"/>
    </row>
    <row r="114" spans="7:14" x14ac:dyDescent="0.25">
      <c r="J114" s="5"/>
      <c r="K114" s="5"/>
      <c r="L114" s="5"/>
      <c r="M114" s="5"/>
      <c r="N114" s="5"/>
    </row>
    <row r="115" spans="7:14" x14ac:dyDescent="0.25">
      <c r="G115" s="1"/>
      <c r="I115" s="1"/>
      <c r="J115" s="5"/>
      <c r="K115" s="5"/>
      <c r="L115" s="5"/>
      <c r="M115" s="5"/>
      <c r="N115" s="5"/>
    </row>
    <row r="116" spans="7:14" x14ac:dyDescent="0.25">
      <c r="G116" s="1"/>
      <c r="I116" s="1"/>
      <c r="J116" s="5"/>
      <c r="K116" s="5"/>
      <c r="L116" s="5"/>
      <c r="M116" s="5"/>
      <c r="N116" s="5"/>
    </row>
    <row r="117" spans="7:14" x14ac:dyDescent="0.25">
      <c r="G117" s="1"/>
      <c r="I117" s="1"/>
      <c r="J117" s="5"/>
      <c r="K117" s="5"/>
      <c r="L117" s="5"/>
      <c r="M117" s="5"/>
      <c r="N117" s="5"/>
    </row>
    <row r="118" spans="7:14" x14ac:dyDescent="0.25">
      <c r="G118" s="1"/>
      <c r="I118" s="1"/>
      <c r="J118" s="5"/>
      <c r="K118" s="5"/>
      <c r="L118" s="5"/>
      <c r="M118" s="5"/>
      <c r="N118" s="5"/>
    </row>
    <row r="119" spans="7:14" x14ac:dyDescent="0.25">
      <c r="G119" s="1"/>
      <c r="I119" s="1"/>
      <c r="J119" s="5"/>
      <c r="K119" s="5"/>
      <c r="L119" s="5"/>
      <c r="M119" s="5"/>
      <c r="N119" s="5"/>
    </row>
    <row r="120" spans="7:14" x14ac:dyDescent="0.25">
      <c r="G120" s="1"/>
      <c r="I120" s="1"/>
      <c r="J120" s="5"/>
      <c r="K120" s="5"/>
      <c r="L120" s="5"/>
      <c r="M120" s="5"/>
      <c r="N120" s="5"/>
    </row>
    <row r="121" spans="7:14" x14ac:dyDescent="0.25">
      <c r="G121" s="1"/>
      <c r="I121" s="1"/>
      <c r="J121" s="5"/>
      <c r="K121" s="5"/>
      <c r="L121" s="5"/>
      <c r="M121" s="5"/>
      <c r="N121" s="5"/>
    </row>
    <row r="122" spans="7:14" x14ac:dyDescent="0.25">
      <c r="G122" s="1"/>
      <c r="I122" s="1"/>
      <c r="J122" s="5"/>
      <c r="K122" s="5"/>
      <c r="L122" s="5"/>
      <c r="M122" s="5"/>
      <c r="N122" s="5"/>
    </row>
    <row r="123" spans="7:14" x14ac:dyDescent="0.25">
      <c r="G123" s="1"/>
      <c r="I123" s="1"/>
      <c r="J123" s="5"/>
      <c r="K123" s="5"/>
      <c r="L123" s="5"/>
      <c r="M123" s="5"/>
      <c r="N123" s="5"/>
    </row>
    <row r="124" spans="7:14" x14ac:dyDescent="0.25">
      <c r="G124" s="1"/>
      <c r="I124" s="1"/>
      <c r="J124" s="5"/>
      <c r="K124" s="5"/>
      <c r="L124" s="5"/>
      <c r="M124" s="5"/>
      <c r="N124" s="5"/>
    </row>
    <row r="125" spans="7:14" x14ac:dyDescent="0.25">
      <c r="G125" s="1"/>
      <c r="I125" s="1"/>
      <c r="J125" s="5"/>
      <c r="K125" s="5"/>
      <c r="L125" s="5"/>
      <c r="M125" s="5"/>
      <c r="N125" s="5"/>
    </row>
    <row r="126" spans="7:14" x14ac:dyDescent="0.25">
      <c r="G126" s="1"/>
      <c r="I126" s="1"/>
      <c r="J126" s="5"/>
      <c r="K126" s="5"/>
      <c r="L126" s="5"/>
      <c r="M126" s="5"/>
      <c r="N126" s="5"/>
    </row>
    <row r="127" spans="7:14" x14ac:dyDescent="0.25">
      <c r="G127" s="1"/>
      <c r="I127" s="1"/>
      <c r="J127" s="5"/>
      <c r="K127" s="5"/>
      <c r="L127" s="5"/>
      <c r="M127" s="5"/>
      <c r="N127" s="5"/>
    </row>
    <row r="128" spans="7:14" x14ac:dyDescent="0.25">
      <c r="G128" s="1"/>
      <c r="I128" s="1"/>
      <c r="J128" s="5"/>
      <c r="K128" s="5"/>
      <c r="L128" s="5"/>
      <c r="M128" s="5"/>
      <c r="N128" s="5"/>
    </row>
    <row r="129" spans="7:14" x14ac:dyDescent="0.25">
      <c r="G129" s="1"/>
      <c r="I129" s="1"/>
      <c r="J129" s="5"/>
      <c r="K129" s="5"/>
      <c r="L129" s="5"/>
      <c r="M129" s="5"/>
      <c r="N129" s="5"/>
    </row>
    <row r="130" spans="7:14" x14ac:dyDescent="0.25">
      <c r="G130" s="1"/>
      <c r="I130" s="1"/>
      <c r="J130" s="5"/>
      <c r="K130" s="5"/>
      <c r="L130" s="5"/>
      <c r="M130" s="5"/>
      <c r="N130" s="5"/>
    </row>
    <row r="131" spans="7:14" x14ac:dyDescent="0.25">
      <c r="G131" s="1"/>
      <c r="I131" s="1"/>
      <c r="J131" s="5"/>
      <c r="K131" s="5"/>
      <c r="L131" s="5"/>
      <c r="M131" s="5"/>
      <c r="N131" s="5"/>
    </row>
    <row r="132" spans="7:14" x14ac:dyDescent="0.25">
      <c r="G132" s="1"/>
      <c r="I132" s="1"/>
      <c r="J132" s="5"/>
      <c r="K132" s="5"/>
      <c r="L132" s="5"/>
      <c r="M132" s="5"/>
      <c r="N132" s="5"/>
    </row>
    <row r="133" spans="7:14" x14ac:dyDescent="0.25">
      <c r="G133" s="1"/>
      <c r="I133" s="1"/>
      <c r="J133" s="5"/>
      <c r="K133" s="5"/>
      <c r="L133" s="5"/>
      <c r="M133" s="5"/>
      <c r="N133" s="5"/>
    </row>
    <row r="134" spans="7:14" x14ac:dyDescent="0.25">
      <c r="G134" s="1"/>
      <c r="I134" s="1"/>
      <c r="J134" s="5"/>
      <c r="K134" s="5"/>
      <c r="L134" s="5"/>
      <c r="M134" s="5"/>
      <c r="N134" s="5"/>
    </row>
    <row r="135" spans="7:14" x14ac:dyDescent="0.25">
      <c r="G135" s="1"/>
      <c r="I135" s="1"/>
      <c r="J135" s="5"/>
      <c r="K135" s="5"/>
      <c r="L135" s="5"/>
      <c r="M135" s="5"/>
      <c r="N135" s="5"/>
    </row>
    <row r="136" spans="7:14" x14ac:dyDescent="0.25">
      <c r="G136" s="1"/>
      <c r="I136" s="1"/>
      <c r="J136" s="5"/>
      <c r="K136" s="5"/>
      <c r="L136" s="5"/>
      <c r="M136" s="5"/>
      <c r="N136" s="5"/>
    </row>
    <row r="137" spans="7:14" x14ac:dyDescent="0.25">
      <c r="G137" s="1"/>
      <c r="I137" s="1"/>
      <c r="J137" s="5"/>
      <c r="K137" s="5"/>
      <c r="L137" s="5"/>
      <c r="M137" s="5"/>
      <c r="N137" s="5"/>
    </row>
    <row r="138" spans="7:14" x14ac:dyDescent="0.25">
      <c r="G138" s="1"/>
      <c r="I138" s="1"/>
      <c r="J138" s="5"/>
      <c r="K138" s="5"/>
      <c r="L138" s="5"/>
      <c r="M138" s="5"/>
      <c r="N138" s="5"/>
    </row>
    <row r="139" spans="7:14" x14ac:dyDescent="0.25">
      <c r="G139" s="1"/>
      <c r="I139" s="1"/>
      <c r="J139" s="5"/>
      <c r="K139" s="5"/>
      <c r="L139" s="5"/>
      <c r="M139" s="5"/>
      <c r="N139" s="5"/>
    </row>
    <row r="140" spans="7:14" x14ac:dyDescent="0.25">
      <c r="G140" s="1"/>
      <c r="I140" s="1"/>
      <c r="J140" s="5"/>
      <c r="K140" s="5"/>
      <c r="L140" s="5"/>
      <c r="M140" s="5"/>
      <c r="N140" s="5"/>
    </row>
    <row r="141" spans="7:14" x14ac:dyDescent="0.25">
      <c r="G141" s="1"/>
      <c r="I141" s="1"/>
      <c r="J141" s="5"/>
      <c r="K141" s="5"/>
      <c r="L141" s="5"/>
      <c r="M141" s="5"/>
      <c r="N141" s="5"/>
    </row>
    <row r="142" spans="7:14" x14ac:dyDescent="0.25">
      <c r="G142" s="1"/>
      <c r="I142" s="1"/>
      <c r="J142" s="5"/>
      <c r="K142" s="5"/>
      <c r="L142" s="5"/>
      <c r="M142" s="5"/>
      <c r="N142" s="5"/>
    </row>
    <row r="143" spans="7:14" x14ac:dyDescent="0.25">
      <c r="G143" s="1"/>
      <c r="I143" s="1"/>
      <c r="J143" s="5"/>
      <c r="K143" s="5"/>
      <c r="L143" s="5"/>
      <c r="M143" s="5"/>
      <c r="N143" s="5"/>
    </row>
    <row r="144" spans="7:14" x14ac:dyDescent="0.25">
      <c r="G144" s="1"/>
      <c r="I144" s="1"/>
      <c r="J144" s="5"/>
      <c r="K144" s="5"/>
      <c r="L144" s="5"/>
      <c r="M144" s="5"/>
      <c r="N144" s="5"/>
    </row>
    <row r="145" spans="7:14" x14ac:dyDescent="0.25">
      <c r="G145" s="1"/>
      <c r="I145" s="1"/>
      <c r="J145" s="5"/>
      <c r="K145" s="5"/>
      <c r="L145" s="5"/>
      <c r="M145" s="5"/>
      <c r="N145" s="5"/>
    </row>
    <row r="146" spans="7:14" x14ac:dyDescent="0.25">
      <c r="G146" s="1"/>
      <c r="I146" s="1"/>
      <c r="J146" s="5"/>
      <c r="K146" s="5"/>
      <c r="L146" s="5"/>
      <c r="M146" s="5"/>
      <c r="N146" s="5"/>
    </row>
    <row r="147" spans="7:14" x14ac:dyDescent="0.25">
      <c r="G147" s="1"/>
      <c r="I147" s="1"/>
      <c r="J147" s="5"/>
      <c r="K147" s="5"/>
      <c r="L147" s="5"/>
      <c r="M147" s="5"/>
      <c r="N147" s="5"/>
    </row>
    <row r="148" spans="7:14" x14ac:dyDescent="0.25">
      <c r="G148" s="1"/>
      <c r="I148" s="1"/>
      <c r="J148" s="5"/>
      <c r="K148" s="5"/>
      <c r="L148" s="5"/>
      <c r="M148" s="5"/>
      <c r="N148" s="5"/>
    </row>
    <row r="149" spans="7:14" x14ac:dyDescent="0.25">
      <c r="G149" s="1"/>
      <c r="I149" s="1"/>
      <c r="J149" s="5"/>
      <c r="K149" s="5"/>
      <c r="L149" s="5"/>
      <c r="M149" s="5"/>
      <c r="N149" s="5"/>
    </row>
    <row r="150" spans="7:14" x14ac:dyDescent="0.25">
      <c r="G150" s="1"/>
      <c r="I150" s="1"/>
      <c r="J150" s="5"/>
      <c r="K150" s="5"/>
      <c r="L150" s="5"/>
      <c r="M150" s="5"/>
      <c r="N150" s="5"/>
    </row>
    <row r="151" spans="7:14" x14ac:dyDescent="0.25">
      <c r="G151" s="1"/>
      <c r="I151" s="1"/>
      <c r="J151" s="5"/>
      <c r="K151" s="5"/>
      <c r="L151" s="5"/>
      <c r="M151" s="5"/>
      <c r="N151" s="5"/>
    </row>
    <row r="152" spans="7:14" x14ac:dyDescent="0.25">
      <c r="G152" s="1"/>
      <c r="I152" s="1"/>
      <c r="J152" s="5"/>
      <c r="K152" s="5"/>
      <c r="L152" s="5"/>
      <c r="M152" s="5"/>
      <c r="N152" s="5"/>
    </row>
    <row r="153" spans="7:14" x14ac:dyDescent="0.25">
      <c r="G153" s="1"/>
      <c r="I153" s="1"/>
      <c r="J153" s="5"/>
      <c r="K153" s="5"/>
      <c r="L153" s="5"/>
      <c r="M153" s="5"/>
      <c r="N153" s="5"/>
    </row>
    <row r="154" spans="7:14" x14ac:dyDescent="0.25">
      <c r="G154" s="1"/>
      <c r="I154" s="1"/>
      <c r="J154" s="5"/>
      <c r="K154" s="5"/>
      <c r="L154" s="5"/>
      <c r="M154" s="5"/>
      <c r="N154" s="5"/>
    </row>
    <row r="155" spans="7:14" x14ac:dyDescent="0.25">
      <c r="G155" s="1"/>
      <c r="I155" s="1"/>
      <c r="J155" s="5"/>
      <c r="K155" s="5"/>
      <c r="L155" s="5"/>
      <c r="M155" s="5"/>
      <c r="N155" s="5"/>
    </row>
    <row r="156" spans="7:14" x14ac:dyDescent="0.25">
      <c r="G156" s="1"/>
      <c r="I156" s="1"/>
      <c r="J156" s="5"/>
      <c r="K156" s="5"/>
      <c r="L156" s="5"/>
      <c r="M156" s="5"/>
      <c r="N156" s="5"/>
    </row>
    <row r="157" spans="7:14" x14ac:dyDescent="0.25">
      <c r="G157" s="1"/>
      <c r="I157" s="1"/>
      <c r="J157" s="5"/>
      <c r="K157" s="5"/>
      <c r="L157" s="5"/>
      <c r="M157" s="5"/>
      <c r="N157" s="5"/>
    </row>
    <row r="158" spans="7:14" x14ac:dyDescent="0.25">
      <c r="G158" s="1"/>
      <c r="I158" s="1"/>
      <c r="J158" s="5"/>
      <c r="K158" s="5"/>
      <c r="L158" s="5"/>
      <c r="M158" s="5"/>
      <c r="N158" s="5"/>
    </row>
    <row r="159" spans="7:14" x14ac:dyDescent="0.25">
      <c r="G159" s="1"/>
      <c r="I159" s="1"/>
      <c r="J159" s="5"/>
      <c r="K159" s="5"/>
      <c r="L159" s="5"/>
      <c r="M159" s="5"/>
      <c r="N159" s="5"/>
    </row>
    <row r="160" spans="7:14" x14ac:dyDescent="0.25">
      <c r="G160" s="1"/>
      <c r="I160" s="1"/>
      <c r="J160" s="5"/>
      <c r="K160" s="5"/>
      <c r="L160" s="5"/>
      <c r="M160" s="5"/>
      <c r="N160" s="5"/>
    </row>
    <row r="161" spans="7:14" x14ac:dyDescent="0.25">
      <c r="G161" s="1"/>
      <c r="I161" s="1"/>
      <c r="J161" s="5"/>
      <c r="K161" s="5"/>
      <c r="L161" s="5"/>
      <c r="M161" s="5"/>
      <c r="N161" s="5"/>
    </row>
    <row r="162" spans="7:14" x14ac:dyDescent="0.25">
      <c r="G162" s="1"/>
      <c r="I162" s="1"/>
      <c r="J162" s="5"/>
      <c r="K162" s="5"/>
      <c r="L162" s="5"/>
      <c r="M162" s="5"/>
      <c r="N162" s="5"/>
    </row>
    <row r="163" spans="7:14" x14ac:dyDescent="0.25">
      <c r="G163" s="1"/>
      <c r="I163" s="1"/>
      <c r="J163" s="5"/>
      <c r="K163" s="5"/>
      <c r="L163" s="5"/>
      <c r="M163" s="5"/>
      <c r="N163" s="5"/>
    </row>
    <row r="164" spans="7:14" x14ac:dyDescent="0.25">
      <c r="G164" s="1"/>
      <c r="I164" s="1"/>
      <c r="J164" s="5"/>
      <c r="K164" s="5"/>
      <c r="L164" s="5"/>
      <c r="M164" s="5"/>
      <c r="N164" s="5"/>
    </row>
    <row r="165" spans="7:14" x14ac:dyDescent="0.25">
      <c r="G165" s="1"/>
      <c r="I165" s="1"/>
      <c r="J165" s="5"/>
      <c r="K165" s="5"/>
      <c r="L165" s="5"/>
      <c r="M165" s="5"/>
      <c r="N165" s="5"/>
    </row>
    <row r="166" spans="7:14" x14ac:dyDescent="0.25">
      <c r="G166" s="1"/>
      <c r="I166" s="1"/>
      <c r="J166" s="5"/>
      <c r="K166" s="5"/>
      <c r="L166" s="5"/>
      <c r="M166" s="5"/>
      <c r="N166" s="5"/>
    </row>
    <row r="167" spans="7:14" x14ac:dyDescent="0.25">
      <c r="G167" s="1"/>
      <c r="I167" s="1"/>
      <c r="J167" s="5"/>
      <c r="K167" s="5"/>
      <c r="L167" s="5"/>
      <c r="M167" s="5"/>
      <c r="N167" s="5"/>
    </row>
    <row r="168" spans="7:14" x14ac:dyDescent="0.25">
      <c r="G168" s="1"/>
      <c r="I168" s="1"/>
      <c r="J168" s="5"/>
      <c r="K168" s="5"/>
      <c r="L168" s="5"/>
      <c r="M168" s="5"/>
      <c r="N168" s="5"/>
    </row>
    <row r="169" spans="7:14" x14ac:dyDescent="0.25">
      <c r="G169" s="1"/>
      <c r="I169" s="1"/>
      <c r="J169" s="5"/>
      <c r="K169" s="5"/>
      <c r="L169" s="5"/>
      <c r="M169" s="5"/>
      <c r="N169" s="5"/>
    </row>
    <row r="170" spans="7:14" x14ac:dyDescent="0.25">
      <c r="G170" s="1"/>
      <c r="I170" s="1"/>
      <c r="J170" s="5"/>
      <c r="K170" s="5"/>
      <c r="L170" s="5"/>
      <c r="M170" s="5"/>
      <c r="N170" s="5"/>
    </row>
    <row r="171" spans="7:14" x14ac:dyDescent="0.25">
      <c r="G171" s="1"/>
      <c r="I171" s="1"/>
      <c r="J171" s="5"/>
      <c r="K171" s="5"/>
      <c r="L171" s="5"/>
      <c r="M171" s="5"/>
      <c r="N171" s="5"/>
    </row>
    <row r="172" spans="7:14" x14ac:dyDescent="0.25">
      <c r="G172" s="1"/>
      <c r="I172" s="1"/>
      <c r="J172" s="5"/>
      <c r="K172" s="5"/>
      <c r="L172" s="5"/>
      <c r="M172" s="5"/>
      <c r="N172" s="5"/>
    </row>
    <row r="173" spans="7:14" x14ac:dyDescent="0.25">
      <c r="G173" s="1"/>
      <c r="I173" s="1"/>
      <c r="J173" s="5"/>
      <c r="K173" s="5"/>
      <c r="L173" s="5"/>
      <c r="M173" s="5"/>
      <c r="N173" s="5"/>
    </row>
    <row r="174" spans="7:14" x14ac:dyDescent="0.25">
      <c r="G174" s="1"/>
      <c r="I174" s="1"/>
      <c r="J174" s="5"/>
      <c r="K174" s="5"/>
      <c r="L174" s="5"/>
      <c r="M174" s="5"/>
      <c r="N174" s="5"/>
    </row>
  </sheetData>
  <mergeCells count="12">
    <mergeCell ref="B95:C95"/>
    <mergeCell ref="A2:H2"/>
    <mergeCell ref="A4:H4"/>
    <mergeCell ref="H5:H8"/>
    <mergeCell ref="J7:J8"/>
    <mergeCell ref="B10:C10"/>
    <mergeCell ref="B57:C57"/>
    <mergeCell ref="B58:C58"/>
    <mergeCell ref="B63:C63"/>
    <mergeCell ref="B70:C70"/>
    <mergeCell ref="B81:C81"/>
    <mergeCell ref="B92:C92"/>
  </mergeCells>
  <pageMargins left="0.7" right="0.7" top="0.78740157499999996" bottom="0.78740157499999996" header="0.3" footer="0.3"/>
  <pageSetup paperSize="9" scale="71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2014-04-02T09:19:22Z</dcterms:created>
  <dcterms:modified xsi:type="dcterms:W3CDTF">2014-04-07T13:12:02Z</dcterms:modified>
</cp:coreProperties>
</file>