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D8" i="1"/>
  <c r="E8" i="1" s="1"/>
  <c r="D9" i="1" l="1"/>
  <c r="C9" i="1"/>
  <c r="E9" i="1"/>
  <c r="D7" i="1"/>
  <c r="E7" i="1" s="1"/>
  <c r="E6" i="1" l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<sst xmlns="http://schemas.openxmlformats.org/spreadsheetml/2006/main" count="20" uniqueCount="16">
  <si>
    <t>p.č.</t>
  </si>
  <si>
    <t>Název akce</t>
  </si>
  <si>
    <t>Rozpočet
 (Kč bez DPH)</t>
  </si>
  <si>
    <t>Rozpočet 
(Kč s DPH)</t>
  </si>
  <si>
    <t>85% z rozpočtu
 (Kč s DPH)</t>
  </si>
  <si>
    <t>II/290 Raspenava  - havárie propustku</t>
  </si>
  <si>
    <t>Most ev.č.2784-1 přes sáňkařskou dráhu v Liberci - přestavba mostu na propust</t>
  </si>
  <si>
    <t>Je SP s nabytím právní moci</t>
  </si>
  <si>
    <t>Silnice III/29042 Tanvald - havárie propustku - u objektu čp. 395</t>
  </si>
  <si>
    <t>III/28621 VÍCHOVÁ NAD JIZEROU - OPRAVA ČELA PROPUSTU</t>
  </si>
  <si>
    <t>II/292 - Háje nad Jizerou - sesuv svahu</t>
  </si>
  <si>
    <t>Celkem</t>
  </si>
  <si>
    <t>Silnice III/2873 - SESUV SVAHU VE VRATISLAVICÍCH NAD NISOU</t>
  </si>
  <si>
    <t>70% z rozpočtu
 (Kč s DPH)</t>
  </si>
  <si>
    <t>Stav</t>
  </si>
  <si>
    <t>Předpoklad stavebního povolení 07/2014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</si>
</sst>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B16" sqref="B16"/>
    </sheetView>
  </sheetViews>
  <sheetFormatPr defaultRowHeight="15" x14ac:dyDescent="0.25"/>
  <cols>
    <col min="1" max="1" width="6" customWidth="1"/>
    <col min="2" max="2" width="55.5703125" customWidth="1"/>
    <col min="3" max="3" width="19.28515625" customWidth="1"/>
    <col min="4" max="4" width="20.7109375" customWidth="1"/>
    <col min="5" max="6" width="19.42578125" customWidth="1"/>
    <col min="7" max="7" width="38" customWidth="1"/>
  </cols>
  <sheetData>
    <row r="1" spans="1:7" ht="15.75" thickBot="1" x14ac:dyDescent="0.3"/>
    <row r="2" spans="1:7" ht="30.75" thickBot="1" x14ac:dyDescent="0.3">
      <c r="A2" s="7" t="s">
        <v>0</v>
      </c>
      <c r="B2" s="11" t="s">
        <v>1</v>
      </c>
      <c r="C2" s="19" t="s">
        <v>2</v>
      </c>
      <c r="D2" s="15" t="s">
        <v>3</v>
      </c>
      <c r="E2" s="19" t="s">
        <v>4</v>
      </c>
      <c r="F2" s="19" t="s">
        <v>13</v>
      </c>
      <c r="G2" s="3" t="s">
        <v>14</v>
      </c>
    </row>
    <row r="3" spans="1:7" x14ac:dyDescent="0.25">
      <c r="A3" s="8">
        <v>1</v>
      </c>
      <c r="B3" s="12" t="s">
        <v>5</v>
      </c>
      <c r="C3" s="20">
        <v>1548361</v>
      </c>
      <c r="D3" s="16">
        <f t="shared" ref="D3:D8" si="0">C3*1.21</f>
        <v>1873516.81</v>
      </c>
      <c r="E3" s="23">
        <f t="shared" ref="E3:E8" si="1">D3*0.85</f>
        <v>1592489.2885</v>
      </c>
      <c r="F3" s="23">
        <f t="shared" ref="F3:F8" si="2">D3*0.7</f>
        <v>1311461.767</v>
      </c>
      <c r="G3" s="12" t="s">
        <v>15</v>
      </c>
    </row>
    <row r="4" spans="1:7" ht="30" customHeight="1" x14ac:dyDescent="0.25">
      <c r="A4" s="9">
        <v>2</v>
      </c>
      <c r="B4" s="28" t="s">
        <v>6</v>
      </c>
      <c r="C4" s="21">
        <v>1588362</v>
      </c>
      <c r="D4" s="17">
        <f t="shared" si="0"/>
        <v>1921918.02</v>
      </c>
      <c r="E4" s="24">
        <f t="shared" si="1"/>
        <v>1633630.317</v>
      </c>
      <c r="F4" s="24">
        <f t="shared" si="2"/>
        <v>1345342.6139999998</v>
      </c>
      <c r="G4" s="13" t="s">
        <v>7</v>
      </c>
    </row>
    <row r="5" spans="1:7" x14ac:dyDescent="0.25">
      <c r="A5" s="9">
        <v>3</v>
      </c>
      <c r="B5" s="13" t="s">
        <v>8</v>
      </c>
      <c r="C5" s="21">
        <v>815108</v>
      </c>
      <c r="D5" s="17">
        <f t="shared" si="0"/>
        <v>986280.67999999993</v>
      </c>
      <c r="E5" s="24">
        <f t="shared" si="1"/>
        <v>838338.57799999998</v>
      </c>
      <c r="F5" s="24">
        <f t="shared" si="2"/>
        <v>690396.47599999991</v>
      </c>
      <c r="G5" s="13" t="s">
        <v>7</v>
      </c>
    </row>
    <row r="6" spans="1:7" x14ac:dyDescent="0.25">
      <c r="A6" s="9">
        <v>4</v>
      </c>
      <c r="B6" s="13" t="s">
        <v>9</v>
      </c>
      <c r="C6" s="21">
        <v>974269</v>
      </c>
      <c r="D6" s="17">
        <f t="shared" si="0"/>
        <v>1178865.49</v>
      </c>
      <c r="E6" s="24">
        <f t="shared" si="1"/>
        <v>1002035.6664999999</v>
      </c>
      <c r="F6" s="24">
        <f t="shared" si="2"/>
        <v>825205.84299999999</v>
      </c>
      <c r="G6" s="13" t="s">
        <v>7</v>
      </c>
    </row>
    <row r="7" spans="1:7" x14ac:dyDescent="0.25">
      <c r="A7" s="9">
        <v>5</v>
      </c>
      <c r="B7" s="13" t="s">
        <v>12</v>
      </c>
      <c r="C7" s="21">
        <v>1020171</v>
      </c>
      <c r="D7" s="17">
        <f t="shared" si="0"/>
        <v>1234406.9099999999</v>
      </c>
      <c r="E7" s="24">
        <f t="shared" si="1"/>
        <v>1049245.8735</v>
      </c>
      <c r="F7" s="26">
        <f t="shared" si="2"/>
        <v>864084.83699999994</v>
      </c>
      <c r="G7" s="13" t="s">
        <v>15</v>
      </c>
    </row>
    <row r="8" spans="1:7" ht="15.75" thickBot="1" x14ac:dyDescent="0.3">
      <c r="A8" s="10">
        <v>6</v>
      </c>
      <c r="B8" s="14" t="s">
        <v>10</v>
      </c>
      <c r="C8" s="22">
        <v>6758749</v>
      </c>
      <c r="D8" s="18">
        <f t="shared" si="0"/>
        <v>8178086.29</v>
      </c>
      <c r="E8" s="25">
        <f t="shared" si="1"/>
        <v>6951373.3465</v>
      </c>
      <c r="F8" s="5">
        <f t="shared" si="2"/>
        <v>5724660.4029999999</v>
      </c>
      <c r="G8" s="27" t="s">
        <v>15</v>
      </c>
    </row>
    <row r="9" spans="1:7" ht="15.75" thickBot="1" x14ac:dyDescent="0.3">
      <c r="B9" s="4" t="s">
        <v>11</v>
      </c>
      <c r="C9" s="5">
        <f>SUM(C3:C8)</f>
        <v>12705020</v>
      </c>
      <c r="D9" s="5">
        <f>SUM(D3:D8)</f>
        <v>15373074.199999999</v>
      </c>
      <c r="E9" s="5">
        <f>SUM(E3:E8)</f>
        <v>13067113.07</v>
      </c>
      <c r="F9" s="6">
        <f>SUM(F3:F8)</f>
        <v>10761151.939999999</v>
      </c>
      <c r="G9" s="2"/>
    </row>
    <row r="10" spans="1:7" x14ac:dyDescent="0.25">
      <c r="E10" s="1"/>
      <c r="F10" s="1"/>
    </row>
  </sheetData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Čáp</dc:creator>
  <cp:lastModifiedBy>Cap Jan</cp:lastModifiedBy>
  <cp:lastPrinted>2014-05-20T07:17:29Z</cp:lastPrinted>
  <dcterms:created xsi:type="dcterms:W3CDTF">2014-05-13T17:08:24Z</dcterms:created>
  <dcterms:modified xsi:type="dcterms:W3CDTF">2014-05-20T07:17:36Z</dcterms:modified>
</cp:coreProperties>
</file>