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0115" windowHeight="11820"/>
  </bookViews>
  <sheets>
    <sheet name="92304" sheetId="1" r:id="rId1"/>
  </sheets>
  <calcPr calcId="145621"/>
</workbook>
</file>

<file path=xl/calcChain.xml><?xml version="1.0" encoding="utf-8"?>
<calcChain xmlns="http://schemas.openxmlformats.org/spreadsheetml/2006/main">
  <c r="I12" i="1" l="1"/>
  <c r="I9" i="1" l="1"/>
  <c r="H12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1" i="1"/>
  <c r="H10" i="1"/>
  <c r="G10" i="1"/>
  <c r="I10" i="1" l="1"/>
</calcChain>
</file>

<file path=xl/sharedStrings.xml><?xml version="1.0" encoding="utf-8"?>
<sst xmlns="http://schemas.openxmlformats.org/spreadsheetml/2006/main" count="176" uniqueCount="96">
  <si>
    <t>Odbor školství, mládeže, tělovýchovy a sportu</t>
  </si>
  <si>
    <t>92304 - Spolufinancování EU</t>
  </si>
  <si>
    <t>tis.Kč</t>
  </si>
  <si>
    <t>uk.</t>
  </si>
  <si>
    <t>č.a.</t>
  </si>
  <si>
    <t>§</t>
  </si>
  <si>
    <t>pol.</t>
  </si>
  <si>
    <t>UZ</t>
  </si>
  <si>
    <t>S P O L U F I N A N C O V Á N Í   E U</t>
  </si>
  <si>
    <t>UR I 2014</t>
  </si>
  <si>
    <t>UR II 2014</t>
  </si>
  <si>
    <t>x</t>
  </si>
  <si>
    <t>Běžné a kapitálové výdaje odboru - celkem</t>
  </si>
  <si>
    <t>3299</t>
  </si>
  <si>
    <t>00000000</t>
  </si>
  <si>
    <t>nákup ostatních služeb</t>
  </si>
  <si>
    <t>příloha č. 1 k ZR-RO č. 151/14</t>
  </si>
  <si>
    <t>0440070000</t>
  </si>
  <si>
    <t>DU</t>
  </si>
  <si>
    <t>0450140000</t>
  </si>
  <si>
    <t>OPVK - Podpora přírodovědného a technického vzdělávání v Libereckém kraji</t>
  </si>
  <si>
    <t>neinv. tranfery zřízeným PO</t>
  </si>
  <si>
    <t>jiné investiční tranfery zřízeným PO</t>
  </si>
  <si>
    <t>Platy zaměstnanců v pracovním poměru</t>
  </si>
  <si>
    <t>Ostatní osobní výdaje</t>
  </si>
  <si>
    <t>Povinné poj. na soc. zab. a přísp. na st. pol. zam.</t>
  </si>
  <si>
    <t>povinné pojistné na veřejné zdravotní pojištění</t>
  </si>
  <si>
    <t>nákup materiálu j.n.</t>
  </si>
  <si>
    <t>Cestovné /tuzemské i zahraniční/</t>
  </si>
  <si>
    <t>pohoštění</t>
  </si>
  <si>
    <t>služby peněžních ústavů</t>
  </si>
  <si>
    <t>náhrady mezd v době nemoci</t>
  </si>
  <si>
    <t>neinv. tranfery zřízeným PO-G Česká Lípa</t>
  </si>
  <si>
    <t>jiné investiční tranfery zřízeným PO-G Česká Lípa</t>
  </si>
  <si>
    <t>neinv. tranfery zřízeným PO-G Mimoň</t>
  </si>
  <si>
    <t>jiné investiční tranfery zřízeným PO-G Mimoň</t>
  </si>
  <si>
    <t>jiné investiční. tranfery zřízeným PO-G Mimoň</t>
  </si>
  <si>
    <t>neinv. tranfery zřízeným PO-G Jablonec nad Nisou U Balvanu</t>
  </si>
  <si>
    <t>jiné investiční tranfery zřízeným PO-G Jablonec nad Nisou U Balvanu</t>
  </si>
  <si>
    <t>neinv. tranfery zřízeným PO-GFXŠ</t>
  </si>
  <si>
    <t>jiné investiční tranfery zřízeným PO-GFXŠ</t>
  </si>
  <si>
    <t>neinv. tranfery zřízeným PO-GIO Semily</t>
  </si>
  <si>
    <t>jiné investiční tranfery zřízeným PO-GIO Semily</t>
  </si>
  <si>
    <t>neinv. tranfery zřízeným PO-G Jablonec nad Nisou Dr.Randy</t>
  </si>
  <si>
    <t>jiné investiční tranfery zřízeným PO-G Jablonec nad Nisou Dr.Randy</t>
  </si>
  <si>
    <t>neinv. tranfery zřízeným PO-G a SOŠ Jilemnice</t>
  </si>
  <si>
    <t>jiné investiční tranfery zřízeným PO-G a SOŠ Jilemnice</t>
  </si>
  <si>
    <t>neinv. tranfery zřízeným PO-G a SOŠP Liberec</t>
  </si>
  <si>
    <t>jiné investiční tranfery zřízeným PO-G a SOŠP Liberec</t>
  </si>
  <si>
    <t>neinv. tranfery zřízeným PO-OA Česká Lípa</t>
  </si>
  <si>
    <t>jiné investiční tranfery zřízeným PO-OA Česká Lípa</t>
  </si>
  <si>
    <t>neinv. tranfery zřízeným PO-OA,HŠ a SOŠ Turnov</t>
  </si>
  <si>
    <t>jiné investiční tranfery zřízeným PO-OA,HŠ a SOŠ Turnov</t>
  </si>
  <si>
    <t>neinv. tranfery zřízeným PO-SPŠ Česká Lípa</t>
  </si>
  <si>
    <t>jiné investiční tranfery zřízeným PO-SPŠ Česká Lípa</t>
  </si>
  <si>
    <t>neinv. tranfery zřízeným PO-SPŠ stavební Liberec</t>
  </si>
  <si>
    <t>jiné investiční tranfery zřízeným PO-SPŠ stavební Liberec</t>
  </si>
  <si>
    <t>neinv. tranfery zřízeným PO-SPŠSE Liberec</t>
  </si>
  <si>
    <t>jiné investiční tranfery zřízeným PO-SPŠSE Liberec</t>
  </si>
  <si>
    <t>neinv. tranfery zřízeným PO-SPŠ Textilní Liberec</t>
  </si>
  <si>
    <t>jiné investiční tranfery zřízeným PO-SPŠ Textilní Liberec</t>
  </si>
  <si>
    <t>neinv. tranfery zřízeným PO-VOŠ a SŠ Nový Bor</t>
  </si>
  <si>
    <t>jiné investiční tranfery zřízeným PO-VOŠ a SŠ Nový Bor</t>
  </si>
  <si>
    <t>neinv. tranfery zřízeným PO-SUPŠ Kamenický Šenov</t>
  </si>
  <si>
    <t>jiné investiční tranfery zřízeným PO-SUPŠ Kamenický Šenov</t>
  </si>
  <si>
    <t>neinv. tranfery zřízeným PO-SUPŠ a VOŠ Jablonec n.N</t>
  </si>
  <si>
    <t>jiné investiční tranfery zřízeným PO-SUPŠ a VOŠ Jablonec n.N</t>
  </si>
  <si>
    <t>neinv. tranfery zřízeným PO-SUPŠ Železný Brod</t>
  </si>
  <si>
    <t>jiné investiční tranfery zřízeným PO-SUPŠ Železný Brod</t>
  </si>
  <si>
    <t>neinv. tranfery zřízeným PO-SUPŠ a  VOŠ Turnov</t>
  </si>
  <si>
    <t>jiné investiční tranfery zřízeným PO-SUPŠ a  VOŠ Turnov</t>
  </si>
  <si>
    <t>neinv. tranfery zřízeným PO-SZŠ Turnov</t>
  </si>
  <si>
    <t>jiné investiční tranfery zřízeným PO-SZŠ Turnov</t>
  </si>
  <si>
    <t>neinv. tranfery zřízeným PO- SŠ a MŠ Liberec</t>
  </si>
  <si>
    <t>jiné investiční tranfery zřízeným PO-SŠ a MŠ Liberec</t>
  </si>
  <si>
    <t>neinv. tranfery zřízeným PO-SŠSSD Liberec</t>
  </si>
  <si>
    <t>jiné investiční tranfery zřízeným PO-SŠSSD Liberec</t>
  </si>
  <si>
    <t>neinv. tranfery zřízeným PO-ISŠ Semily</t>
  </si>
  <si>
    <t>jiné investiční tranfery zřízeným PO-ISŠ Semily</t>
  </si>
  <si>
    <t>neinv. tranfery zřízeným PO-ISŠ Vysoké nad Jizerou</t>
  </si>
  <si>
    <t>jiné investiční tranfery zřízeným PO-ISŠ Vysoké nad Jizerou</t>
  </si>
  <si>
    <t>neinv. tranfery zřízeným PO-SOŠ a SOU Česká Lípa</t>
  </si>
  <si>
    <t>jiné investiční tranfery zřízeným PO-SOŠ a SOU Česká Lípa</t>
  </si>
  <si>
    <t>neinv. tranfery zřízeným PO-SPŠT Jablonec n.N</t>
  </si>
  <si>
    <t>jiné investiční tranfery zřízeným PO-SPŠT Jablonec n.N</t>
  </si>
  <si>
    <t>neinv. tranfery zřízeným PO-SSŘS Jablonec nad Nisou</t>
  </si>
  <si>
    <t>jiné investiční tranfery zřízeným PO-SSŘS Jablonec nad Nisou</t>
  </si>
  <si>
    <t>neinv. tranfery zřízeným PO-SŠHL Frýdlant</t>
  </si>
  <si>
    <t>jiné investiční tranfery zřízeným PO-SŠHL Frýdlant</t>
  </si>
  <si>
    <t>neinv. tranfery zřízeným PO-SOŠ Liberec Jablonecká</t>
  </si>
  <si>
    <t>jiné investiční tranfery zřízeným PO-SOŠ Liberec Jablonecká</t>
  </si>
  <si>
    <t>Informační a vzdělávací portál Libereckého kraje</t>
  </si>
  <si>
    <t>5363</t>
  </si>
  <si>
    <t>ZR-RO č. 151/14</t>
  </si>
  <si>
    <t>Úhrady sakncí jiným rozpočtům</t>
  </si>
  <si>
    <t>Změna rozpočtu - rozpočtové opatření č. 151/14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</si>
</sst>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#,##0.00000"/>
    <numFmt numFmtId="166" formatCode="000\ 00"/>
    <numFmt numFmtId="167" formatCode="0000000000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74">
    <xf numFmtId="0" fontId="0" fillId="0" borderId="0" xfId="0"/>
    <xf numFmtId="0" fontId="1" fillId="0" borderId="0" xfId="1" applyFont="1" applyAlignment="1">
      <alignment horizontal="center"/>
    </xf>
    <xf numFmtId="1" fontId="1" fillId="0" borderId="0" xfId="1" applyNumberFormat="1" applyFont="1"/>
    <xf numFmtId="49" fontId="1" fillId="0" borderId="0" xfId="1" applyNumberFormat="1" applyFont="1" applyAlignment="1">
      <alignment horizontal="center"/>
    </xf>
    <xf numFmtId="0" fontId="1" fillId="0" borderId="0" xfId="1" applyFont="1"/>
    <xf numFmtId="0" fontId="1" fillId="0" borderId="0" xfId="3" applyFont="1" applyFill="1" applyAlignment="1">
      <alignment horizontal="center" vertical="center" wrapText="1"/>
    </xf>
    <xf numFmtId="1" fontId="1" fillId="0" borderId="0" xfId="3" applyNumberFormat="1" applyFont="1" applyFill="1" applyAlignment="1">
      <alignment vertical="center" wrapText="1"/>
    </xf>
    <xf numFmtId="49" fontId="1" fillId="0" borderId="0" xfId="3" applyNumberFormat="1" applyFont="1" applyFill="1" applyAlignment="1">
      <alignment horizontal="center" vertical="center" wrapText="1"/>
    </xf>
    <xf numFmtId="0" fontId="1" fillId="0" borderId="0" xfId="3" applyFont="1" applyFill="1" applyAlignment="1">
      <alignment vertical="center" wrapText="1"/>
    </xf>
    <xf numFmtId="4" fontId="1" fillId="0" borderId="0" xfId="3" applyNumberFormat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/>
    <xf numFmtId="4" fontId="8" fillId="0" borderId="0" xfId="0" applyNumberFormat="1" applyFont="1" applyFill="1" applyAlignment="1">
      <alignment vertical="center" wrapText="1"/>
    </xf>
    <xf numFmtId="0" fontId="1" fillId="0" borderId="0" xfId="1" applyFont="1" applyFill="1" applyAlignment="1">
      <alignment horizontal="center" vertical="center" wrapText="1"/>
    </xf>
    <xf numFmtId="1" fontId="1" fillId="0" borderId="0" xfId="1" applyNumberFormat="1" applyFont="1" applyFill="1" applyAlignment="1">
      <alignment vertical="center" wrapText="1"/>
    </xf>
    <xf numFmtId="49" fontId="1" fillId="0" borderId="0" xfId="1" applyNumberFormat="1" applyFont="1" applyFill="1" applyAlignment="1">
      <alignment horizontal="center" vertical="center" wrapText="1"/>
    </xf>
    <xf numFmtId="0" fontId="1" fillId="0" borderId="0" xfId="1" applyFont="1" applyFill="1" applyAlignment="1">
      <alignment vertical="center" wrapText="1"/>
    </xf>
    <xf numFmtId="4" fontId="1" fillId="0" borderId="0" xfId="1" applyNumberFormat="1" applyFont="1" applyFill="1" applyAlignment="1">
      <alignment vertical="center" wrapText="1"/>
    </xf>
    <xf numFmtId="3" fontId="9" fillId="0" borderId="0" xfId="1" applyNumberFormat="1" applyFont="1" applyAlignment="1">
      <alignment horizontal="center" vertical="center"/>
    </xf>
    <xf numFmtId="164" fontId="9" fillId="0" borderId="5" xfId="1" applyNumberFormat="1" applyFont="1" applyFill="1" applyBorder="1" applyAlignment="1">
      <alignment vertical="center" wrapText="1"/>
    </xf>
    <xf numFmtId="164" fontId="9" fillId="0" borderId="6" xfId="1" applyNumberFormat="1" applyFont="1" applyFill="1" applyBorder="1" applyAlignment="1">
      <alignment vertical="center" wrapText="1"/>
    </xf>
    <xf numFmtId="0" fontId="7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166" fontId="7" fillId="0" borderId="8" xfId="1" applyNumberFormat="1" applyFont="1" applyFill="1" applyBorder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 wrapText="1"/>
    </xf>
    <xf numFmtId="0" fontId="11" fillId="3" borderId="8" xfId="1" applyNumberFormat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left" vertical="center" wrapText="1"/>
    </xf>
    <xf numFmtId="165" fontId="7" fillId="3" borderId="10" xfId="1" applyNumberFormat="1" applyFont="1" applyFill="1" applyBorder="1" applyAlignment="1">
      <alignment vertical="center"/>
    </xf>
    <xf numFmtId="165" fontId="11" fillId="0" borderId="10" xfId="4" applyNumberFormat="1" applyFont="1" applyBorder="1" applyAlignment="1">
      <alignment vertical="center"/>
    </xf>
    <xf numFmtId="165" fontId="11" fillId="0" borderId="11" xfId="1" applyNumberFormat="1" applyFont="1" applyFill="1" applyBorder="1" applyAlignment="1">
      <alignment horizontal="right" vertical="center" wrapText="1"/>
    </xf>
    <xf numFmtId="166" fontId="7" fillId="2" borderId="8" xfId="1" applyNumberFormat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left" vertical="center" wrapText="1"/>
    </xf>
    <xf numFmtId="0" fontId="7" fillId="0" borderId="8" xfId="1" applyNumberFormat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7" fillId="3" borderId="8" xfId="1" applyNumberFormat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left" vertical="center"/>
    </xf>
    <xf numFmtId="167" fontId="9" fillId="0" borderId="8" xfId="1" applyNumberFormat="1" applyFont="1" applyFill="1" applyBorder="1" applyAlignment="1">
      <alignment horizontal="center" vertical="center" wrapText="1"/>
    </xf>
    <xf numFmtId="0" fontId="11" fillId="2" borderId="9" xfId="1" applyFont="1" applyFill="1" applyBorder="1" applyAlignment="1">
      <alignment horizontal="left" vertical="center" wrapText="1"/>
    </xf>
    <xf numFmtId="167" fontId="9" fillId="3" borderId="8" xfId="1" applyNumberFormat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left" vertical="center" wrapText="1"/>
    </xf>
    <xf numFmtId="0" fontId="1" fillId="0" borderId="12" xfId="4" applyBorder="1"/>
    <xf numFmtId="167" fontId="9" fillId="0" borderId="7" xfId="1" applyNumberFormat="1" applyFont="1" applyFill="1" applyBorder="1" applyAlignment="1">
      <alignment horizontal="center" vertical="center" wrapText="1"/>
    </xf>
    <xf numFmtId="0" fontId="11" fillId="3" borderId="7" xfId="1" applyFont="1" applyFill="1" applyBorder="1" applyAlignment="1">
      <alignment horizontal="center" vertical="center" wrapText="1"/>
    </xf>
    <xf numFmtId="0" fontId="11" fillId="3" borderId="7" xfId="1" applyNumberFormat="1" applyFont="1" applyFill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left" vertical="center" wrapText="1"/>
    </xf>
    <xf numFmtId="165" fontId="7" fillId="3" borderId="14" xfId="1" applyNumberFormat="1" applyFont="1" applyFill="1" applyBorder="1" applyAlignment="1">
      <alignment vertical="center"/>
    </xf>
    <xf numFmtId="165" fontId="11" fillId="0" borderId="14" xfId="1" applyNumberFormat="1" applyFont="1" applyFill="1" applyBorder="1" applyAlignment="1">
      <alignment horizontal="right" vertical="center" wrapText="1"/>
    </xf>
    <xf numFmtId="166" fontId="6" fillId="0" borderId="8" xfId="1" applyNumberFormat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 wrapText="1"/>
    </xf>
    <xf numFmtId="0" fontId="9" fillId="3" borderId="8" xfId="1" applyNumberFormat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left" vertical="center" wrapText="1"/>
    </xf>
    <xf numFmtId="165" fontId="6" fillId="3" borderId="10" xfId="1" applyNumberFormat="1" applyFont="1" applyFill="1" applyBorder="1" applyAlignment="1">
      <alignment vertical="center"/>
    </xf>
    <xf numFmtId="165" fontId="9" fillId="0" borderId="10" xfId="4" applyNumberFormat="1" applyFont="1" applyBorder="1" applyAlignment="1">
      <alignment vertical="center"/>
    </xf>
    <xf numFmtId="165" fontId="9" fillId="0" borderId="11" xfId="1" applyNumberFormat="1" applyFont="1" applyFill="1" applyBorder="1" applyAlignment="1">
      <alignment horizontal="right" vertical="center" wrapText="1"/>
    </xf>
    <xf numFmtId="0" fontId="9" fillId="0" borderId="1" xfId="1" applyFont="1" applyFill="1" applyBorder="1" applyAlignment="1">
      <alignment horizontal="center" vertical="center" wrapText="1"/>
    </xf>
    <xf numFmtId="1" fontId="9" fillId="0" borderId="2" xfId="1" applyNumberFormat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49" fontId="9" fillId="0" borderId="2" xfId="1" applyNumberFormat="1" applyFont="1" applyFill="1" applyBorder="1" applyAlignment="1">
      <alignment horizontal="center" vertical="center" wrapText="1"/>
    </xf>
    <xf numFmtId="0" fontId="10" fillId="0" borderId="3" xfId="5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/>
    </xf>
    <xf numFmtId="0" fontId="10" fillId="0" borderId="4" xfId="5" applyFont="1" applyFill="1" applyBorder="1" applyAlignment="1">
      <alignment horizontal="center" vertical="center" wrapText="1"/>
    </xf>
    <xf numFmtId="165" fontId="11" fillId="0" borderId="14" xfId="4" applyNumberFormat="1" applyFont="1" applyBorder="1" applyAlignment="1">
      <alignment vertical="center"/>
    </xf>
    <xf numFmtId="0" fontId="9" fillId="0" borderId="15" xfId="1" applyFont="1" applyFill="1" applyBorder="1"/>
    <xf numFmtId="0" fontId="9" fillId="0" borderId="15" xfId="1" applyFont="1" applyFill="1" applyBorder="1" applyAlignment="1">
      <alignment vertical="center"/>
    </xf>
    <xf numFmtId="0" fontId="11" fillId="0" borderId="15" xfId="1" applyFont="1" applyFill="1" applyBorder="1"/>
    <xf numFmtId="0" fontId="1" fillId="0" borderId="15" xfId="4" applyBorder="1"/>
    <xf numFmtId="0" fontId="4" fillId="0" borderId="0" xfId="3" applyFont="1" applyAlignment="1"/>
    <xf numFmtId="0" fontId="3" fillId="0" borderId="0" xfId="2" applyFont="1" applyAlignment="1">
      <alignment horizontal="center"/>
    </xf>
    <xf numFmtId="0" fontId="5" fillId="0" borderId="0" xfId="4" applyFont="1" applyFill="1" applyAlignment="1">
      <alignment horizontal="center"/>
    </xf>
    <xf numFmtId="0" fontId="5" fillId="0" borderId="0" xfId="1" applyFont="1" applyFill="1" applyAlignment="1">
      <alignment horizontal="center" vertical="center" wrapText="1"/>
    </xf>
    <xf numFmtId="0" fontId="4" fillId="0" borderId="0" xfId="3" applyFont="1" applyAlignment="1">
      <alignment horizontal="center"/>
    </xf>
  </cellXfs>
  <cellStyles count="7">
    <cellStyle name="Normální" xfId="0" builtinId="0"/>
    <cellStyle name="normální 2" xfId="4"/>
    <cellStyle name="normální_02 - ORREP 2" xfId="6"/>
    <cellStyle name="normální_04 - OSMTVS 2" xfId="5"/>
    <cellStyle name="normální_2. Rozpočet 2007 - tabulky" xfId="3"/>
    <cellStyle name="normální_Rozpis výdajů 03 bez PO" xfId="1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"/>
  <sheetViews>
    <sheetView tabSelected="1" zoomScaleNormal="100" workbookViewId="0">
      <selection activeCell="H144" sqref="H144"/>
    </sheetView>
  </sheetViews>
  <sheetFormatPr defaultRowHeight="12.75" x14ac:dyDescent="0.2"/>
  <cols>
    <col min="1" max="1" width="4.28515625" customWidth="1"/>
    <col min="2" max="2" width="10.140625" customWidth="1"/>
    <col min="3" max="3" width="6.5703125" customWidth="1"/>
    <col min="4" max="4" width="7" customWidth="1"/>
    <col min="5" max="5" width="8.7109375" customWidth="1"/>
    <col min="6" max="6" width="56" customWidth="1"/>
    <col min="7" max="7" width="10.42578125" customWidth="1"/>
    <col min="8" max="8" width="12.7109375" customWidth="1"/>
    <col min="9" max="9" width="12.28515625" customWidth="1"/>
  </cols>
  <sheetData>
    <row r="1" spans="1:11" x14ac:dyDescent="0.2">
      <c r="A1" s="1"/>
      <c r="B1" s="2"/>
      <c r="C1" s="1"/>
      <c r="D1" s="1"/>
      <c r="E1" s="3"/>
      <c r="F1" s="4"/>
      <c r="G1" s="70" t="s">
        <v>16</v>
      </c>
      <c r="H1" s="70"/>
      <c r="I1" s="70"/>
      <c r="J1" s="70"/>
      <c r="K1" s="4"/>
    </row>
    <row r="2" spans="1:11" ht="18" x14ac:dyDescent="0.25">
      <c r="A2" s="73" t="s">
        <v>95</v>
      </c>
      <c r="B2" s="73"/>
      <c r="C2" s="73"/>
      <c r="D2" s="73"/>
      <c r="E2" s="73"/>
      <c r="F2" s="73"/>
      <c r="G2" s="73"/>
      <c r="H2" s="73"/>
      <c r="I2" s="73"/>
      <c r="J2" s="69"/>
      <c r="K2" s="69"/>
    </row>
    <row r="3" spans="1:11" x14ac:dyDescent="0.2">
      <c r="A3" s="5"/>
      <c r="B3" s="6"/>
      <c r="C3" s="5"/>
      <c r="D3" s="5"/>
      <c r="E3" s="7"/>
      <c r="F3" s="5"/>
      <c r="G3" s="6"/>
      <c r="H3" s="5"/>
      <c r="I3" s="7"/>
      <c r="J3" s="8"/>
      <c r="K3" s="9"/>
    </row>
    <row r="4" spans="1:11" ht="15.75" customHeight="1" x14ac:dyDescent="0.25">
      <c r="A4" s="71" t="s">
        <v>0</v>
      </c>
      <c r="B4" s="71"/>
      <c r="C4" s="71"/>
      <c r="D4" s="71"/>
      <c r="E4" s="71"/>
      <c r="F4" s="71"/>
      <c r="G4" s="71"/>
      <c r="H4" s="71"/>
      <c r="I4" s="10"/>
      <c r="J4" s="11"/>
      <c r="K4" s="4"/>
    </row>
    <row r="5" spans="1:11" x14ac:dyDescent="0.2">
      <c r="A5" s="5"/>
      <c r="B5" s="6"/>
      <c r="C5" s="5"/>
      <c r="D5" s="5"/>
      <c r="E5" s="7"/>
      <c r="F5" s="8"/>
      <c r="G5" s="9"/>
      <c r="H5" s="12"/>
      <c r="I5" s="10"/>
      <c r="J5" s="11"/>
      <c r="K5" s="4"/>
    </row>
    <row r="6" spans="1:11" ht="15.75" x14ac:dyDescent="0.2">
      <c r="A6" s="72" t="s">
        <v>1</v>
      </c>
      <c r="B6" s="72"/>
      <c r="C6" s="72"/>
      <c r="D6" s="72"/>
      <c r="E6" s="72"/>
      <c r="F6" s="72"/>
      <c r="G6" s="72"/>
      <c r="H6" s="72"/>
      <c r="I6" s="10"/>
      <c r="J6" s="11"/>
      <c r="K6" s="4"/>
    </row>
    <row r="7" spans="1:11" ht="13.5" thickBot="1" x14ac:dyDescent="0.25">
      <c r="A7" s="13"/>
      <c r="B7" s="14"/>
      <c r="C7" s="13"/>
      <c r="D7" s="13"/>
      <c r="E7" s="15"/>
      <c r="F7" s="16"/>
      <c r="G7" s="17"/>
      <c r="H7" s="18"/>
      <c r="I7" s="18" t="s">
        <v>2</v>
      </c>
      <c r="J7" s="11"/>
      <c r="K7" s="4"/>
    </row>
    <row r="8" spans="1:11" ht="13.5" thickBot="1" x14ac:dyDescent="0.25">
      <c r="A8" s="57" t="s">
        <v>3</v>
      </c>
      <c r="B8" s="58" t="s">
        <v>4</v>
      </c>
      <c r="C8" s="59" t="s">
        <v>5</v>
      </c>
      <c r="D8" s="59" t="s">
        <v>6</v>
      </c>
      <c r="E8" s="60" t="s">
        <v>7</v>
      </c>
      <c r="F8" s="59" t="s">
        <v>8</v>
      </c>
      <c r="G8" s="61" t="s">
        <v>9</v>
      </c>
      <c r="H8" s="62" t="s">
        <v>93</v>
      </c>
      <c r="I8" s="63" t="s">
        <v>10</v>
      </c>
      <c r="J8" s="11"/>
      <c r="K8" s="4"/>
    </row>
    <row r="9" spans="1:11" x14ac:dyDescent="0.2">
      <c r="A9" s="65" t="s">
        <v>11</v>
      </c>
      <c r="B9" s="50" t="s">
        <v>11</v>
      </c>
      <c r="C9" s="51" t="s">
        <v>11</v>
      </c>
      <c r="D9" s="51" t="s">
        <v>11</v>
      </c>
      <c r="E9" s="52" t="s">
        <v>11</v>
      </c>
      <c r="F9" s="53" t="s">
        <v>12</v>
      </c>
      <c r="G9" s="19">
        <v>30025.472249999999</v>
      </c>
      <c r="H9" s="55">
        <v>0</v>
      </c>
      <c r="I9" s="20">
        <f>SUM(G9+H9)</f>
        <v>30025.472249999999</v>
      </c>
      <c r="J9" s="21"/>
      <c r="K9" s="22"/>
    </row>
    <row r="10" spans="1:11" x14ac:dyDescent="0.2">
      <c r="A10" s="65" t="s">
        <v>18</v>
      </c>
      <c r="B10" s="50" t="s">
        <v>17</v>
      </c>
      <c r="C10" s="51" t="s">
        <v>11</v>
      </c>
      <c r="D10" s="51" t="s">
        <v>11</v>
      </c>
      <c r="E10" s="52" t="s">
        <v>11</v>
      </c>
      <c r="F10" s="53" t="s">
        <v>91</v>
      </c>
      <c r="G10" s="54">
        <f>G11</f>
        <v>0</v>
      </c>
      <c r="H10" s="55">
        <f>H11</f>
        <v>450</v>
      </c>
      <c r="I10" s="29">
        <f t="shared" ref="I10:I11" si="0">SUM(G10+H10)</f>
        <v>450</v>
      </c>
      <c r="J10" s="21"/>
      <c r="K10" s="22"/>
    </row>
    <row r="11" spans="1:11" x14ac:dyDescent="0.2">
      <c r="A11" s="65"/>
      <c r="B11" s="23"/>
      <c r="C11" s="24" t="s">
        <v>13</v>
      </c>
      <c r="D11" s="24" t="s">
        <v>92</v>
      </c>
      <c r="E11" s="25" t="s">
        <v>14</v>
      </c>
      <c r="F11" s="26" t="s">
        <v>94</v>
      </c>
      <c r="G11" s="27">
        <v>0</v>
      </c>
      <c r="H11" s="28">
        <v>450</v>
      </c>
      <c r="I11" s="29">
        <f t="shared" si="0"/>
        <v>450</v>
      </c>
      <c r="J11" s="21"/>
      <c r="K11" s="22"/>
    </row>
    <row r="12" spans="1:11" ht="22.5" x14ac:dyDescent="0.2">
      <c r="A12" s="66" t="s">
        <v>18</v>
      </c>
      <c r="B12" s="50" t="s">
        <v>19</v>
      </c>
      <c r="C12" s="51" t="s">
        <v>11</v>
      </c>
      <c r="D12" s="51" t="s">
        <v>11</v>
      </c>
      <c r="E12" s="52" t="s">
        <v>11</v>
      </c>
      <c r="F12" s="53" t="s">
        <v>20</v>
      </c>
      <c r="G12" s="54">
        <v>25607.472249999999</v>
      </c>
      <c r="H12" s="55">
        <f>SUM(H13:H152)</f>
        <v>-450</v>
      </c>
      <c r="I12" s="56">
        <f>G12+H12</f>
        <v>25157.472249999999</v>
      </c>
    </row>
    <row r="13" spans="1:11" x14ac:dyDescent="0.2">
      <c r="A13" s="65"/>
      <c r="B13" s="23"/>
      <c r="C13" s="24">
        <v>3299</v>
      </c>
      <c r="D13" s="24">
        <v>5336</v>
      </c>
      <c r="E13" s="25">
        <v>32133019</v>
      </c>
      <c r="F13" s="26" t="s">
        <v>21</v>
      </c>
      <c r="G13" s="27">
        <v>73.651060000000086</v>
      </c>
      <c r="H13" s="28">
        <v>0</v>
      </c>
      <c r="I13" s="29">
        <f>G13+H13</f>
        <v>73.651060000000086</v>
      </c>
    </row>
    <row r="14" spans="1:11" x14ac:dyDescent="0.2">
      <c r="A14" s="65"/>
      <c r="B14" s="23"/>
      <c r="C14" s="24">
        <v>3299</v>
      </c>
      <c r="D14" s="24">
        <v>5336</v>
      </c>
      <c r="E14" s="25">
        <v>32533019</v>
      </c>
      <c r="F14" s="26" t="s">
        <v>21</v>
      </c>
      <c r="G14" s="27">
        <v>417.35599999999977</v>
      </c>
      <c r="H14" s="28">
        <v>0</v>
      </c>
      <c r="I14" s="29">
        <f t="shared" ref="I14:I36" si="1">G14+H14</f>
        <v>417.35599999999977</v>
      </c>
    </row>
    <row r="15" spans="1:11" x14ac:dyDescent="0.2">
      <c r="A15" s="65"/>
      <c r="B15" s="23"/>
      <c r="C15" s="24">
        <v>3299</v>
      </c>
      <c r="D15" s="24">
        <v>6356</v>
      </c>
      <c r="E15" s="25">
        <v>32133910</v>
      </c>
      <c r="F15" s="26" t="s">
        <v>22</v>
      </c>
      <c r="G15" s="27">
        <v>591.13067000000001</v>
      </c>
      <c r="H15" s="28">
        <v>0</v>
      </c>
      <c r="I15" s="29">
        <f t="shared" si="1"/>
        <v>591.13067000000001</v>
      </c>
    </row>
    <row r="16" spans="1:11" x14ac:dyDescent="0.2">
      <c r="A16" s="65"/>
      <c r="B16" s="23"/>
      <c r="C16" s="24">
        <v>3299</v>
      </c>
      <c r="D16" s="24">
        <v>6356</v>
      </c>
      <c r="E16" s="25">
        <v>32533910</v>
      </c>
      <c r="F16" s="26" t="s">
        <v>22</v>
      </c>
      <c r="G16" s="27">
        <v>3349.74044</v>
      </c>
      <c r="H16" s="28">
        <v>0</v>
      </c>
      <c r="I16" s="29">
        <f t="shared" si="1"/>
        <v>3349.74044</v>
      </c>
    </row>
    <row r="17" spans="1:9" x14ac:dyDescent="0.2">
      <c r="A17" s="65"/>
      <c r="B17" s="23"/>
      <c r="C17" s="24">
        <v>3299</v>
      </c>
      <c r="D17" s="24">
        <v>5011</v>
      </c>
      <c r="E17" s="25">
        <v>32133019</v>
      </c>
      <c r="F17" s="26" t="s">
        <v>23</v>
      </c>
      <c r="G17" s="27">
        <v>202.34088</v>
      </c>
      <c r="H17" s="28">
        <v>-67.5</v>
      </c>
      <c r="I17" s="29">
        <f t="shared" si="1"/>
        <v>134.84088</v>
      </c>
    </row>
    <row r="18" spans="1:9" x14ac:dyDescent="0.2">
      <c r="A18" s="65"/>
      <c r="B18" s="23"/>
      <c r="C18" s="24">
        <v>3299</v>
      </c>
      <c r="D18" s="24">
        <v>5011</v>
      </c>
      <c r="E18" s="25">
        <v>32533019</v>
      </c>
      <c r="F18" s="26" t="s">
        <v>23</v>
      </c>
      <c r="G18" s="27">
        <v>1146.5983200000001</v>
      </c>
      <c r="H18" s="28">
        <v>-382.5</v>
      </c>
      <c r="I18" s="29">
        <f t="shared" si="1"/>
        <v>764.09832000000006</v>
      </c>
    </row>
    <row r="19" spans="1:9" x14ac:dyDescent="0.2">
      <c r="A19" s="65"/>
      <c r="B19" s="23"/>
      <c r="C19" s="24">
        <v>3299</v>
      </c>
      <c r="D19" s="24">
        <v>5021</v>
      </c>
      <c r="E19" s="25">
        <v>32133019</v>
      </c>
      <c r="F19" s="26" t="s">
        <v>24</v>
      </c>
      <c r="G19" s="27">
        <v>6</v>
      </c>
      <c r="H19" s="28">
        <v>0</v>
      </c>
      <c r="I19" s="29">
        <f t="shared" si="1"/>
        <v>6</v>
      </c>
    </row>
    <row r="20" spans="1:9" x14ac:dyDescent="0.2">
      <c r="A20" s="65"/>
      <c r="B20" s="23"/>
      <c r="C20" s="24">
        <v>3299</v>
      </c>
      <c r="D20" s="24">
        <v>5021</v>
      </c>
      <c r="E20" s="25">
        <v>32533019</v>
      </c>
      <c r="F20" s="26" t="s">
        <v>24</v>
      </c>
      <c r="G20" s="27">
        <v>34</v>
      </c>
      <c r="H20" s="28">
        <v>0</v>
      </c>
      <c r="I20" s="29">
        <f t="shared" si="1"/>
        <v>34</v>
      </c>
    </row>
    <row r="21" spans="1:9" x14ac:dyDescent="0.2">
      <c r="A21" s="65"/>
      <c r="B21" s="23"/>
      <c r="C21" s="24">
        <v>3299</v>
      </c>
      <c r="D21" s="24">
        <v>5031</v>
      </c>
      <c r="E21" s="25">
        <v>32133019</v>
      </c>
      <c r="F21" s="26" t="s">
        <v>25</v>
      </c>
      <c r="G21" s="27">
        <v>50.625</v>
      </c>
      <c r="H21" s="28">
        <v>0</v>
      </c>
      <c r="I21" s="29">
        <f t="shared" si="1"/>
        <v>50.625</v>
      </c>
    </row>
    <row r="22" spans="1:9" x14ac:dyDescent="0.2">
      <c r="A22" s="65"/>
      <c r="B22" s="23"/>
      <c r="C22" s="24">
        <v>3299</v>
      </c>
      <c r="D22" s="24">
        <v>5031</v>
      </c>
      <c r="E22" s="25">
        <v>32533019</v>
      </c>
      <c r="F22" s="26" t="s">
        <v>25</v>
      </c>
      <c r="G22" s="27">
        <v>286.875</v>
      </c>
      <c r="H22" s="28">
        <v>0</v>
      </c>
      <c r="I22" s="29">
        <f t="shared" si="1"/>
        <v>286.875</v>
      </c>
    </row>
    <row r="23" spans="1:9" x14ac:dyDescent="0.2">
      <c r="A23" s="65"/>
      <c r="B23" s="23"/>
      <c r="C23" s="24">
        <v>3299</v>
      </c>
      <c r="D23" s="24">
        <v>5032</v>
      </c>
      <c r="E23" s="25">
        <v>32133019</v>
      </c>
      <c r="F23" s="26" t="s">
        <v>26</v>
      </c>
      <c r="G23" s="27">
        <v>18.225000000000001</v>
      </c>
      <c r="H23" s="28">
        <v>0</v>
      </c>
      <c r="I23" s="29">
        <f t="shared" si="1"/>
        <v>18.225000000000001</v>
      </c>
    </row>
    <row r="24" spans="1:9" x14ac:dyDescent="0.2">
      <c r="A24" s="67"/>
      <c r="B24" s="30"/>
      <c r="C24" s="33">
        <v>3299</v>
      </c>
      <c r="D24" s="31">
        <v>5032</v>
      </c>
      <c r="E24" s="32">
        <v>32533019</v>
      </c>
      <c r="F24" s="34" t="s">
        <v>26</v>
      </c>
      <c r="G24" s="27">
        <v>103.27500000000001</v>
      </c>
      <c r="H24" s="28">
        <v>0</v>
      </c>
      <c r="I24" s="29">
        <f t="shared" si="1"/>
        <v>103.27500000000001</v>
      </c>
    </row>
    <row r="25" spans="1:9" x14ac:dyDescent="0.2">
      <c r="A25" s="67"/>
      <c r="B25" s="30"/>
      <c r="C25" s="31">
        <v>3299</v>
      </c>
      <c r="D25" s="31">
        <v>5139</v>
      </c>
      <c r="E25" s="32">
        <v>32133019</v>
      </c>
      <c r="F25" s="34" t="s">
        <v>27</v>
      </c>
      <c r="G25" s="27">
        <v>1.6591199999999999</v>
      </c>
      <c r="H25" s="28">
        <v>0</v>
      </c>
      <c r="I25" s="29">
        <f t="shared" si="1"/>
        <v>1.6591199999999999</v>
      </c>
    </row>
    <row r="26" spans="1:9" x14ac:dyDescent="0.2">
      <c r="A26" s="67"/>
      <c r="B26" s="30"/>
      <c r="C26" s="31">
        <v>3299</v>
      </c>
      <c r="D26" s="31">
        <v>5139</v>
      </c>
      <c r="E26" s="32">
        <v>32533019</v>
      </c>
      <c r="F26" s="34" t="s">
        <v>27</v>
      </c>
      <c r="G26" s="27">
        <v>9.4016800000000007</v>
      </c>
      <c r="H26" s="28">
        <v>0</v>
      </c>
      <c r="I26" s="29">
        <f t="shared" si="1"/>
        <v>9.4016800000000007</v>
      </c>
    </row>
    <row r="27" spans="1:9" x14ac:dyDescent="0.2">
      <c r="A27" s="67"/>
      <c r="B27" s="30"/>
      <c r="C27" s="31">
        <v>3299</v>
      </c>
      <c r="D27" s="31">
        <v>5169</v>
      </c>
      <c r="E27" s="32">
        <v>32133019</v>
      </c>
      <c r="F27" s="26" t="s">
        <v>15</v>
      </c>
      <c r="G27" s="27">
        <v>45</v>
      </c>
      <c r="H27" s="28">
        <v>0</v>
      </c>
      <c r="I27" s="29">
        <f t="shared" si="1"/>
        <v>45</v>
      </c>
    </row>
    <row r="28" spans="1:9" x14ac:dyDescent="0.2">
      <c r="A28" s="67"/>
      <c r="B28" s="30"/>
      <c r="C28" s="33">
        <v>3299</v>
      </c>
      <c r="D28" s="31">
        <v>5169</v>
      </c>
      <c r="E28" s="32">
        <v>32533019</v>
      </c>
      <c r="F28" s="26" t="s">
        <v>15</v>
      </c>
      <c r="G28" s="27">
        <v>255</v>
      </c>
      <c r="H28" s="28">
        <v>0</v>
      </c>
      <c r="I28" s="29">
        <f t="shared" si="1"/>
        <v>255</v>
      </c>
    </row>
    <row r="29" spans="1:9" x14ac:dyDescent="0.2">
      <c r="A29" s="67"/>
      <c r="B29" s="30"/>
      <c r="C29" s="33">
        <v>3299</v>
      </c>
      <c r="D29" s="33">
        <v>5173</v>
      </c>
      <c r="E29" s="35">
        <v>32133019</v>
      </c>
      <c r="F29" s="34" t="s">
        <v>28</v>
      </c>
      <c r="G29" s="27">
        <v>1.5</v>
      </c>
      <c r="H29" s="28">
        <v>0</v>
      </c>
      <c r="I29" s="29">
        <f t="shared" si="1"/>
        <v>1.5</v>
      </c>
    </row>
    <row r="30" spans="1:9" x14ac:dyDescent="0.2">
      <c r="A30" s="67"/>
      <c r="B30" s="30"/>
      <c r="C30" s="31">
        <v>3299</v>
      </c>
      <c r="D30" s="33">
        <v>5173</v>
      </c>
      <c r="E30" s="32">
        <v>32533019</v>
      </c>
      <c r="F30" s="34" t="s">
        <v>28</v>
      </c>
      <c r="G30" s="27">
        <v>8.5</v>
      </c>
      <c r="H30" s="28">
        <v>0</v>
      </c>
      <c r="I30" s="29">
        <f t="shared" si="1"/>
        <v>8.5</v>
      </c>
    </row>
    <row r="31" spans="1:9" x14ac:dyDescent="0.2">
      <c r="A31" s="67"/>
      <c r="B31" s="30"/>
      <c r="C31" s="31">
        <v>3299</v>
      </c>
      <c r="D31" s="31">
        <v>5175</v>
      </c>
      <c r="E31" s="32">
        <v>32133019</v>
      </c>
      <c r="F31" s="26" t="s">
        <v>29</v>
      </c>
      <c r="G31" s="27">
        <v>1.5</v>
      </c>
      <c r="H31" s="28">
        <v>0</v>
      </c>
      <c r="I31" s="29">
        <f t="shared" si="1"/>
        <v>1.5</v>
      </c>
    </row>
    <row r="32" spans="1:9" x14ac:dyDescent="0.2">
      <c r="A32" s="67"/>
      <c r="B32" s="30"/>
      <c r="C32" s="33">
        <v>3299</v>
      </c>
      <c r="D32" s="31">
        <v>5175</v>
      </c>
      <c r="E32" s="32">
        <v>32533019</v>
      </c>
      <c r="F32" s="26" t="s">
        <v>29</v>
      </c>
      <c r="G32" s="27">
        <v>8.5</v>
      </c>
      <c r="H32" s="28">
        <v>0</v>
      </c>
      <c r="I32" s="29">
        <f t="shared" si="1"/>
        <v>8.5</v>
      </c>
    </row>
    <row r="33" spans="1:9" x14ac:dyDescent="0.2">
      <c r="A33" s="67"/>
      <c r="B33" s="30"/>
      <c r="C33" s="33">
        <v>6310</v>
      </c>
      <c r="D33" s="33">
        <v>5163</v>
      </c>
      <c r="E33" s="32">
        <v>32133019</v>
      </c>
      <c r="F33" s="34" t="s">
        <v>30</v>
      </c>
      <c r="G33" s="27">
        <v>0.15</v>
      </c>
      <c r="H33" s="28">
        <v>0</v>
      </c>
      <c r="I33" s="29">
        <f t="shared" si="1"/>
        <v>0.15</v>
      </c>
    </row>
    <row r="34" spans="1:9" x14ac:dyDescent="0.2">
      <c r="A34" s="67"/>
      <c r="B34" s="30"/>
      <c r="C34" s="33">
        <v>6310</v>
      </c>
      <c r="D34" s="33">
        <v>5163</v>
      </c>
      <c r="E34" s="32">
        <v>32533019</v>
      </c>
      <c r="F34" s="34" t="s">
        <v>30</v>
      </c>
      <c r="G34" s="27">
        <v>0.85</v>
      </c>
      <c r="H34" s="28">
        <v>0</v>
      </c>
      <c r="I34" s="29">
        <f t="shared" si="1"/>
        <v>0.85</v>
      </c>
    </row>
    <row r="35" spans="1:9" x14ac:dyDescent="0.2">
      <c r="A35" s="67"/>
      <c r="B35" s="30"/>
      <c r="C35" s="36">
        <v>3299</v>
      </c>
      <c r="D35" s="36">
        <v>5424</v>
      </c>
      <c r="E35" s="37">
        <v>32133019</v>
      </c>
      <c r="F35" s="38" t="s">
        <v>31</v>
      </c>
      <c r="G35" s="27">
        <v>3</v>
      </c>
      <c r="H35" s="28">
        <v>0</v>
      </c>
      <c r="I35" s="29">
        <f t="shared" si="1"/>
        <v>3</v>
      </c>
    </row>
    <row r="36" spans="1:9" x14ac:dyDescent="0.2">
      <c r="A36" s="67"/>
      <c r="B36" s="30"/>
      <c r="C36" s="36">
        <v>3299</v>
      </c>
      <c r="D36" s="36">
        <v>5424</v>
      </c>
      <c r="E36" s="37">
        <v>32533019</v>
      </c>
      <c r="F36" s="38" t="s">
        <v>31</v>
      </c>
      <c r="G36" s="27">
        <v>17</v>
      </c>
      <c r="H36" s="28">
        <v>0</v>
      </c>
      <c r="I36" s="29">
        <f t="shared" si="1"/>
        <v>17</v>
      </c>
    </row>
    <row r="37" spans="1:9" x14ac:dyDescent="0.2">
      <c r="A37" s="67"/>
      <c r="B37" s="39">
        <v>450141401</v>
      </c>
      <c r="C37" s="24">
        <v>3299</v>
      </c>
      <c r="D37" s="24">
        <v>5336</v>
      </c>
      <c r="E37" s="25">
        <v>32133019</v>
      </c>
      <c r="F37" s="40" t="s">
        <v>32</v>
      </c>
      <c r="G37" s="27">
        <v>168.59488000000002</v>
      </c>
      <c r="H37" s="28">
        <v>0</v>
      </c>
      <c r="I37" s="29">
        <f>G37+H37</f>
        <v>168.59488000000002</v>
      </c>
    </row>
    <row r="38" spans="1:9" x14ac:dyDescent="0.2">
      <c r="A38" s="67"/>
      <c r="B38" s="39">
        <v>450141401</v>
      </c>
      <c r="C38" s="24">
        <v>3299</v>
      </c>
      <c r="D38" s="24">
        <v>5336</v>
      </c>
      <c r="E38" s="25">
        <v>32533019</v>
      </c>
      <c r="F38" s="40" t="s">
        <v>32</v>
      </c>
      <c r="G38" s="27">
        <v>955.37101000000007</v>
      </c>
      <c r="H38" s="28">
        <v>0</v>
      </c>
      <c r="I38" s="29">
        <f>G38+H38</f>
        <v>955.37101000000007</v>
      </c>
    </row>
    <row r="39" spans="1:9" x14ac:dyDescent="0.2">
      <c r="A39" s="67"/>
      <c r="B39" s="39">
        <v>450141401</v>
      </c>
      <c r="C39" s="24">
        <v>3299</v>
      </c>
      <c r="D39" s="24">
        <v>6356</v>
      </c>
      <c r="E39" s="25">
        <v>32133910</v>
      </c>
      <c r="F39" s="40" t="s">
        <v>33</v>
      </c>
      <c r="G39" s="27">
        <v>7.9859999999999998</v>
      </c>
      <c r="H39" s="28">
        <v>0</v>
      </c>
      <c r="I39" s="29">
        <f>G39+H39</f>
        <v>7.9859999999999998</v>
      </c>
    </row>
    <row r="40" spans="1:9" x14ac:dyDescent="0.2">
      <c r="A40" s="67"/>
      <c r="B40" s="39">
        <v>450141401</v>
      </c>
      <c r="C40" s="24">
        <v>3299</v>
      </c>
      <c r="D40" s="24">
        <v>6356</v>
      </c>
      <c r="E40" s="25">
        <v>32533910</v>
      </c>
      <c r="F40" s="40" t="s">
        <v>33</v>
      </c>
      <c r="G40" s="27">
        <v>45.253999999999998</v>
      </c>
      <c r="H40" s="28">
        <v>0</v>
      </c>
      <c r="I40" s="29">
        <f t="shared" ref="I40:I103" si="2">G40+H40</f>
        <v>45.253999999999998</v>
      </c>
    </row>
    <row r="41" spans="1:9" x14ac:dyDescent="0.2">
      <c r="A41" s="67"/>
      <c r="B41" s="39">
        <v>450141402</v>
      </c>
      <c r="C41" s="24">
        <v>3299</v>
      </c>
      <c r="D41" s="24">
        <v>5336</v>
      </c>
      <c r="E41" s="25">
        <v>32133019</v>
      </c>
      <c r="F41" s="40" t="s">
        <v>34</v>
      </c>
      <c r="G41" s="27">
        <v>103.05495000000001</v>
      </c>
      <c r="H41" s="28">
        <v>0</v>
      </c>
      <c r="I41" s="29">
        <f t="shared" si="2"/>
        <v>103.05495000000001</v>
      </c>
    </row>
    <row r="42" spans="1:9" x14ac:dyDescent="0.2">
      <c r="A42" s="67"/>
      <c r="B42" s="39">
        <v>450141402</v>
      </c>
      <c r="C42" s="24">
        <v>3299</v>
      </c>
      <c r="D42" s="24">
        <v>5336</v>
      </c>
      <c r="E42" s="25">
        <v>32533019</v>
      </c>
      <c r="F42" s="40" t="s">
        <v>34</v>
      </c>
      <c r="G42" s="27">
        <v>583.97805000000005</v>
      </c>
      <c r="H42" s="28">
        <v>0</v>
      </c>
      <c r="I42" s="29">
        <f t="shared" si="2"/>
        <v>583.97805000000005</v>
      </c>
    </row>
    <row r="43" spans="1:9" x14ac:dyDescent="0.2">
      <c r="A43" s="67"/>
      <c r="B43" s="39">
        <v>450141402</v>
      </c>
      <c r="C43" s="24">
        <v>3299</v>
      </c>
      <c r="D43" s="24">
        <v>6356</v>
      </c>
      <c r="E43" s="25">
        <v>32133910</v>
      </c>
      <c r="F43" s="40" t="s">
        <v>35</v>
      </c>
      <c r="G43" s="27">
        <v>0</v>
      </c>
      <c r="H43" s="28">
        <v>0</v>
      </c>
      <c r="I43" s="29">
        <f t="shared" si="2"/>
        <v>0</v>
      </c>
    </row>
    <row r="44" spans="1:9" x14ac:dyDescent="0.2">
      <c r="A44" s="67"/>
      <c r="B44" s="39">
        <v>450141402</v>
      </c>
      <c r="C44" s="24">
        <v>3299</v>
      </c>
      <c r="D44" s="24">
        <v>6356</v>
      </c>
      <c r="E44" s="25">
        <v>32533910</v>
      </c>
      <c r="F44" s="40" t="s">
        <v>36</v>
      </c>
      <c r="G44" s="27">
        <v>0</v>
      </c>
      <c r="H44" s="28">
        <v>0</v>
      </c>
      <c r="I44" s="29">
        <f t="shared" si="2"/>
        <v>0</v>
      </c>
    </row>
    <row r="45" spans="1:9" x14ac:dyDescent="0.2">
      <c r="A45" s="67"/>
      <c r="B45" s="39">
        <v>450141403</v>
      </c>
      <c r="C45" s="24">
        <v>3299</v>
      </c>
      <c r="D45" s="24">
        <v>5336</v>
      </c>
      <c r="E45" s="25">
        <v>32133019</v>
      </c>
      <c r="F45" s="40" t="s">
        <v>37</v>
      </c>
      <c r="G45" s="27">
        <v>87.0852</v>
      </c>
      <c r="H45" s="28">
        <v>0</v>
      </c>
      <c r="I45" s="29">
        <f t="shared" si="2"/>
        <v>87.0852</v>
      </c>
    </row>
    <row r="46" spans="1:9" x14ac:dyDescent="0.2">
      <c r="A46" s="67"/>
      <c r="B46" s="39">
        <v>450141403</v>
      </c>
      <c r="C46" s="24">
        <v>3299</v>
      </c>
      <c r="D46" s="24">
        <v>5336</v>
      </c>
      <c r="E46" s="25">
        <v>32533019</v>
      </c>
      <c r="F46" s="40" t="s">
        <v>37</v>
      </c>
      <c r="G46" s="27">
        <v>493.4828</v>
      </c>
      <c r="H46" s="28">
        <v>0</v>
      </c>
      <c r="I46" s="29">
        <f t="shared" si="2"/>
        <v>493.4828</v>
      </c>
    </row>
    <row r="47" spans="1:9" x14ac:dyDescent="0.2">
      <c r="A47" s="67"/>
      <c r="B47" s="39">
        <v>450141403</v>
      </c>
      <c r="C47" s="24">
        <v>3299</v>
      </c>
      <c r="D47" s="24">
        <v>6356</v>
      </c>
      <c r="E47" s="25">
        <v>32133910</v>
      </c>
      <c r="F47" s="40" t="s">
        <v>38</v>
      </c>
      <c r="G47" s="27">
        <v>0</v>
      </c>
      <c r="H47" s="28">
        <v>0</v>
      </c>
      <c r="I47" s="29">
        <f t="shared" si="2"/>
        <v>0</v>
      </c>
    </row>
    <row r="48" spans="1:9" x14ac:dyDescent="0.2">
      <c r="A48" s="67"/>
      <c r="B48" s="39">
        <v>450141403</v>
      </c>
      <c r="C48" s="24">
        <v>3299</v>
      </c>
      <c r="D48" s="24">
        <v>6356</v>
      </c>
      <c r="E48" s="25">
        <v>32533910</v>
      </c>
      <c r="F48" s="40" t="s">
        <v>38</v>
      </c>
      <c r="G48" s="27">
        <v>0</v>
      </c>
      <c r="H48" s="28">
        <v>0</v>
      </c>
      <c r="I48" s="29">
        <f t="shared" si="2"/>
        <v>0</v>
      </c>
    </row>
    <row r="49" spans="1:9" x14ac:dyDescent="0.2">
      <c r="A49" s="67"/>
      <c r="B49" s="39">
        <v>450141405</v>
      </c>
      <c r="C49" s="24">
        <v>3299</v>
      </c>
      <c r="D49" s="24">
        <v>5336</v>
      </c>
      <c r="E49" s="25">
        <v>32133019</v>
      </c>
      <c r="F49" s="40" t="s">
        <v>39</v>
      </c>
      <c r="G49" s="27">
        <v>180</v>
      </c>
      <c r="H49" s="28">
        <v>0</v>
      </c>
      <c r="I49" s="29">
        <f t="shared" si="2"/>
        <v>180</v>
      </c>
    </row>
    <row r="50" spans="1:9" x14ac:dyDescent="0.2">
      <c r="A50" s="67"/>
      <c r="B50" s="39">
        <v>450141405</v>
      </c>
      <c r="C50" s="24">
        <v>3299</v>
      </c>
      <c r="D50" s="24">
        <v>5336</v>
      </c>
      <c r="E50" s="25">
        <v>32533019</v>
      </c>
      <c r="F50" s="40" t="s">
        <v>39</v>
      </c>
      <c r="G50" s="27">
        <v>1020</v>
      </c>
      <c r="H50" s="28">
        <v>0</v>
      </c>
      <c r="I50" s="29">
        <f t="shared" si="2"/>
        <v>1020</v>
      </c>
    </row>
    <row r="51" spans="1:9" x14ac:dyDescent="0.2">
      <c r="A51" s="67"/>
      <c r="B51" s="39">
        <v>450141405</v>
      </c>
      <c r="C51" s="24">
        <v>3299</v>
      </c>
      <c r="D51" s="24">
        <v>6356</v>
      </c>
      <c r="E51" s="25">
        <v>32133910</v>
      </c>
      <c r="F51" s="40" t="s">
        <v>40</v>
      </c>
      <c r="G51" s="27">
        <v>0</v>
      </c>
      <c r="H51" s="28">
        <v>0</v>
      </c>
      <c r="I51" s="29">
        <f t="shared" si="2"/>
        <v>0</v>
      </c>
    </row>
    <row r="52" spans="1:9" x14ac:dyDescent="0.2">
      <c r="A52" s="67"/>
      <c r="B52" s="39">
        <v>450141405</v>
      </c>
      <c r="C52" s="24">
        <v>3299</v>
      </c>
      <c r="D52" s="24">
        <v>6356</v>
      </c>
      <c r="E52" s="25">
        <v>32533910</v>
      </c>
      <c r="F52" s="40" t="s">
        <v>40</v>
      </c>
      <c r="G52" s="27">
        <v>0</v>
      </c>
      <c r="H52" s="28">
        <v>0</v>
      </c>
      <c r="I52" s="29">
        <f t="shared" si="2"/>
        <v>0</v>
      </c>
    </row>
    <row r="53" spans="1:9" x14ac:dyDescent="0.2">
      <c r="A53" s="67"/>
      <c r="B53" s="39">
        <v>450141407</v>
      </c>
      <c r="C53" s="24">
        <v>3299</v>
      </c>
      <c r="D53" s="24">
        <v>5336</v>
      </c>
      <c r="E53" s="25">
        <v>32133019</v>
      </c>
      <c r="F53" s="40" t="s">
        <v>41</v>
      </c>
      <c r="G53" s="27">
        <v>51</v>
      </c>
      <c r="H53" s="28">
        <v>0</v>
      </c>
      <c r="I53" s="29">
        <f t="shared" si="2"/>
        <v>51</v>
      </c>
    </row>
    <row r="54" spans="1:9" x14ac:dyDescent="0.2">
      <c r="A54" s="67"/>
      <c r="B54" s="39">
        <v>450141407</v>
      </c>
      <c r="C54" s="24">
        <v>3299</v>
      </c>
      <c r="D54" s="24">
        <v>5336</v>
      </c>
      <c r="E54" s="25">
        <v>32533019</v>
      </c>
      <c r="F54" s="40" t="s">
        <v>41</v>
      </c>
      <c r="G54" s="27">
        <v>289</v>
      </c>
      <c r="H54" s="28">
        <v>0</v>
      </c>
      <c r="I54" s="29">
        <f t="shared" si="2"/>
        <v>289</v>
      </c>
    </row>
    <row r="55" spans="1:9" x14ac:dyDescent="0.2">
      <c r="A55" s="67"/>
      <c r="B55" s="39">
        <v>450141407</v>
      </c>
      <c r="C55" s="24">
        <v>3299</v>
      </c>
      <c r="D55" s="24">
        <v>6356</v>
      </c>
      <c r="E55" s="25">
        <v>32133910</v>
      </c>
      <c r="F55" s="40" t="s">
        <v>42</v>
      </c>
      <c r="G55" s="27">
        <v>0</v>
      </c>
      <c r="H55" s="28">
        <v>0</v>
      </c>
      <c r="I55" s="29">
        <f t="shared" si="2"/>
        <v>0</v>
      </c>
    </row>
    <row r="56" spans="1:9" x14ac:dyDescent="0.2">
      <c r="A56" s="67"/>
      <c r="B56" s="39">
        <v>450141407</v>
      </c>
      <c r="C56" s="24">
        <v>3299</v>
      </c>
      <c r="D56" s="24">
        <v>6356</v>
      </c>
      <c r="E56" s="25">
        <v>32533910</v>
      </c>
      <c r="F56" s="40" t="s">
        <v>42</v>
      </c>
      <c r="G56" s="27">
        <v>0</v>
      </c>
      <c r="H56" s="28">
        <v>0</v>
      </c>
      <c r="I56" s="29">
        <f t="shared" si="2"/>
        <v>0</v>
      </c>
    </row>
    <row r="57" spans="1:9" x14ac:dyDescent="0.2">
      <c r="A57" s="67"/>
      <c r="B57" s="39">
        <v>450141409</v>
      </c>
      <c r="C57" s="24">
        <v>3299</v>
      </c>
      <c r="D57" s="24">
        <v>5336</v>
      </c>
      <c r="E57" s="25">
        <v>32133019</v>
      </c>
      <c r="F57" s="40" t="s">
        <v>43</v>
      </c>
      <c r="G57" s="27">
        <v>55.695</v>
      </c>
      <c r="H57" s="28">
        <v>0</v>
      </c>
      <c r="I57" s="29">
        <f t="shared" si="2"/>
        <v>55.695</v>
      </c>
    </row>
    <row r="58" spans="1:9" x14ac:dyDescent="0.2">
      <c r="A58" s="67"/>
      <c r="B58" s="39">
        <v>450141409</v>
      </c>
      <c r="C58" s="24">
        <v>3299</v>
      </c>
      <c r="D58" s="24">
        <v>5336</v>
      </c>
      <c r="E58" s="25">
        <v>32533019</v>
      </c>
      <c r="F58" s="40" t="s">
        <v>43</v>
      </c>
      <c r="G58" s="27">
        <v>315.60500000000002</v>
      </c>
      <c r="H58" s="28">
        <v>0</v>
      </c>
      <c r="I58" s="29">
        <f t="shared" si="2"/>
        <v>315.60500000000002</v>
      </c>
    </row>
    <row r="59" spans="1:9" x14ac:dyDescent="0.2">
      <c r="A59" s="67"/>
      <c r="B59" s="39">
        <v>450141409</v>
      </c>
      <c r="C59" s="24">
        <v>3299</v>
      </c>
      <c r="D59" s="24">
        <v>6356</v>
      </c>
      <c r="E59" s="25">
        <v>32133910</v>
      </c>
      <c r="F59" s="40" t="s">
        <v>44</v>
      </c>
      <c r="G59" s="27">
        <v>14.234999999999999</v>
      </c>
      <c r="H59" s="28">
        <v>0</v>
      </c>
      <c r="I59" s="29">
        <f t="shared" si="2"/>
        <v>14.234999999999999</v>
      </c>
    </row>
    <row r="60" spans="1:9" x14ac:dyDescent="0.2">
      <c r="A60" s="67"/>
      <c r="B60" s="39">
        <v>450141409</v>
      </c>
      <c r="C60" s="24">
        <v>3299</v>
      </c>
      <c r="D60" s="24">
        <v>6356</v>
      </c>
      <c r="E60" s="25">
        <v>32533910</v>
      </c>
      <c r="F60" s="40" t="s">
        <v>44</v>
      </c>
      <c r="G60" s="27">
        <v>80.665000000000006</v>
      </c>
      <c r="H60" s="28">
        <v>0</v>
      </c>
      <c r="I60" s="29">
        <f t="shared" si="2"/>
        <v>80.665000000000006</v>
      </c>
    </row>
    <row r="61" spans="1:9" x14ac:dyDescent="0.2">
      <c r="A61" s="67"/>
      <c r="B61" s="39">
        <v>450141410</v>
      </c>
      <c r="C61" s="24">
        <v>3299</v>
      </c>
      <c r="D61" s="24">
        <v>5336</v>
      </c>
      <c r="E61" s="25">
        <v>32133019</v>
      </c>
      <c r="F61" s="40" t="s">
        <v>45</v>
      </c>
      <c r="G61" s="27">
        <v>165</v>
      </c>
      <c r="H61" s="28">
        <v>0</v>
      </c>
      <c r="I61" s="29">
        <f t="shared" si="2"/>
        <v>165</v>
      </c>
    </row>
    <row r="62" spans="1:9" x14ac:dyDescent="0.2">
      <c r="A62" s="67"/>
      <c r="B62" s="39">
        <v>450141410</v>
      </c>
      <c r="C62" s="24">
        <v>3299</v>
      </c>
      <c r="D62" s="24">
        <v>5336</v>
      </c>
      <c r="E62" s="25">
        <v>32533019</v>
      </c>
      <c r="F62" s="40" t="s">
        <v>45</v>
      </c>
      <c r="G62" s="27">
        <v>935</v>
      </c>
      <c r="H62" s="28">
        <v>0</v>
      </c>
      <c r="I62" s="29">
        <f t="shared" si="2"/>
        <v>935</v>
      </c>
    </row>
    <row r="63" spans="1:9" x14ac:dyDescent="0.2">
      <c r="A63" s="67"/>
      <c r="B63" s="39">
        <v>450141410</v>
      </c>
      <c r="C63" s="24">
        <v>3299</v>
      </c>
      <c r="D63" s="24">
        <v>6356</v>
      </c>
      <c r="E63" s="25">
        <v>32133910</v>
      </c>
      <c r="F63" s="40" t="s">
        <v>46</v>
      </c>
      <c r="G63" s="27">
        <v>0</v>
      </c>
      <c r="H63" s="28">
        <v>0</v>
      </c>
      <c r="I63" s="29">
        <f t="shared" si="2"/>
        <v>0</v>
      </c>
    </row>
    <row r="64" spans="1:9" x14ac:dyDescent="0.2">
      <c r="A64" s="67"/>
      <c r="B64" s="39">
        <v>450141410</v>
      </c>
      <c r="C64" s="24">
        <v>3299</v>
      </c>
      <c r="D64" s="24">
        <v>6356</v>
      </c>
      <c r="E64" s="25">
        <v>32533910</v>
      </c>
      <c r="F64" s="40" t="s">
        <v>46</v>
      </c>
      <c r="G64" s="27">
        <v>0</v>
      </c>
      <c r="H64" s="28">
        <v>0</v>
      </c>
      <c r="I64" s="29">
        <f t="shared" si="2"/>
        <v>0</v>
      </c>
    </row>
    <row r="65" spans="1:9" x14ac:dyDescent="0.2">
      <c r="A65" s="67"/>
      <c r="B65" s="39">
        <v>450141411</v>
      </c>
      <c r="C65" s="24">
        <v>3299</v>
      </c>
      <c r="D65" s="24">
        <v>5336</v>
      </c>
      <c r="E65" s="25">
        <v>32133019</v>
      </c>
      <c r="F65" s="40" t="s">
        <v>47</v>
      </c>
      <c r="G65" s="27">
        <v>156.9</v>
      </c>
      <c r="H65" s="28">
        <v>0</v>
      </c>
      <c r="I65" s="29">
        <f t="shared" si="2"/>
        <v>156.9</v>
      </c>
    </row>
    <row r="66" spans="1:9" x14ac:dyDescent="0.2">
      <c r="A66" s="67"/>
      <c r="B66" s="39">
        <v>450141411</v>
      </c>
      <c r="C66" s="24">
        <v>3299</v>
      </c>
      <c r="D66" s="24">
        <v>5336</v>
      </c>
      <c r="E66" s="25">
        <v>32533019</v>
      </c>
      <c r="F66" s="40" t="s">
        <v>47</v>
      </c>
      <c r="G66" s="27">
        <v>889.1</v>
      </c>
      <c r="H66" s="28">
        <v>0</v>
      </c>
      <c r="I66" s="29">
        <f t="shared" si="2"/>
        <v>889.1</v>
      </c>
    </row>
    <row r="67" spans="1:9" x14ac:dyDescent="0.2">
      <c r="A67" s="67"/>
      <c r="B67" s="39">
        <v>450141411</v>
      </c>
      <c r="C67" s="24">
        <v>3299</v>
      </c>
      <c r="D67" s="24">
        <v>6356</v>
      </c>
      <c r="E67" s="25">
        <v>32133910</v>
      </c>
      <c r="F67" s="40" t="s">
        <v>48</v>
      </c>
      <c r="G67" s="27">
        <v>0</v>
      </c>
      <c r="H67" s="28">
        <v>0</v>
      </c>
      <c r="I67" s="29">
        <f t="shared" si="2"/>
        <v>0</v>
      </c>
    </row>
    <row r="68" spans="1:9" x14ac:dyDescent="0.2">
      <c r="A68" s="67"/>
      <c r="B68" s="39">
        <v>450141411</v>
      </c>
      <c r="C68" s="24">
        <v>3299</v>
      </c>
      <c r="D68" s="24">
        <v>6356</v>
      </c>
      <c r="E68" s="25">
        <v>32533910</v>
      </c>
      <c r="F68" s="40" t="s">
        <v>48</v>
      </c>
      <c r="G68" s="27">
        <v>0</v>
      </c>
      <c r="H68" s="28">
        <v>0</v>
      </c>
      <c r="I68" s="29">
        <f t="shared" si="2"/>
        <v>0</v>
      </c>
    </row>
    <row r="69" spans="1:9" x14ac:dyDescent="0.2">
      <c r="A69" s="67"/>
      <c r="B69" s="39">
        <v>450141412</v>
      </c>
      <c r="C69" s="24">
        <v>3299</v>
      </c>
      <c r="D69" s="24">
        <v>5336</v>
      </c>
      <c r="E69" s="25">
        <v>32133019</v>
      </c>
      <c r="F69" s="40" t="s">
        <v>49</v>
      </c>
      <c r="G69" s="27">
        <v>67.0137</v>
      </c>
      <c r="H69" s="28">
        <v>0</v>
      </c>
      <c r="I69" s="29">
        <f t="shared" si="2"/>
        <v>67.0137</v>
      </c>
    </row>
    <row r="70" spans="1:9" x14ac:dyDescent="0.2">
      <c r="A70" s="67"/>
      <c r="B70" s="39">
        <v>450141412</v>
      </c>
      <c r="C70" s="24">
        <v>3299</v>
      </c>
      <c r="D70" s="24">
        <v>5336</v>
      </c>
      <c r="E70" s="25">
        <v>32533019</v>
      </c>
      <c r="F70" s="40" t="s">
        <v>49</v>
      </c>
      <c r="G70" s="27">
        <v>379.74429999999995</v>
      </c>
      <c r="H70" s="28">
        <v>0</v>
      </c>
      <c r="I70" s="29">
        <f t="shared" si="2"/>
        <v>379.74429999999995</v>
      </c>
    </row>
    <row r="71" spans="1:9" x14ac:dyDescent="0.2">
      <c r="A71" s="67"/>
      <c r="B71" s="39">
        <v>450141412</v>
      </c>
      <c r="C71" s="24">
        <v>3299</v>
      </c>
      <c r="D71" s="24">
        <v>6356</v>
      </c>
      <c r="E71" s="25">
        <v>32133910</v>
      </c>
      <c r="F71" s="40" t="s">
        <v>50</v>
      </c>
      <c r="G71" s="27">
        <v>0</v>
      </c>
      <c r="H71" s="28">
        <v>0</v>
      </c>
      <c r="I71" s="29">
        <f t="shared" si="2"/>
        <v>0</v>
      </c>
    </row>
    <row r="72" spans="1:9" x14ac:dyDescent="0.2">
      <c r="A72" s="67"/>
      <c r="B72" s="39">
        <v>450141412</v>
      </c>
      <c r="C72" s="24">
        <v>3299</v>
      </c>
      <c r="D72" s="24">
        <v>6356</v>
      </c>
      <c r="E72" s="25">
        <v>32533910</v>
      </c>
      <c r="F72" s="40" t="s">
        <v>50</v>
      </c>
      <c r="G72" s="27">
        <v>0</v>
      </c>
      <c r="H72" s="28">
        <v>0</v>
      </c>
      <c r="I72" s="29">
        <f t="shared" si="2"/>
        <v>0</v>
      </c>
    </row>
    <row r="73" spans="1:9" x14ac:dyDescent="0.2">
      <c r="A73" s="67"/>
      <c r="B73" s="41">
        <v>450141452</v>
      </c>
      <c r="C73" s="24">
        <v>3299</v>
      </c>
      <c r="D73" s="24">
        <v>5336</v>
      </c>
      <c r="E73" s="25">
        <v>32133019</v>
      </c>
      <c r="F73" s="42" t="s">
        <v>51</v>
      </c>
      <c r="G73" s="27">
        <v>50.810549999999992</v>
      </c>
      <c r="H73" s="28">
        <v>0</v>
      </c>
      <c r="I73" s="29">
        <f t="shared" si="2"/>
        <v>50.810549999999992</v>
      </c>
    </row>
    <row r="74" spans="1:9" x14ac:dyDescent="0.2">
      <c r="A74" s="67"/>
      <c r="B74" s="41">
        <v>450141452</v>
      </c>
      <c r="C74" s="24">
        <v>3299</v>
      </c>
      <c r="D74" s="24">
        <v>5336</v>
      </c>
      <c r="E74" s="25">
        <v>32533019</v>
      </c>
      <c r="F74" s="42" t="s">
        <v>51</v>
      </c>
      <c r="G74" s="27">
        <v>287.92645000000005</v>
      </c>
      <c r="H74" s="28">
        <v>0</v>
      </c>
      <c r="I74" s="29">
        <f t="shared" si="2"/>
        <v>287.92645000000005</v>
      </c>
    </row>
    <row r="75" spans="1:9" x14ac:dyDescent="0.2">
      <c r="A75" s="67"/>
      <c r="B75" s="41">
        <v>450141452</v>
      </c>
      <c r="C75" s="24">
        <v>3299</v>
      </c>
      <c r="D75" s="24">
        <v>6356</v>
      </c>
      <c r="E75" s="25">
        <v>32133910</v>
      </c>
      <c r="F75" s="42" t="s">
        <v>52</v>
      </c>
      <c r="G75" s="27">
        <v>25.735199999999999</v>
      </c>
      <c r="H75" s="28">
        <v>0</v>
      </c>
      <c r="I75" s="29">
        <f t="shared" si="2"/>
        <v>25.735199999999999</v>
      </c>
    </row>
    <row r="76" spans="1:9" x14ac:dyDescent="0.2">
      <c r="A76" s="67"/>
      <c r="B76" s="41">
        <v>450141452</v>
      </c>
      <c r="C76" s="24">
        <v>3299</v>
      </c>
      <c r="D76" s="24">
        <v>6356</v>
      </c>
      <c r="E76" s="25">
        <v>32533910</v>
      </c>
      <c r="F76" s="42" t="s">
        <v>52</v>
      </c>
      <c r="G76" s="27">
        <v>145.83280000000002</v>
      </c>
      <c r="H76" s="28">
        <v>0</v>
      </c>
      <c r="I76" s="29">
        <f t="shared" si="2"/>
        <v>145.83280000000002</v>
      </c>
    </row>
    <row r="77" spans="1:9" x14ac:dyDescent="0.2">
      <c r="A77" s="67"/>
      <c r="B77" s="39">
        <v>450141418</v>
      </c>
      <c r="C77" s="24">
        <v>3299</v>
      </c>
      <c r="D77" s="24">
        <v>5336</v>
      </c>
      <c r="E77" s="25">
        <v>32133019</v>
      </c>
      <c r="F77" s="40" t="s">
        <v>53</v>
      </c>
      <c r="G77" s="27">
        <v>36.890999999999998</v>
      </c>
      <c r="H77" s="28">
        <v>0</v>
      </c>
      <c r="I77" s="29">
        <f t="shared" si="2"/>
        <v>36.890999999999998</v>
      </c>
    </row>
    <row r="78" spans="1:9" x14ac:dyDescent="0.2">
      <c r="A78" s="67"/>
      <c r="B78" s="39">
        <v>450141418</v>
      </c>
      <c r="C78" s="24">
        <v>3299</v>
      </c>
      <c r="D78" s="24">
        <v>5336</v>
      </c>
      <c r="E78" s="25">
        <v>32533019</v>
      </c>
      <c r="F78" s="40" t="s">
        <v>53</v>
      </c>
      <c r="G78" s="27">
        <v>209.04900000000001</v>
      </c>
      <c r="H78" s="28">
        <v>0</v>
      </c>
      <c r="I78" s="29">
        <f t="shared" si="2"/>
        <v>209.04900000000001</v>
      </c>
    </row>
    <row r="79" spans="1:9" x14ac:dyDescent="0.2">
      <c r="A79" s="67"/>
      <c r="B79" s="39">
        <v>450141418</v>
      </c>
      <c r="C79" s="24">
        <v>3299</v>
      </c>
      <c r="D79" s="24">
        <v>6356</v>
      </c>
      <c r="E79" s="25">
        <v>32133910</v>
      </c>
      <c r="F79" s="40" t="s">
        <v>54</v>
      </c>
      <c r="G79" s="27">
        <v>0</v>
      </c>
      <c r="H79" s="28">
        <v>0</v>
      </c>
      <c r="I79" s="29">
        <f t="shared" si="2"/>
        <v>0</v>
      </c>
    </row>
    <row r="80" spans="1:9" x14ac:dyDescent="0.2">
      <c r="A80" s="67"/>
      <c r="B80" s="39">
        <v>450141418</v>
      </c>
      <c r="C80" s="24">
        <v>3299</v>
      </c>
      <c r="D80" s="24">
        <v>6356</v>
      </c>
      <c r="E80" s="25">
        <v>32533910</v>
      </c>
      <c r="F80" s="40" t="s">
        <v>54</v>
      </c>
      <c r="G80" s="27">
        <v>0</v>
      </c>
      <c r="H80" s="28">
        <v>0</v>
      </c>
      <c r="I80" s="29">
        <f t="shared" si="2"/>
        <v>0</v>
      </c>
    </row>
    <row r="81" spans="1:9" x14ac:dyDescent="0.2">
      <c r="A81" s="67"/>
      <c r="B81" s="39">
        <v>450141420</v>
      </c>
      <c r="C81" s="24">
        <v>3299</v>
      </c>
      <c r="D81" s="24">
        <v>5336</v>
      </c>
      <c r="E81" s="25">
        <v>32133019</v>
      </c>
      <c r="F81" s="40" t="s">
        <v>55</v>
      </c>
      <c r="G81" s="27">
        <v>126.28260000000002</v>
      </c>
      <c r="H81" s="28">
        <v>0</v>
      </c>
      <c r="I81" s="29">
        <f t="shared" si="2"/>
        <v>126.28260000000002</v>
      </c>
    </row>
    <row r="82" spans="1:9" x14ac:dyDescent="0.2">
      <c r="A82" s="67"/>
      <c r="B82" s="39">
        <v>450141420</v>
      </c>
      <c r="C82" s="24">
        <v>3299</v>
      </c>
      <c r="D82" s="24">
        <v>5336</v>
      </c>
      <c r="E82" s="25">
        <v>32533019</v>
      </c>
      <c r="F82" s="40" t="s">
        <v>55</v>
      </c>
      <c r="G82" s="27">
        <v>715.60140000000001</v>
      </c>
      <c r="H82" s="28">
        <v>0</v>
      </c>
      <c r="I82" s="29">
        <f t="shared" si="2"/>
        <v>715.60140000000001</v>
      </c>
    </row>
    <row r="83" spans="1:9" x14ac:dyDescent="0.2">
      <c r="A83" s="67"/>
      <c r="B83" s="39">
        <v>450141420</v>
      </c>
      <c r="C83" s="24">
        <v>3299</v>
      </c>
      <c r="D83" s="24">
        <v>6356</v>
      </c>
      <c r="E83" s="25">
        <v>32133910</v>
      </c>
      <c r="F83" s="40" t="s">
        <v>56</v>
      </c>
      <c r="G83" s="27">
        <v>13.22955</v>
      </c>
      <c r="H83" s="28">
        <v>0</v>
      </c>
      <c r="I83" s="29">
        <f t="shared" si="2"/>
        <v>13.22955</v>
      </c>
    </row>
    <row r="84" spans="1:9" x14ac:dyDescent="0.2">
      <c r="A84" s="67"/>
      <c r="B84" s="39">
        <v>450141420</v>
      </c>
      <c r="C84" s="24">
        <v>3299</v>
      </c>
      <c r="D84" s="24">
        <v>6356</v>
      </c>
      <c r="E84" s="25">
        <v>32533910</v>
      </c>
      <c r="F84" s="40" t="s">
        <v>56</v>
      </c>
      <c r="G84" s="27">
        <v>74.967449999999999</v>
      </c>
      <c r="H84" s="28">
        <v>0</v>
      </c>
      <c r="I84" s="29">
        <f t="shared" si="2"/>
        <v>74.967449999999999</v>
      </c>
    </row>
    <row r="85" spans="1:9" x14ac:dyDescent="0.2">
      <c r="A85" s="67"/>
      <c r="B85" s="39">
        <v>450141421</v>
      </c>
      <c r="C85" s="24">
        <v>3299</v>
      </c>
      <c r="D85" s="24">
        <v>5336</v>
      </c>
      <c r="E85" s="25">
        <v>32133019</v>
      </c>
      <c r="F85" s="40" t="s">
        <v>57</v>
      </c>
      <c r="G85" s="27">
        <v>43.5</v>
      </c>
      <c r="H85" s="28">
        <v>0</v>
      </c>
      <c r="I85" s="29">
        <f t="shared" si="2"/>
        <v>43.5</v>
      </c>
    </row>
    <row r="86" spans="1:9" x14ac:dyDescent="0.2">
      <c r="A86" s="67"/>
      <c r="B86" s="39">
        <v>450141421</v>
      </c>
      <c r="C86" s="24">
        <v>3299</v>
      </c>
      <c r="D86" s="24">
        <v>5336</v>
      </c>
      <c r="E86" s="25">
        <v>32533019</v>
      </c>
      <c r="F86" s="40" t="s">
        <v>57</v>
      </c>
      <c r="G86" s="27">
        <v>246.5</v>
      </c>
      <c r="H86" s="28">
        <v>0</v>
      </c>
      <c r="I86" s="29">
        <f t="shared" si="2"/>
        <v>246.5</v>
      </c>
    </row>
    <row r="87" spans="1:9" x14ac:dyDescent="0.2">
      <c r="A87" s="67"/>
      <c r="B87" s="39">
        <v>450141421</v>
      </c>
      <c r="C87" s="24">
        <v>3299</v>
      </c>
      <c r="D87" s="24">
        <v>6356</v>
      </c>
      <c r="E87" s="25">
        <v>32133910</v>
      </c>
      <c r="F87" s="40" t="s">
        <v>58</v>
      </c>
      <c r="G87" s="27">
        <v>12.354900000000001</v>
      </c>
      <c r="H87" s="28">
        <v>0</v>
      </c>
      <c r="I87" s="29">
        <f t="shared" si="2"/>
        <v>12.354900000000001</v>
      </c>
    </row>
    <row r="88" spans="1:9" x14ac:dyDescent="0.2">
      <c r="A88" s="67"/>
      <c r="B88" s="39">
        <v>450141421</v>
      </c>
      <c r="C88" s="24">
        <v>3299</v>
      </c>
      <c r="D88" s="24">
        <v>6356</v>
      </c>
      <c r="E88" s="25">
        <v>32533910</v>
      </c>
      <c r="F88" s="40" t="s">
        <v>58</v>
      </c>
      <c r="G88" s="27">
        <v>70.011099999999999</v>
      </c>
      <c r="H88" s="28">
        <v>0</v>
      </c>
      <c r="I88" s="29">
        <f t="shared" si="2"/>
        <v>70.011099999999999</v>
      </c>
    </row>
    <row r="89" spans="1:9" x14ac:dyDescent="0.2">
      <c r="A89" s="67"/>
      <c r="B89" s="39">
        <v>450141422</v>
      </c>
      <c r="C89" s="24">
        <v>3299</v>
      </c>
      <c r="D89" s="24">
        <v>5336</v>
      </c>
      <c r="E89" s="25">
        <v>32133019</v>
      </c>
      <c r="F89" s="40" t="s">
        <v>59</v>
      </c>
      <c r="G89" s="27">
        <v>145.46070000000003</v>
      </c>
      <c r="H89" s="28">
        <v>0</v>
      </c>
      <c r="I89" s="29">
        <f t="shared" si="2"/>
        <v>145.46070000000003</v>
      </c>
    </row>
    <row r="90" spans="1:9" x14ac:dyDescent="0.2">
      <c r="A90" s="67"/>
      <c r="B90" s="39">
        <v>450141422</v>
      </c>
      <c r="C90" s="24">
        <v>3299</v>
      </c>
      <c r="D90" s="24">
        <v>5336</v>
      </c>
      <c r="E90" s="25">
        <v>32533019</v>
      </c>
      <c r="F90" s="40" t="s">
        <v>59</v>
      </c>
      <c r="G90" s="27">
        <v>824.27730000000008</v>
      </c>
      <c r="H90" s="28">
        <v>0</v>
      </c>
      <c r="I90" s="29">
        <f t="shared" si="2"/>
        <v>824.27730000000008</v>
      </c>
    </row>
    <row r="91" spans="1:9" x14ac:dyDescent="0.2">
      <c r="A91" s="67"/>
      <c r="B91" s="39">
        <v>450141422</v>
      </c>
      <c r="C91" s="24">
        <v>3299</v>
      </c>
      <c r="D91" s="24">
        <v>6356</v>
      </c>
      <c r="E91" s="25">
        <v>32133910</v>
      </c>
      <c r="F91" s="40" t="s">
        <v>60</v>
      </c>
      <c r="G91" s="27">
        <v>49.5276</v>
      </c>
      <c r="H91" s="28">
        <v>0</v>
      </c>
      <c r="I91" s="29">
        <f t="shared" si="2"/>
        <v>49.5276</v>
      </c>
    </row>
    <row r="92" spans="1:9" x14ac:dyDescent="0.2">
      <c r="A92" s="67"/>
      <c r="B92" s="39">
        <v>450141422</v>
      </c>
      <c r="C92" s="24">
        <v>3299</v>
      </c>
      <c r="D92" s="24">
        <v>6356</v>
      </c>
      <c r="E92" s="25">
        <v>32533910</v>
      </c>
      <c r="F92" s="40" t="s">
        <v>60</v>
      </c>
      <c r="G92" s="27">
        <v>280.65639999999996</v>
      </c>
      <c r="H92" s="28">
        <v>0</v>
      </c>
      <c r="I92" s="29">
        <f t="shared" si="2"/>
        <v>280.65639999999996</v>
      </c>
    </row>
    <row r="93" spans="1:9" x14ac:dyDescent="0.2">
      <c r="A93" s="67"/>
      <c r="B93" s="39">
        <v>450141424</v>
      </c>
      <c r="C93" s="24">
        <v>3299</v>
      </c>
      <c r="D93" s="24">
        <v>5336</v>
      </c>
      <c r="E93" s="25">
        <v>32133019</v>
      </c>
      <c r="F93" s="40" t="s">
        <v>61</v>
      </c>
      <c r="G93" s="27">
        <v>63.35745</v>
      </c>
      <c r="H93" s="28">
        <v>0</v>
      </c>
      <c r="I93" s="29">
        <f t="shared" si="2"/>
        <v>63.35745</v>
      </c>
    </row>
    <row r="94" spans="1:9" x14ac:dyDescent="0.2">
      <c r="A94" s="67"/>
      <c r="B94" s="39">
        <v>450141424</v>
      </c>
      <c r="C94" s="24">
        <v>3299</v>
      </c>
      <c r="D94" s="24">
        <v>5336</v>
      </c>
      <c r="E94" s="25">
        <v>32533019</v>
      </c>
      <c r="F94" s="40" t="s">
        <v>61</v>
      </c>
      <c r="G94" s="27">
        <v>359.02555000000001</v>
      </c>
      <c r="H94" s="28">
        <v>0</v>
      </c>
      <c r="I94" s="29">
        <f t="shared" si="2"/>
        <v>359.02555000000001</v>
      </c>
    </row>
    <row r="95" spans="1:9" x14ac:dyDescent="0.2">
      <c r="A95" s="67"/>
      <c r="B95" s="39">
        <v>450141424</v>
      </c>
      <c r="C95" s="24">
        <v>3299</v>
      </c>
      <c r="D95" s="24">
        <v>6356</v>
      </c>
      <c r="E95" s="25">
        <v>32133910</v>
      </c>
      <c r="F95" s="40" t="s">
        <v>62</v>
      </c>
      <c r="G95" s="27">
        <v>0</v>
      </c>
      <c r="H95" s="28">
        <v>0</v>
      </c>
      <c r="I95" s="29">
        <f t="shared" si="2"/>
        <v>0</v>
      </c>
    </row>
    <row r="96" spans="1:9" x14ac:dyDescent="0.2">
      <c r="A96" s="67"/>
      <c r="B96" s="39">
        <v>450141424</v>
      </c>
      <c r="C96" s="24">
        <v>3299</v>
      </c>
      <c r="D96" s="24">
        <v>6356</v>
      </c>
      <c r="E96" s="25">
        <v>32533910</v>
      </c>
      <c r="F96" s="40" t="s">
        <v>62</v>
      </c>
      <c r="G96" s="27">
        <v>0</v>
      </c>
      <c r="H96" s="28">
        <v>0</v>
      </c>
      <c r="I96" s="29">
        <f t="shared" si="2"/>
        <v>0</v>
      </c>
    </row>
    <row r="97" spans="1:9" x14ac:dyDescent="0.2">
      <c r="A97" s="67"/>
      <c r="B97" s="39">
        <v>450141425</v>
      </c>
      <c r="C97" s="24">
        <v>3299</v>
      </c>
      <c r="D97" s="24">
        <v>5336</v>
      </c>
      <c r="E97" s="25">
        <v>32133019</v>
      </c>
      <c r="F97" s="40" t="s">
        <v>63</v>
      </c>
      <c r="G97" s="27">
        <v>57.846000000000004</v>
      </c>
      <c r="H97" s="28">
        <v>0</v>
      </c>
      <c r="I97" s="29">
        <f t="shared" si="2"/>
        <v>57.846000000000004</v>
      </c>
    </row>
    <row r="98" spans="1:9" x14ac:dyDescent="0.2">
      <c r="A98" s="67"/>
      <c r="B98" s="39">
        <v>450141425</v>
      </c>
      <c r="C98" s="24">
        <v>3299</v>
      </c>
      <c r="D98" s="24">
        <v>5336</v>
      </c>
      <c r="E98" s="25">
        <v>32533019</v>
      </c>
      <c r="F98" s="40" t="s">
        <v>63</v>
      </c>
      <c r="G98" s="27">
        <v>327.79399999999998</v>
      </c>
      <c r="H98" s="28">
        <v>0</v>
      </c>
      <c r="I98" s="29">
        <f t="shared" si="2"/>
        <v>327.79399999999998</v>
      </c>
    </row>
    <row r="99" spans="1:9" x14ac:dyDescent="0.2">
      <c r="A99" s="67"/>
      <c r="B99" s="39">
        <v>450141425</v>
      </c>
      <c r="C99" s="24">
        <v>3299</v>
      </c>
      <c r="D99" s="24">
        <v>6356</v>
      </c>
      <c r="E99" s="25">
        <v>32133910</v>
      </c>
      <c r="F99" s="40" t="s">
        <v>64</v>
      </c>
      <c r="G99" s="27">
        <v>0</v>
      </c>
      <c r="H99" s="28">
        <v>0</v>
      </c>
      <c r="I99" s="29">
        <f t="shared" si="2"/>
        <v>0</v>
      </c>
    </row>
    <row r="100" spans="1:9" x14ac:dyDescent="0.2">
      <c r="A100" s="67"/>
      <c r="B100" s="39">
        <v>450141425</v>
      </c>
      <c r="C100" s="24">
        <v>3299</v>
      </c>
      <c r="D100" s="24">
        <v>6356</v>
      </c>
      <c r="E100" s="25">
        <v>32533910</v>
      </c>
      <c r="F100" s="40" t="s">
        <v>64</v>
      </c>
      <c r="G100" s="27">
        <v>0</v>
      </c>
      <c r="H100" s="28">
        <v>0</v>
      </c>
      <c r="I100" s="29">
        <f t="shared" si="2"/>
        <v>0</v>
      </c>
    </row>
    <row r="101" spans="1:9" x14ac:dyDescent="0.2">
      <c r="A101" s="67"/>
      <c r="B101" s="39">
        <v>450141426</v>
      </c>
      <c r="C101" s="24">
        <v>3299</v>
      </c>
      <c r="D101" s="24">
        <v>5336</v>
      </c>
      <c r="E101" s="25">
        <v>32133019</v>
      </c>
      <c r="F101" s="40" t="s">
        <v>65</v>
      </c>
      <c r="G101" s="27">
        <v>48</v>
      </c>
      <c r="H101" s="28">
        <v>0</v>
      </c>
      <c r="I101" s="29">
        <f t="shared" si="2"/>
        <v>48</v>
      </c>
    </row>
    <row r="102" spans="1:9" x14ac:dyDescent="0.2">
      <c r="A102" s="67"/>
      <c r="B102" s="39">
        <v>450141426</v>
      </c>
      <c r="C102" s="24">
        <v>3299</v>
      </c>
      <c r="D102" s="24">
        <v>5336</v>
      </c>
      <c r="E102" s="25">
        <v>32533019</v>
      </c>
      <c r="F102" s="40" t="s">
        <v>65</v>
      </c>
      <c r="G102" s="27">
        <v>272</v>
      </c>
      <c r="H102" s="28">
        <v>0</v>
      </c>
      <c r="I102" s="29">
        <f t="shared" si="2"/>
        <v>272</v>
      </c>
    </row>
    <row r="103" spans="1:9" x14ac:dyDescent="0.2">
      <c r="A103" s="67"/>
      <c r="B103" s="39">
        <v>450141426</v>
      </c>
      <c r="C103" s="24">
        <v>3299</v>
      </c>
      <c r="D103" s="24">
        <v>6356</v>
      </c>
      <c r="E103" s="25">
        <v>32133910</v>
      </c>
      <c r="F103" s="40" t="s">
        <v>66</v>
      </c>
      <c r="G103" s="27">
        <v>49.321660000000008</v>
      </c>
      <c r="H103" s="28">
        <v>0</v>
      </c>
      <c r="I103" s="29">
        <f t="shared" si="2"/>
        <v>49.321660000000008</v>
      </c>
    </row>
    <row r="104" spans="1:9" x14ac:dyDescent="0.2">
      <c r="A104" s="67"/>
      <c r="B104" s="39">
        <v>450141426</v>
      </c>
      <c r="C104" s="24">
        <v>3299</v>
      </c>
      <c r="D104" s="24">
        <v>6356</v>
      </c>
      <c r="E104" s="25">
        <v>32533910</v>
      </c>
      <c r="F104" s="40" t="s">
        <v>66</v>
      </c>
      <c r="G104" s="27">
        <v>279.48943000000003</v>
      </c>
      <c r="H104" s="28">
        <v>0</v>
      </c>
      <c r="I104" s="29">
        <f t="shared" ref="I104:I152" si="3">G104+H104</f>
        <v>279.48943000000003</v>
      </c>
    </row>
    <row r="105" spans="1:9" x14ac:dyDescent="0.2">
      <c r="A105" s="67"/>
      <c r="B105" s="39">
        <v>450141427</v>
      </c>
      <c r="C105" s="24">
        <v>3299</v>
      </c>
      <c r="D105" s="24">
        <v>5336</v>
      </c>
      <c r="E105" s="25">
        <v>32133019</v>
      </c>
      <c r="F105" s="40" t="s">
        <v>67</v>
      </c>
      <c r="G105" s="27">
        <v>145.71777</v>
      </c>
      <c r="H105" s="28">
        <v>0</v>
      </c>
      <c r="I105" s="29">
        <f t="shared" si="3"/>
        <v>145.71777</v>
      </c>
    </row>
    <row r="106" spans="1:9" x14ac:dyDescent="0.2">
      <c r="A106" s="67"/>
      <c r="B106" s="39">
        <v>450141427</v>
      </c>
      <c r="C106" s="24">
        <v>3299</v>
      </c>
      <c r="D106" s="24">
        <v>5336</v>
      </c>
      <c r="E106" s="25">
        <v>32533019</v>
      </c>
      <c r="F106" s="40" t="s">
        <v>67</v>
      </c>
      <c r="G106" s="27">
        <v>825.73401000000001</v>
      </c>
      <c r="H106" s="28">
        <v>0</v>
      </c>
      <c r="I106" s="29">
        <f t="shared" si="3"/>
        <v>825.73401000000001</v>
      </c>
    </row>
    <row r="107" spans="1:9" x14ac:dyDescent="0.2">
      <c r="A107" s="67"/>
      <c r="B107" s="39">
        <v>450141427</v>
      </c>
      <c r="C107" s="24">
        <v>3299</v>
      </c>
      <c r="D107" s="24">
        <v>6356</v>
      </c>
      <c r="E107" s="25">
        <v>32133910</v>
      </c>
      <c r="F107" s="40" t="s">
        <v>68</v>
      </c>
      <c r="G107" s="27">
        <v>73.282229999999998</v>
      </c>
      <c r="H107" s="28">
        <v>0</v>
      </c>
      <c r="I107" s="29">
        <f t="shared" si="3"/>
        <v>73.282229999999998</v>
      </c>
    </row>
    <row r="108" spans="1:9" x14ac:dyDescent="0.2">
      <c r="A108" s="67"/>
      <c r="B108" s="39">
        <v>450141427</v>
      </c>
      <c r="C108" s="24">
        <v>3299</v>
      </c>
      <c r="D108" s="24">
        <v>6356</v>
      </c>
      <c r="E108" s="25">
        <v>32533910</v>
      </c>
      <c r="F108" s="40" t="s">
        <v>68</v>
      </c>
      <c r="G108" s="27">
        <v>415.26598999999999</v>
      </c>
      <c r="H108" s="28">
        <v>0</v>
      </c>
      <c r="I108" s="29">
        <f t="shared" si="3"/>
        <v>415.26598999999999</v>
      </c>
    </row>
    <row r="109" spans="1:9" x14ac:dyDescent="0.2">
      <c r="A109" s="67"/>
      <c r="B109" s="39">
        <v>450141428</v>
      </c>
      <c r="C109" s="24">
        <v>3299</v>
      </c>
      <c r="D109" s="24">
        <v>5336</v>
      </c>
      <c r="E109" s="25">
        <v>32133019</v>
      </c>
      <c r="F109" s="40" t="s">
        <v>69</v>
      </c>
      <c r="G109" s="27">
        <v>83.662049999999994</v>
      </c>
      <c r="H109" s="28">
        <v>0</v>
      </c>
      <c r="I109" s="29">
        <f t="shared" si="3"/>
        <v>83.662049999999994</v>
      </c>
    </row>
    <row r="110" spans="1:9" x14ac:dyDescent="0.2">
      <c r="A110" s="67"/>
      <c r="B110" s="39">
        <v>450141428</v>
      </c>
      <c r="C110" s="24">
        <v>3299</v>
      </c>
      <c r="D110" s="24">
        <v>5336</v>
      </c>
      <c r="E110" s="25">
        <v>32533019</v>
      </c>
      <c r="F110" s="40" t="s">
        <v>69</v>
      </c>
      <c r="G110" s="27">
        <v>474.08494999999999</v>
      </c>
      <c r="H110" s="28">
        <v>0</v>
      </c>
      <c r="I110" s="29">
        <f t="shared" si="3"/>
        <v>474.08494999999999</v>
      </c>
    </row>
    <row r="111" spans="1:9" x14ac:dyDescent="0.2">
      <c r="A111" s="67"/>
      <c r="B111" s="39">
        <v>450141428</v>
      </c>
      <c r="C111" s="24">
        <v>3299</v>
      </c>
      <c r="D111" s="24">
        <v>6356</v>
      </c>
      <c r="E111" s="25">
        <v>32133910</v>
      </c>
      <c r="F111" s="40" t="s">
        <v>70</v>
      </c>
      <c r="G111" s="27">
        <v>47.643749999999997</v>
      </c>
      <c r="H111" s="28">
        <v>0</v>
      </c>
      <c r="I111" s="29">
        <f t="shared" si="3"/>
        <v>47.643749999999997</v>
      </c>
    </row>
    <row r="112" spans="1:9" x14ac:dyDescent="0.2">
      <c r="A112" s="67"/>
      <c r="B112" s="39">
        <v>450141428</v>
      </c>
      <c r="C112" s="24">
        <v>3299</v>
      </c>
      <c r="D112" s="24">
        <v>6356</v>
      </c>
      <c r="E112" s="25">
        <v>32533910</v>
      </c>
      <c r="F112" s="40" t="s">
        <v>70</v>
      </c>
      <c r="G112" s="27">
        <v>269.98124999999999</v>
      </c>
      <c r="H112" s="28">
        <v>0</v>
      </c>
      <c r="I112" s="29">
        <f t="shared" si="3"/>
        <v>269.98124999999999</v>
      </c>
    </row>
    <row r="113" spans="1:9" x14ac:dyDescent="0.2">
      <c r="A113" s="67"/>
      <c r="B113" s="39">
        <v>450141430</v>
      </c>
      <c r="C113" s="24">
        <v>3299</v>
      </c>
      <c r="D113" s="24">
        <v>5336</v>
      </c>
      <c r="E113" s="25">
        <v>32133019</v>
      </c>
      <c r="F113" s="40" t="s">
        <v>71</v>
      </c>
      <c r="G113" s="27">
        <v>10.438049999999999</v>
      </c>
      <c r="H113" s="28">
        <v>0</v>
      </c>
      <c r="I113" s="29">
        <f t="shared" si="3"/>
        <v>10.438049999999999</v>
      </c>
    </row>
    <row r="114" spans="1:9" x14ac:dyDescent="0.2">
      <c r="A114" s="67"/>
      <c r="B114" s="39">
        <v>450141430</v>
      </c>
      <c r="C114" s="24">
        <v>3299</v>
      </c>
      <c r="D114" s="24">
        <v>5336</v>
      </c>
      <c r="E114" s="25">
        <v>32533019</v>
      </c>
      <c r="F114" s="40" t="s">
        <v>71</v>
      </c>
      <c r="G114" s="27">
        <v>59.148949999999999</v>
      </c>
      <c r="H114" s="28">
        <v>0</v>
      </c>
      <c r="I114" s="29">
        <f t="shared" si="3"/>
        <v>59.148949999999999</v>
      </c>
    </row>
    <row r="115" spans="1:9" x14ac:dyDescent="0.2">
      <c r="A115" s="67"/>
      <c r="B115" s="39">
        <v>450141430</v>
      </c>
      <c r="C115" s="24">
        <v>3299</v>
      </c>
      <c r="D115" s="24">
        <v>6356</v>
      </c>
      <c r="E115" s="25">
        <v>32133910</v>
      </c>
      <c r="F115" s="40" t="s">
        <v>72</v>
      </c>
      <c r="G115" s="27">
        <v>0</v>
      </c>
      <c r="H115" s="28">
        <v>0</v>
      </c>
      <c r="I115" s="29">
        <f t="shared" si="3"/>
        <v>0</v>
      </c>
    </row>
    <row r="116" spans="1:9" x14ac:dyDescent="0.2">
      <c r="A116" s="67"/>
      <c r="B116" s="39">
        <v>450141430</v>
      </c>
      <c r="C116" s="24">
        <v>3299</v>
      </c>
      <c r="D116" s="24">
        <v>6356</v>
      </c>
      <c r="E116" s="25">
        <v>32533910</v>
      </c>
      <c r="F116" s="40" t="s">
        <v>72</v>
      </c>
      <c r="G116" s="27">
        <v>0</v>
      </c>
      <c r="H116" s="28">
        <v>0</v>
      </c>
      <c r="I116" s="29">
        <f t="shared" si="3"/>
        <v>0</v>
      </c>
    </row>
    <row r="117" spans="1:9" x14ac:dyDescent="0.2">
      <c r="A117" s="67"/>
      <c r="B117" s="41">
        <v>450141432</v>
      </c>
      <c r="C117" s="24">
        <v>3299</v>
      </c>
      <c r="D117" s="24">
        <v>5336</v>
      </c>
      <c r="E117" s="25">
        <v>32133019</v>
      </c>
      <c r="F117" s="42" t="s">
        <v>73</v>
      </c>
      <c r="G117" s="27">
        <v>52.5</v>
      </c>
      <c r="H117" s="28">
        <v>0</v>
      </c>
      <c r="I117" s="29">
        <f t="shared" si="3"/>
        <v>52.5</v>
      </c>
    </row>
    <row r="118" spans="1:9" x14ac:dyDescent="0.2">
      <c r="A118" s="67"/>
      <c r="B118" s="41">
        <v>450141432</v>
      </c>
      <c r="C118" s="24">
        <v>3299</v>
      </c>
      <c r="D118" s="24">
        <v>5336</v>
      </c>
      <c r="E118" s="25">
        <v>32533019</v>
      </c>
      <c r="F118" s="42" t="s">
        <v>73</v>
      </c>
      <c r="G118" s="27">
        <v>297.5</v>
      </c>
      <c r="H118" s="28">
        <v>0</v>
      </c>
      <c r="I118" s="29">
        <f t="shared" si="3"/>
        <v>297.5</v>
      </c>
    </row>
    <row r="119" spans="1:9" x14ac:dyDescent="0.2">
      <c r="A119" s="67"/>
      <c r="B119" s="41">
        <v>450141432</v>
      </c>
      <c r="C119" s="24">
        <v>3299</v>
      </c>
      <c r="D119" s="24">
        <v>6356</v>
      </c>
      <c r="E119" s="25">
        <v>32133910</v>
      </c>
      <c r="F119" s="42" t="s">
        <v>74</v>
      </c>
      <c r="G119" s="27">
        <v>0</v>
      </c>
      <c r="H119" s="28">
        <v>0</v>
      </c>
      <c r="I119" s="29">
        <f t="shared" si="3"/>
        <v>0</v>
      </c>
    </row>
    <row r="120" spans="1:9" x14ac:dyDescent="0.2">
      <c r="A120" s="67"/>
      <c r="B120" s="41">
        <v>450141432</v>
      </c>
      <c r="C120" s="24">
        <v>3299</v>
      </c>
      <c r="D120" s="24">
        <v>6356</v>
      </c>
      <c r="E120" s="25">
        <v>32533910</v>
      </c>
      <c r="F120" s="42" t="s">
        <v>74</v>
      </c>
      <c r="G120" s="27">
        <v>0</v>
      </c>
      <c r="H120" s="28">
        <v>0</v>
      </c>
      <c r="I120" s="29">
        <f t="shared" si="3"/>
        <v>0</v>
      </c>
    </row>
    <row r="121" spans="1:9" x14ac:dyDescent="0.2">
      <c r="A121" s="67"/>
      <c r="B121" s="39">
        <v>450141433</v>
      </c>
      <c r="C121" s="24">
        <v>3299</v>
      </c>
      <c r="D121" s="24">
        <v>5336</v>
      </c>
      <c r="E121" s="25">
        <v>32133019</v>
      </c>
      <c r="F121" s="40" t="s">
        <v>75</v>
      </c>
      <c r="G121" s="27">
        <v>28.65</v>
      </c>
      <c r="H121" s="28">
        <v>0</v>
      </c>
      <c r="I121" s="29">
        <f t="shared" si="3"/>
        <v>28.65</v>
      </c>
    </row>
    <row r="122" spans="1:9" x14ac:dyDescent="0.2">
      <c r="A122" s="67"/>
      <c r="B122" s="39">
        <v>450141433</v>
      </c>
      <c r="C122" s="24">
        <v>3299</v>
      </c>
      <c r="D122" s="24">
        <v>5336</v>
      </c>
      <c r="E122" s="25">
        <v>32533019</v>
      </c>
      <c r="F122" s="40" t="s">
        <v>75</v>
      </c>
      <c r="G122" s="27">
        <v>162.35</v>
      </c>
      <c r="H122" s="28">
        <v>0</v>
      </c>
      <c r="I122" s="29">
        <f t="shared" si="3"/>
        <v>162.35</v>
      </c>
    </row>
    <row r="123" spans="1:9" x14ac:dyDescent="0.2">
      <c r="A123" s="67"/>
      <c r="B123" s="39">
        <v>450141433</v>
      </c>
      <c r="C123" s="24">
        <v>3299</v>
      </c>
      <c r="D123" s="24">
        <v>6356</v>
      </c>
      <c r="E123" s="25">
        <v>32133910</v>
      </c>
      <c r="F123" s="40" t="s">
        <v>76</v>
      </c>
      <c r="G123" s="27">
        <v>0</v>
      </c>
      <c r="H123" s="28">
        <v>0</v>
      </c>
      <c r="I123" s="29">
        <f t="shared" si="3"/>
        <v>0</v>
      </c>
    </row>
    <row r="124" spans="1:9" x14ac:dyDescent="0.2">
      <c r="A124" s="67"/>
      <c r="B124" s="39">
        <v>450141433</v>
      </c>
      <c r="C124" s="24">
        <v>3299</v>
      </c>
      <c r="D124" s="24">
        <v>6356</v>
      </c>
      <c r="E124" s="25">
        <v>32533910</v>
      </c>
      <c r="F124" s="40" t="s">
        <v>76</v>
      </c>
      <c r="G124" s="27">
        <v>0</v>
      </c>
      <c r="H124" s="28">
        <v>0</v>
      </c>
      <c r="I124" s="29">
        <f t="shared" si="3"/>
        <v>0</v>
      </c>
    </row>
    <row r="125" spans="1:9" x14ac:dyDescent="0.2">
      <c r="A125" s="67"/>
      <c r="B125" s="39">
        <v>450141434</v>
      </c>
      <c r="C125" s="24">
        <v>3299</v>
      </c>
      <c r="D125" s="24">
        <v>5336</v>
      </c>
      <c r="E125" s="25">
        <v>32133019</v>
      </c>
      <c r="F125" s="40" t="s">
        <v>77</v>
      </c>
      <c r="G125" s="27">
        <v>101.94179</v>
      </c>
      <c r="H125" s="28">
        <v>0</v>
      </c>
      <c r="I125" s="29">
        <f t="shared" si="3"/>
        <v>101.94179</v>
      </c>
    </row>
    <row r="126" spans="1:9" x14ac:dyDescent="0.2">
      <c r="A126" s="67"/>
      <c r="B126" s="39">
        <v>450141434</v>
      </c>
      <c r="C126" s="24">
        <v>3299</v>
      </c>
      <c r="D126" s="24">
        <v>5336</v>
      </c>
      <c r="E126" s="25">
        <v>32533019</v>
      </c>
      <c r="F126" s="40" t="s">
        <v>77</v>
      </c>
      <c r="G126" s="27">
        <v>577.67012999999997</v>
      </c>
      <c r="H126" s="28">
        <v>0</v>
      </c>
      <c r="I126" s="29">
        <f t="shared" si="3"/>
        <v>577.67012999999997</v>
      </c>
    </row>
    <row r="127" spans="1:9" x14ac:dyDescent="0.2">
      <c r="A127" s="67"/>
      <c r="B127" s="39">
        <v>450141434</v>
      </c>
      <c r="C127" s="24">
        <v>3299</v>
      </c>
      <c r="D127" s="24">
        <v>6356</v>
      </c>
      <c r="E127" s="25">
        <v>32133910</v>
      </c>
      <c r="F127" s="40" t="s">
        <v>78</v>
      </c>
      <c r="G127" s="27">
        <v>7.92211</v>
      </c>
      <c r="H127" s="28">
        <v>0</v>
      </c>
      <c r="I127" s="29">
        <f t="shared" si="3"/>
        <v>7.92211</v>
      </c>
    </row>
    <row r="128" spans="1:9" x14ac:dyDescent="0.2">
      <c r="A128" s="67"/>
      <c r="B128" s="39">
        <v>450141434</v>
      </c>
      <c r="C128" s="24">
        <v>3299</v>
      </c>
      <c r="D128" s="24">
        <v>6356</v>
      </c>
      <c r="E128" s="25">
        <v>32533910</v>
      </c>
      <c r="F128" s="40" t="s">
        <v>78</v>
      </c>
      <c r="G128" s="27">
        <v>44.891970000000001</v>
      </c>
      <c r="H128" s="28">
        <v>0</v>
      </c>
      <c r="I128" s="29">
        <f t="shared" si="3"/>
        <v>44.891970000000001</v>
      </c>
    </row>
    <row r="129" spans="1:9" x14ac:dyDescent="0.2">
      <c r="A129" s="68"/>
      <c r="B129" s="39">
        <v>450141436</v>
      </c>
      <c r="C129" s="24">
        <v>3299</v>
      </c>
      <c r="D129" s="24">
        <v>5336</v>
      </c>
      <c r="E129" s="25">
        <v>32133019</v>
      </c>
      <c r="F129" s="40" t="s">
        <v>79</v>
      </c>
      <c r="G129" s="27">
        <v>24.75</v>
      </c>
      <c r="H129" s="28">
        <v>0</v>
      </c>
      <c r="I129" s="29">
        <f t="shared" si="3"/>
        <v>24.75</v>
      </c>
    </row>
    <row r="130" spans="1:9" x14ac:dyDescent="0.2">
      <c r="A130" s="68"/>
      <c r="B130" s="39">
        <v>450141436</v>
      </c>
      <c r="C130" s="24">
        <v>3299</v>
      </c>
      <c r="D130" s="24">
        <v>5336</v>
      </c>
      <c r="E130" s="25">
        <v>32533019</v>
      </c>
      <c r="F130" s="40" t="s">
        <v>79</v>
      </c>
      <c r="G130" s="27">
        <v>140.25</v>
      </c>
      <c r="H130" s="28">
        <v>0</v>
      </c>
      <c r="I130" s="29">
        <f t="shared" si="3"/>
        <v>140.25</v>
      </c>
    </row>
    <row r="131" spans="1:9" x14ac:dyDescent="0.2">
      <c r="A131" s="68"/>
      <c r="B131" s="39">
        <v>450141436</v>
      </c>
      <c r="C131" s="24">
        <v>3299</v>
      </c>
      <c r="D131" s="24">
        <v>6356</v>
      </c>
      <c r="E131" s="25">
        <v>32133910</v>
      </c>
      <c r="F131" s="40" t="s">
        <v>80</v>
      </c>
      <c r="G131" s="27">
        <v>29.765999999999998</v>
      </c>
      <c r="H131" s="28">
        <v>0</v>
      </c>
      <c r="I131" s="29">
        <f t="shared" si="3"/>
        <v>29.765999999999998</v>
      </c>
    </row>
    <row r="132" spans="1:9" x14ac:dyDescent="0.2">
      <c r="A132" s="68"/>
      <c r="B132" s="39">
        <v>450141436</v>
      </c>
      <c r="C132" s="24">
        <v>3299</v>
      </c>
      <c r="D132" s="24">
        <v>6356</v>
      </c>
      <c r="E132" s="25">
        <v>32533910</v>
      </c>
      <c r="F132" s="40" t="s">
        <v>80</v>
      </c>
      <c r="G132" s="27">
        <v>168.67400000000001</v>
      </c>
      <c r="H132" s="28">
        <v>0</v>
      </c>
      <c r="I132" s="29">
        <f t="shared" si="3"/>
        <v>168.67400000000001</v>
      </c>
    </row>
    <row r="133" spans="1:9" x14ac:dyDescent="0.2">
      <c r="A133" s="68"/>
      <c r="B133" s="39">
        <v>450141437</v>
      </c>
      <c r="C133" s="24">
        <v>3299</v>
      </c>
      <c r="D133" s="24">
        <v>5336</v>
      </c>
      <c r="E133" s="25">
        <v>32133019</v>
      </c>
      <c r="F133" s="40" t="s">
        <v>81</v>
      </c>
      <c r="G133" s="27">
        <v>49.138589999999994</v>
      </c>
      <c r="H133" s="28">
        <v>0</v>
      </c>
      <c r="I133" s="29">
        <f t="shared" si="3"/>
        <v>49.138589999999994</v>
      </c>
    </row>
    <row r="134" spans="1:9" x14ac:dyDescent="0.2">
      <c r="A134" s="68"/>
      <c r="B134" s="39">
        <v>450141437</v>
      </c>
      <c r="C134" s="24">
        <v>3299</v>
      </c>
      <c r="D134" s="24">
        <v>5336</v>
      </c>
      <c r="E134" s="25">
        <v>32533019</v>
      </c>
      <c r="F134" s="40" t="s">
        <v>81</v>
      </c>
      <c r="G134" s="27">
        <v>278.45200999999997</v>
      </c>
      <c r="H134" s="28">
        <v>0</v>
      </c>
      <c r="I134" s="29">
        <f t="shared" si="3"/>
        <v>278.45200999999997</v>
      </c>
    </row>
    <row r="135" spans="1:9" x14ac:dyDescent="0.2">
      <c r="A135" s="68"/>
      <c r="B135" s="39">
        <v>450141437</v>
      </c>
      <c r="C135" s="24">
        <v>3299</v>
      </c>
      <c r="D135" s="24">
        <v>6356</v>
      </c>
      <c r="E135" s="25">
        <v>32133910</v>
      </c>
      <c r="F135" s="40" t="s">
        <v>82</v>
      </c>
      <c r="G135" s="27">
        <v>41.300330000000002</v>
      </c>
      <c r="H135" s="28">
        <v>0</v>
      </c>
      <c r="I135" s="29">
        <f t="shared" si="3"/>
        <v>41.300330000000002</v>
      </c>
    </row>
    <row r="136" spans="1:9" x14ac:dyDescent="0.2">
      <c r="A136" s="68"/>
      <c r="B136" s="39">
        <v>450141437</v>
      </c>
      <c r="C136" s="24">
        <v>3299</v>
      </c>
      <c r="D136" s="24">
        <v>6356</v>
      </c>
      <c r="E136" s="25">
        <v>32533910</v>
      </c>
      <c r="F136" s="40" t="s">
        <v>82</v>
      </c>
      <c r="G136" s="27">
        <v>234.03517000000002</v>
      </c>
      <c r="H136" s="28">
        <v>0</v>
      </c>
      <c r="I136" s="29">
        <f t="shared" si="3"/>
        <v>234.03517000000002</v>
      </c>
    </row>
    <row r="137" spans="1:9" x14ac:dyDescent="0.2">
      <c r="A137" s="68"/>
      <c r="B137" s="39">
        <v>450141438</v>
      </c>
      <c r="C137" s="24">
        <v>3299</v>
      </c>
      <c r="D137" s="24">
        <v>5336</v>
      </c>
      <c r="E137" s="25">
        <v>32133019</v>
      </c>
      <c r="F137" s="40" t="s">
        <v>83</v>
      </c>
      <c r="G137" s="27">
        <v>31.529250000000001</v>
      </c>
      <c r="H137" s="28">
        <v>0</v>
      </c>
      <c r="I137" s="29">
        <f t="shared" si="3"/>
        <v>31.529250000000001</v>
      </c>
    </row>
    <row r="138" spans="1:9" x14ac:dyDescent="0.2">
      <c r="A138" s="68"/>
      <c r="B138" s="39">
        <v>450141438</v>
      </c>
      <c r="C138" s="24">
        <v>3299</v>
      </c>
      <c r="D138" s="24">
        <v>5336</v>
      </c>
      <c r="E138" s="25">
        <v>32533019</v>
      </c>
      <c r="F138" s="40" t="s">
        <v>83</v>
      </c>
      <c r="G138" s="27">
        <v>178.66575</v>
      </c>
      <c r="H138" s="28">
        <v>0</v>
      </c>
      <c r="I138" s="29">
        <f t="shared" si="3"/>
        <v>178.66575</v>
      </c>
    </row>
    <row r="139" spans="1:9" x14ac:dyDescent="0.2">
      <c r="A139" s="68"/>
      <c r="B139" s="39">
        <v>450141438</v>
      </c>
      <c r="C139" s="24">
        <v>3299</v>
      </c>
      <c r="D139" s="24">
        <v>6356</v>
      </c>
      <c r="E139" s="25">
        <v>32133910</v>
      </c>
      <c r="F139" s="40" t="s">
        <v>84</v>
      </c>
      <c r="G139" s="27">
        <v>179.11199999999999</v>
      </c>
      <c r="H139" s="28">
        <v>0</v>
      </c>
      <c r="I139" s="29">
        <f t="shared" si="3"/>
        <v>179.11199999999999</v>
      </c>
    </row>
    <row r="140" spans="1:9" x14ac:dyDescent="0.2">
      <c r="A140" s="68"/>
      <c r="B140" s="39">
        <v>450141438</v>
      </c>
      <c r="C140" s="24">
        <v>3299</v>
      </c>
      <c r="D140" s="24">
        <v>6356</v>
      </c>
      <c r="E140" s="25">
        <v>32533910</v>
      </c>
      <c r="F140" s="40" t="s">
        <v>84</v>
      </c>
      <c r="G140" s="27">
        <v>1014.968</v>
      </c>
      <c r="H140" s="28">
        <v>0</v>
      </c>
      <c r="I140" s="29">
        <f t="shared" si="3"/>
        <v>1014.968</v>
      </c>
    </row>
    <row r="141" spans="1:9" x14ac:dyDescent="0.2">
      <c r="A141" s="68"/>
      <c r="B141" s="39">
        <v>450141440</v>
      </c>
      <c r="C141" s="24">
        <v>3299</v>
      </c>
      <c r="D141" s="24">
        <v>5336</v>
      </c>
      <c r="E141" s="25">
        <v>32133019</v>
      </c>
      <c r="F141" s="40" t="s">
        <v>85</v>
      </c>
      <c r="G141" s="27">
        <v>41.1</v>
      </c>
      <c r="H141" s="28">
        <v>0</v>
      </c>
      <c r="I141" s="29">
        <f t="shared" si="3"/>
        <v>41.1</v>
      </c>
    </row>
    <row r="142" spans="1:9" x14ac:dyDescent="0.2">
      <c r="A142" s="68"/>
      <c r="B142" s="39">
        <v>450141440</v>
      </c>
      <c r="C142" s="24">
        <v>3299</v>
      </c>
      <c r="D142" s="24">
        <v>5336</v>
      </c>
      <c r="E142" s="25">
        <v>32533019</v>
      </c>
      <c r="F142" s="40" t="s">
        <v>85</v>
      </c>
      <c r="G142" s="27">
        <v>232.9</v>
      </c>
      <c r="H142" s="28">
        <v>0</v>
      </c>
      <c r="I142" s="29">
        <f t="shared" si="3"/>
        <v>232.9</v>
      </c>
    </row>
    <row r="143" spans="1:9" x14ac:dyDescent="0.2">
      <c r="A143" s="68"/>
      <c r="B143" s="39">
        <v>450141440</v>
      </c>
      <c r="C143" s="24">
        <v>3299</v>
      </c>
      <c r="D143" s="24">
        <v>6356</v>
      </c>
      <c r="E143" s="25">
        <v>32133910</v>
      </c>
      <c r="F143" s="40" t="s">
        <v>86</v>
      </c>
      <c r="G143" s="27">
        <v>0</v>
      </c>
      <c r="H143" s="28">
        <v>0</v>
      </c>
      <c r="I143" s="29">
        <f t="shared" si="3"/>
        <v>0</v>
      </c>
    </row>
    <row r="144" spans="1:9" x14ac:dyDescent="0.2">
      <c r="A144" s="68"/>
      <c r="B144" s="39">
        <v>450141440</v>
      </c>
      <c r="C144" s="24">
        <v>3299</v>
      </c>
      <c r="D144" s="24">
        <v>6356</v>
      </c>
      <c r="E144" s="25">
        <v>32533910</v>
      </c>
      <c r="F144" s="40" t="s">
        <v>86</v>
      </c>
      <c r="G144" s="27">
        <v>0</v>
      </c>
      <c r="H144" s="28">
        <v>0</v>
      </c>
      <c r="I144" s="29">
        <f t="shared" si="3"/>
        <v>0</v>
      </c>
    </row>
    <row r="145" spans="1:9" x14ac:dyDescent="0.2">
      <c r="A145" s="68"/>
      <c r="B145" s="39">
        <v>450141448</v>
      </c>
      <c r="C145" s="24">
        <v>3299</v>
      </c>
      <c r="D145" s="24">
        <v>5336</v>
      </c>
      <c r="E145" s="25">
        <v>32133019</v>
      </c>
      <c r="F145" s="40" t="s">
        <v>87</v>
      </c>
      <c r="G145" s="27">
        <v>45</v>
      </c>
      <c r="H145" s="28">
        <v>0</v>
      </c>
      <c r="I145" s="29">
        <f t="shared" si="3"/>
        <v>45</v>
      </c>
    </row>
    <row r="146" spans="1:9" x14ac:dyDescent="0.2">
      <c r="A146" s="68"/>
      <c r="B146" s="39">
        <v>450141448</v>
      </c>
      <c r="C146" s="24">
        <v>3299</v>
      </c>
      <c r="D146" s="24">
        <v>5336</v>
      </c>
      <c r="E146" s="25">
        <v>32533019</v>
      </c>
      <c r="F146" s="40" t="s">
        <v>87</v>
      </c>
      <c r="G146" s="27">
        <v>255</v>
      </c>
      <c r="H146" s="28">
        <v>0</v>
      </c>
      <c r="I146" s="29">
        <f t="shared" si="3"/>
        <v>255</v>
      </c>
    </row>
    <row r="147" spans="1:9" x14ac:dyDescent="0.2">
      <c r="A147" s="68"/>
      <c r="B147" s="39">
        <v>450141448</v>
      </c>
      <c r="C147" s="24">
        <v>3299</v>
      </c>
      <c r="D147" s="24">
        <v>6356</v>
      </c>
      <c r="E147" s="25">
        <v>32133910</v>
      </c>
      <c r="F147" s="40" t="s">
        <v>88</v>
      </c>
      <c r="G147" s="27">
        <v>36.503250000000001</v>
      </c>
      <c r="H147" s="28">
        <v>0</v>
      </c>
      <c r="I147" s="29">
        <f t="shared" si="3"/>
        <v>36.503250000000001</v>
      </c>
    </row>
    <row r="148" spans="1:9" x14ac:dyDescent="0.2">
      <c r="A148" s="68"/>
      <c r="B148" s="39">
        <v>450141448</v>
      </c>
      <c r="C148" s="24">
        <v>3299</v>
      </c>
      <c r="D148" s="24">
        <v>6356</v>
      </c>
      <c r="E148" s="25">
        <v>32533910</v>
      </c>
      <c r="F148" s="40" t="s">
        <v>88</v>
      </c>
      <c r="G148" s="27">
        <v>206.85175000000001</v>
      </c>
      <c r="H148" s="28">
        <v>0</v>
      </c>
      <c r="I148" s="29">
        <f t="shared" si="3"/>
        <v>206.85175000000001</v>
      </c>
    </row>
    <row r="149" spans="1:9" x14ac:dyDescent="0.2">
      <c r="A149" s="68"/>
      <c r="B149" s="39">
        <v>450141450</v>
      </c>
      <c r="C149" s="24">
        <v>3299</v>
      </c>
      <c r="D149" s="24">
        <v>5336</v>
      </c>
      <c r="E149" s="25">
        <v>32133019</v>
      </c>
      <c r="F149" s="40" t="s">
        <v>89</v>
      </c>
      <c r="G149" s="27">
        <v>37.5</v>
      </c>
      <c r="H149" s="28">
        <v>0</v>
      </c>
      <c r="I149" s="29">
        <f t="shared" si="3"/>
        <v>37.5</v>
      </c>
    </row>
    <row r="150" spans="1:9" x14ac:dyDescent="0.2">
      <c r="A150" s="68"/>
      <c r="B150" s="39">
        <v>450141450</v>
      </c>
      <c r="C150" s="24">
        <v>3299</v>
      </c>
      <c r="D150" s="24">
        <v>5336</v>
      </c>
      <c r="E150" s="25">
        <v>32533019</v>
      </c>
      <c r="F150" s="40" t="s">
        <v>89</v>
      </c>
      <c r="G150" s="27">
        <v>212.5</v>
      </c>
      <c r="H150" s="28">
        <v>0</v>
      </c>
      <c r="I150" s="29">
        <f t="shared" si="3"/>
        <v>212.5</v>
      </c>
    </row>
    <row r="151" spans="1:9" x14ac:dyDescent="0.2">
      <c r="A151" s="68"/>
      <c r="B151" s="39">
        <v>450141450</v>
      </c>
      <c r="C151" s="24">
        <v>3299</v>
      </c>
      <c r="D151" s="24">
        <v>6356</v>
      </c>
      <c r="E151" s="25">
        <v>32133910</v>
      </c>
      <c r="F151" s="40" t="s">
        <v>90</v>
      </c>
      <c r="G151" s="27">
        <v>0</v>
      </c>
      <c r="H151" s="28">
        <v>0</v>
      </c>
      <c r="I151" s="29">
        <f t="shared" si="3"/>
        <v>0</v>
      </c>
    </row>
    <row r="152" spans="1:9" ht="13.5" thickBot="1" x14ac:dyDescent="0.25">
      <c r="A152" s="43"/>
      <c r="B152" s="44">
        <v>450141450</v>
      </c>
      <c r="C152" s="45">
        <v>3299</v>
      </c>
      <c r="D152" s="45">
        <v>6356</v>
      </c>
      <c r="E152" s="46">
        <v>32533910</v>
      </c>
      <c r="F152" s="47" t="s">
        <v>90</v>
      </c>
      <c r="G152" s="48">
        <v>0</v>
      </c>
      <c r="H152" s="64">
        <v>0</v>
      </c>
      <c r="I152" s="49">
        <f t="shared" si="3"/>
        <v>0</v>
      </c>
    </row>
  </sheetData>
  <mergeCells count="4">
    <mergeCell ref="G1:J1"/>
    <mergeCell ref="A4:H4"/>
    <mergeCell ref="A6:H6"/>
    <mergeCell ref="A2:I2"/>
  </mergeCells>
  <pageMargins left="0.78740157480314965" right="0.78740157480314965" top="0.98425196850393704" bottom="0.98425196850393704" header="0.51181102362204722" footer="0.51181102362204722"/>
  <pageSetup paperSize="9" scale="62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92304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Křeček Leoš</dc:creator>
  <cp:lastModifiedBy>Křeček Leoš</cp:lastModifiedBy>
  <cp:lastPrinted>2014-06-11T13:30:11Z</cp:lastPrinted>
  <dcterms:created xsi:type="dcterms:W3CDTF">2014-06-11T12:48:58Z</dcterms:created>
  <dcterms:modified xsi:type="dcterms:W3CDTF">2014-06-11T13:59:29Z</dcterms:modified>
</cp:coreProperties>
</file>