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8795" windowHeight="11505" activeTab="1"/>
  </bookViews>
  <sheets>
    <sheet name="Podprogram č. 3.1" sheetId="1" r:id="rId1"/>
    <sheet name="Podprogram č. 3.2" sheetId="2" r:id="rId2"/>
  </sheets>
  <definedNames>
    <definedName name="_xlnm.Print_Titles" localSheetId="0">'Podprogram č. 3.1'!$5:$7</definedName>
    <definedName name="_xlnm.Print_Titles" localSheetId="1">'Podprogram č. 3.2'!$5:$7</definedName>
  </definedNames>
  <calcPr calcId="145621"/>
</workbook>
</file>

<file path=xl/calcChain.xml><?xml version="1.0" encoding="utf-8"?>
<calcChain xmlns="http://schemas.openxmlformats.org/spreadsheetml/2006/main">
  <c r="E47" i="1" l="1"/>
  <c r="I47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I33" i="2" l="1"/>
  <c r="L8" i="2"/>
  <c r="E33" i="2" l="1"/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</calcChain>
</file>

<file path=xl/sharedStrings.xml><?xml version="1.0" encoding="utf-8"?>
<sst xmlns="http://schemas.openxmlformats.org/spreadsheetml/2006/main" count="263" uniqueCount="206">
  <si>
    <t>Náklady projektu v Kč</t>
  </si>
  <si>
    <t>Identifikace žadatele</t>
  </si>
  <si>
    <t>Žadatel</t>
  </si>
  <si>
    <t>Název projektu</t>
  </si>
  <si>
    <t>Žádaný podíl kraje</t>
  </si>
  <si>
    <t>Bankovní</t>
  </si>
  <si>
    <t>Celkem</t>
  </si>
  <si>
    <t>v Kč</t>
  </si>
  <si>
    <t>v %</t>
  </si>
  <si>
    <t>IČO</t>
  </si>
  <si>
    <t>spojení</t>
  </si>
  <si>
    <t xml:space="preserve">Počet dní pobytu </t>
  </si>
  <si>
    <t>Počet ZP</t>
  </si>
  <si>
    <t>Počet doprovodů</t>
  </si>
  <si>
    <t>Návrh výboru zdravotnictví</t>
  </si>
  <si>
    <t>Asociace rodičů a přátel zdravotně postižených dětí v ČR, o.s. Klub Jablonec nad Nisou</t>
  </si>
  <si>
    <t>Asociace rodičů a přátel zdravotně postižených dětí v ČR, o. s. Klub Liberec</t>
  </si>
  <si>
    <t>Dětská sportovně ozdravná společnost Bělásek o.s.</t>
  </si>
  <si>
    <t>Regionální organizace zdravotně postižených Sever Liberec</t>
  </si>
  <si>
    <t>ROSKA ČESKÁ LÍPA regionální organizace Unie Roska v ČR</t>
  </si>
  <si>
    <t>Územní organizace Svaz diabetiků ČR Liberec</t>
  </si>
  <si>
    <t>Svaz tělesně postižených v České republice,o.s.,okresní organizace Jablonec nad Nisou</t>
  </si>
  <si>
    <t>Svaz postižených civilizačními chorobami v ČR, o.s.</t>
  </si>
  <si>
    <t>Svaz postižených civilizačními chorobami v ČR,o.s. - základní organizace Diabetiků Liberec</t>
  </si>
  <si>
    <t>Svaz postižených civilizačními chorobami v ČR,o.s., základní organizace Hrádek nad Nisou</t>
  </si>
  <si>
    <t>Občanské sdružení zdravotně postižených TANVALD</t>
  </si>
  <si>
    <t>ROSKA LIBEREC</t>
  </si>
  <si>
    <t>Svaz tělesně postižených v České republice,o.s. místní organizace č.3 Jablonec nad Nisou</t>
  </si>
  <si>
    <t>Územní organizace svazu diabetiků v ČR</t>
  </si>
  <si>
    <t>Tělovýchovná jednota KARDIO o.s. Liberec</t>
  </si>
  <si>
    <t>DIANA - sdružení rodičů a přátel postižených a handicapovaných dětí</t>
  </si>
  <si>
    <t>Jablonecký klub onkologických pacientů, jejich rodinných příslušníků a přátel - JAKOP</t>
  </si>
  <si>
    <t>Dům dětí a mládeže Vikýř, Jablonec nad Nisou, Podhorská 49, příspěvková organizace</t>
  </si>
  <si>
    <t>Sdružení zdravotně postižených Železnobrodska</t>
  </si>
  <si>
    <t>Svaz diabetiků ČR - územní organizace č. 701</t>
  </si>
  <si>
    <t>Rekondiční ozdravný pobyt Harrachov-zlepšení kvality života onkologických pacientů</t>
  </si>
  <si>
    <t>Ozdravný rekondiční pobyt zdravotně postižených dětí a mládeže</t>
  </si>
  <si>
    <t>Dětský ozdravný tábor v Bílém Potoce</t>
  </si>
  <si>
    <t>Rekondiční pobyt pro děti a mládež s kombinovanými vadami a jejich doprovody</t>
  </si>
  <si>
    <t>Putovní příměstský tábor pro zdravotně postižené</t>
  </si>
  <si>
    <t>Rekondiční pobyt Karlovy Vary</t>
  </si>
  <si>
    <t>Rekondiční a ozdravný pobyt pro pohybově postižené občany</t>
  </si>
  <si>
    <t>Rekondiční pobyt zdravotně postižených Chorvatsko</t>
  </si>
  <si>
    <t>Ozdravný pobyt pro zrakově postižené</t>
  </si>
  <si>
    <t>Ozdravný pobyt pro diabetiky ve Sloupu v Čechách</t>
  </si>
  <si>
    <t>Rekondiční pobyt pro tělesně postižené se zdravotním programem</t>
  </si>
  <si>
    <t>Bezpečná cesta ke zdraví</t>
  </si>
  <si>
    <t>Podzimní turistický sraz</t>
  </si>
  <si>
    <t>107028097/0300</t>
  </si>
  <si>
    <t>163239286/0300</t>
  </si>
  <si>
    <t>127298502/0300</t>
  </si>
  <si>
    <t>107-1608300217/0100</t>
  </si>
  <si>
    <t>962729329/0800</t>
  </si>
  <si>
    <t>43-1229150247/0100</t>
  </si>
  <si>
    <t>962176349/0800</t>
  </si>
  <si>
    <t>1262419359/0800</t>
  </si>
  <si>
    <t>705094983/0300</t>
  </si>
  <si>
    <t>2622970297/0100</t>
  </si>
  <si>
    <t>107-4066180217/0100</t>
  </si>
  <si>
    <t>500708574/0600</t>
  </si>
  <si>
    <t>195613789/0300</t>
  </si>
  <si>
    <t>195613156/0300</t>
  </si>
  <si>
    <t>2400382035/2010</t>
  </si>
  <si>
    <t>351107774/0600</t>
  </si>
  <si>
    <t>2221187349/0800</t>
  </si>
  <si>
    <t>152025629/0300</t>
  </si>
  <si>
    <t>253615484/0300</t>
  </si>
  <si>
    <t>197364499/0300</t>
  </si>
  <si>
    <t>196868716/0300</t>
  </si>
  <si>
    <t>3338904/0300</t>
  </si>
  <si>
    <t>189010666/0300</t>
  </si>
  <si>
    <t>195016335/0300</t>
  </si>
  <si>
    <t>Celkový počet bodů</t>
  </si>
  <si>
    <t>Návrh podpory</t>
  </si>
  <si>
    <r>
      <t xml:space="preserve">Propočet </t>
    </r>
    <r>
      <rPr>
        <b/>
        <sz val="11"/>
        <rFont val="Calibri"/>
        <family val="2"/>
        <charset val="238"/>
        <scheme val="minor"/>
      </rPr>
      <t xml:space="preserve">účasník </t>
    </r>
    <r>
      <rPr>
        <sz val="11"/>
        <rFont val="Calibri"/>
        <family val="2"/>
        <charset val="238"/>
        <scheme val="minor"/>
      </rPr>
      <t xml:space="preserve">os/den </t>
    </r>
  </si>
  <si>
    <r>
      <t xml:space="preserve">Propočet </t>
    </r>
    <r>
      <rPr>
        <b/>
        <sz val="11"/>
        <rFont val="Calibri"/>
        <family val="2"/>
        <charset val="238"/>
        <scheme val="minor"/>
      </rPr>
      <t xml:space="preserve">doprovod </t>
    </r>
    <r>
      <rPr>
        <sz val="11"/>
        <rFont val="Calibri"/>
        <family val="2"/>
        <charset val="238"/>
        <scheme val="minor"/>
      </rPr>
      <t>os/den</t>
    </r>
  </si>
  <si>
    <t>Výsledek propočtu</t>
  </si>
  <si>
    <t>Centrum Mateřídouška, o.s.</t>
  </si>
  <si>
    <t>Centrum pro rodinu Náruč, o.s.</t>
  </si>
  <si>
    <t>Klub pro zdraví obyvatel Liberecka</t>
  </si>
  <si>
    <t>Občanské sdružení Svítání Jablonec nad Nisou</t>
  </si>
  <si>
    <t>Oblastní spolek Českého červeného kříže Jablonec nad Nisou</t>
  </si>
  <si>
    <t>Podkrkonošská společnost přátel dětí zdravotně postižených Semily</t>
  </si>
  <si>
    <t>Senior fitnes občanské sdružení</t>
  </si>
  <si>
    <t>Tyfloservis, o.p.s.</t>
  </si>
  <si>
    <t>Zdravý zoubek</t>
  </si>
  <si>
    <t>Podpora pacientské organizace Roska Liberec</t>
  </si>
  <si>
    <t>27048861</t>
  </si>
  <si>
    <t>26626357</t>
  </si>
  <si>
    <t>70155097</t>
  </si>
  <si>
    <t>27336751</t>
  </si>
  <si>
    <t>68974990</t>
  </si>
  <si>
    <t>00426083</t>
  </si>
  <si>
    <t>49294555</t>
  </si>
  <si>
    <t>22724770</t>
  </si>
  <si>
    <t>00854930</t>
  </si>
  <si>
    <t>49295179</t>
  </si>
  <si>
    <t>26200481</t>
  </si>
  <si>
    <t>2600138678/2010</t>
  </si>
  <si>
    <t>170677989/0300</t>
  </si>
  <si>
    <t>405883593/0300</t>
  </si>
  <si>
    <t>5485932/0800</t>
  </si>
  <si>
    <t>2700283362/2010</t>
  </si>
  <si>
    <t>1933451/0100</t>
  </si>
  <si>
    <t>43-3056640297/0100</t>
  </si>
  <si>
    <t>51-7129300217/0100</t>
  </si>
  <si>
    <t>205530523/0300</t>
  </si>
  <si>
    <t>223594977/0300</t>
  </si>
  <si>
    <t>celkem:</t>
  </si>
  <si>
    <t>Číslo projektu</t>
  </si>
  <si>
    <t>Asociace pomáhající lidem s autismem - APLA Praha, Střední Čechy, o.s.</t>
  </si>
  <si>
    <t>Evropské centrum pantomimy neslyšících, o.s.</t>
  </si>
  <si>
    <t>ARCUS - Společnost onkologických pacientů, jejich rodinných příslušníků a přátel,
Liberec</t>
  </si>
  <si>
    <t>Sjednocená organizace nevidomých a slabozrakých České republiky</t>
  </si>
  <si>
    <t>Svaz diabetiků ČR, územní organizace v Jilemnici</t>
  </si>
  <si>
    <t>Svaz důchodců ČR, o.s., ZO- klub důchodců Nový Bor</t>
  </si>
  <si>
    <t>Sdružení tělesně postižených Česká Lípa, o.p.s.</t>
  </si>
  <si>
    <t>Sjednocená organizace nevidomých a slabozrakých ČR, oblastní odbočka Jablonec nad Nisou</t>
  </si>
  <si>
    <t>Občanské sdružení D.R.A.K.</t>
  </si>
  <si>
    <t>XII. ročník rekondičních pobytů pro lidi s poruchou autistického spektra</t>
  </si>
  <si>
    <t>Letní tábor pro sluchově postižené děti a mládež</t>
  </si>
  <si>
    <t>Když je zima, je to prima (posedmé pod Žalý)</t>
  </si>
  <si>
    <t>Ozdravný rekondiční pobyt pro nemocné RS ( rozstroušená mozkomíšní skleróza Multiplex )</t>
  </si>
  <si>
    <t>Ozdravný rekondiční pobyt pro pacienty s roztroušenou sklerózou mozkomíšní - podzimní</t>
  </si>
  <si>
    <t>Ozdravný rekondiční pobyt pro pacienty s roztroušenou sklerózou mozkomíšní - jarní</t>
  </si>
  <si>
    <t>Letní tábor s denní docházkou pro děti, mládež a dospělé se zdravotním postižením</t>
  </si>
  <si>
    <t>Zlepšení kvality onkologických pacientů-rekondiční ozdravný pobyt Sezimovo Ústí</t>
  </si>
  <si>
    <t>Buď fit senior-Mariánské Lázně</t>
  </si>
  <si>
    <t>Buď fit senior-Janské Lázně</t>
  </si>
  <si>
    <t>Ozdravný pobyt v Lázních kundratice</t>
  </si>
  <si>
    <t>zdravý životní styl</t>
  </si>
  <si>
    <t>EDUKAČNĚ PREVENTIVNÍ POBYT</t>
  </si>
  <si>
    <t>Rekondiční pobyt v roce 2014 - ÚO Svazu diabetiků ČR v Jilemnici</t>
  </si>
  <si>
    <t>Rekondiční pobyt pro členy Svazu důchodců v Mariánských Lázních</t>
  </si>
  <si>
    <t>Rekondiční pobyt zdrvotně postižených v Sezimově Ústí</t>
  </si>
  <si>
    <t>Ozdravný pobyt pro smíšeně zdravotně postižené v Podhájské</t>
  </si>
  <si>
    <t>Rekondiční pobyt zdravotně postižených v Sezimově Ústí</t>
  </si>
  <si>
    <t>Podzimní ozdravný pobyt pro děti se ZTP a ZTP/P</t>
  </si>
  <si>
    <t>1.Ozdravný pobyt pro rodiče s dětmi/dítětem se ZP; 2.Ozdravný pobyt pro ZP a seniory</t>
  </si>
  <si>
    <t>Ozdravný pobyt diabetiků a kardiaků Jetřichovice</t>
  </si>
  <si>
    <t>Rekondiční pobyt diabetiků v Penzionu ESPERO Skokovy</t>
  </si>
  <si>
    <t>Rekondiční pobyt Kundratice</t>
  </si>
  <si>
    <t xml:space="preserve">Letní kondiční tábor kardiaků </t>
  </si>
  <si>
    <t>Duševní pohoda není v D.R.A.Ku náhoda</t>
  </si>
  <si>
    <t>65767659</t>
  </si>
  <si>
    <t>02107538</t>
  </si>
  <si>
    <t>5111440001/4000</t>
  </si>
  <si>
    <t>27-486270237/0100</t>
  </si>
  <si>
    <t>261652779/0300</t>
  </si>
  <si>
    <t>962506379/0800</t>
  </si>
  <si>
    <t>3377071339/0800</t>
  </si>
  <si>
    <t>Navrhovaná výše dotace</t>
  </si>
  <si>
    <t>Komunitní středisko KONTAKT Liberec, příspěvková organizac</t>
  </si>
  <si>
    <t>Celia-život bez lepku o.p.s.</t>
  </si>
  <si>
    <t>Sociální služby Semily</t>
  </si>
  <si>
    <t>FOKUS Liberec o.p.s.</t>
  </si>
  <si>
    <t>T.J. Maják Tanvald</t>
  </si>
  <si>
    <t>Semínko země</t>
  </si>
  <si>
    <t>Základní škola, Liberec, Ještědská 354/88, příspěvková organizace</t>
  </si>
  <si>
    <t>Sdružení TULIPAN</t>
  </si>
  <si>
    <t>Základní škola a Mateřská škola Josefův Důl, okres Jablonec nad Nisou, příspěvková organizace</t>
  </si>
  <si>
    <t>ZDRAVÁ RODINA</t>
  </si>
  <si>
    <t xml:space="preserve">Hiporehabilitace pro děti se zdravotním znevýhodněním </t>
  </si>
  <si>
    <t>Pomáháš? Daruješ?</t>
  </si>
  <si>
    <t>Zdravý zoubek 2014</t>
  </si>
  <si>
    <t>Zdravé dítě-zdravá budoucnost</t>
  </si>
  <si>
    <t>Prevence-mateřské školy</t>
  </si>
  <si>
    <t>Zdravé zoubky v mateřských centrech</t>
  </si>
  <si>
    <t>Senioři libereckého kraje v pohybu</t>
  </si>
  <si>
    <t>Péče o dolní končetiny v roce 2014 - prevence vzniku komplikací</t>
  </si>
  <si>
    <t>Nové cvičební pomůcky pro relaxační cvičení seniorů v Kontaktu</t>
  </si>
  <si>
    <t>Aktivity směřující ke zlepšení života lidí s celiakií</t>
  </si>
  <si>
    <t>ŠESTKRÁT PREVENCE NA SEMILSKU</t>
  </si>
  <si>
    <t>Rehabilitace zraku pro občany Libereckého kraje</t>
  </si>
  <si>
    <t>Webové stránky o problematice celiakie</t>
  </si>
  <si>
    <t>Vytváření zdravého a bezpečného životního prostředí a na podporu zdravého životního stylu</t>
  </si>
  <si>
    <t>Svépomocný klub duševně nemocných</t>
  </si>
  <si>
    <t xml:space="preserve">Čchi kung - cvičení pro prevenci a podporu zdraví </t>
  </si>
  <si>
    <t>Léčivý dotek přírody</t>
  </si>
  <si>
    <t>Zdravotní výchova</t>
  </si>
  <si>
    <t>Zdravá sportovní Ještědská</t>
  </si>
  <si>
    <t xml:space="preserve">Prevence v oblasti zdravého způsobu života s D.R.A.em </t>
  </si>
  <si>
    <t xml:space="preserve">Přišel jsem, viděl  jsem, vyzkoušel jsem </t>
  </si>
  <si>
    <t>Ve spojení II.</t>
  </si>
  <si>
    <t>Cesta ke zdravému životnímu stylu a harmonizace kolektivu</t>
  </si>
  <si>
    <t>65100395</t>
  </si>
  <si>
    <t>68974833</t>
  </si>
  <si>
    <t>46749411</t>
  </si>
  <si>
    <t>26546353</t>
  </si>
  <si>
    <t>22881735</t>
  </si>
  <si>
    <t>72743212</t>
  </si>
  <si>
    <t>26672472</t>
  </si>
  <si>
    <t>72742682</t>
  </si>
  <si>
    <t>2900471237/2010</t>
  </si>
  <si>
    <t>19-7250350267/0100</t>
  </si>
  <si>
    <t>228899489/0300</t>
  </si>
  <si>
    <t>247413966/0300</t>
  </si>
  <si>
    <t>5486492/0800</t>
  </si>
  <si>
    <t>1014924401/6100</t>
  </si>
  <si>
    <t>78-5809050267/0100</t>
  </si>
  <si>
    <t>Procentuální uspokojení požadované výše dotace dle bodového hodnocení</t>
  </si>
  <si>
    <t xml:space="preserve">Pro jednání mVZ </t>
  </si>
  <si>
    <t xml:space="preserve">Přehled předaných žádostí o dotaci z DF LK na rok 2014 Program č. 3 - Podprogram č. 3.2 Podpora preventivních a léčebných projektů
</t>
  </si>
  <si>
    <t xml:space="preserve">Přehled předaných žádostí o dotaci z DF LK na rok 2014 Program č. 3 - Podprogram č. 3.1 Podpora ozdravných a rekondičních pobytů 
pro zdravotně/tělesně postižené občany
</t>
  </si>
  <si>
    <t>Pro jednání mVZ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</si>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</sst>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indexed="12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  <xf numFmtId="0" fontId="0" fillId="2" borderId="4" xfId="0" applyFill="1" applyBorder="1" applyAlignment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3" borderId="4" xfId="0" applyFill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49" fontId="0" fillId="0" borderId="14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164" fontId="0" fillId="8" borderId="11" xfId="0" applyNumberFormat="1" applyFill="1" applyBorder="1"/>
    <xf numFmtId="2" fontId="0" fillId="8" borderId="6" xfId="0" applyNumberFormat="1" applyFill="1" applyBorder="1"/>
    <xf numFmtId="164" fontId="0" fillId="8" borderId="12" xfId="0" applyNumberFormat="1" applyFill="1" applyBorder="1"/>
    <xf numFmtId="2" fontId="0" fillId="8" borderId="8" xfId="0" applyNumberFormat="1" applyFill="1" applyBorder="1"/>
    <xf numFmtId="164" fontId="0" fillId="8" borderId="13" xfId="0" applyNumberFormat="1" applyFill="1" applyBorder="1"/>
    <xf numFmtId="2" fontId="0" fillId="8" borderId="10" xfId="0" applyNumberFormat="1" applyFill="1" applyBorder="1"/>
    <xf numFmtId="0" fontId="0" fillId="0" borderId="5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23" xfId="0" applyBorder="1"/>
    <xf numFmtId="1" fontId="4" fillId="5" borderId="4" xfId="0" applyNumberFormat="1" applyFont="1" applyFill="1" applyBorder="1" applyAlignment="1">
      <alignment wrapText="1"/>
    </xf>
    <xf numFmtId="1" fontId="0" fillId="9" borderId="7" xfId="0" applyNumberFormat="1" applyFill="1" applyBorder="1"/>
    <xf numFmtId="1" fontId="0" fillId="10" borderId="12" xfId="0" applyNumberFormat="1" applyFill="1" applyBorder="1"/>
    <xf numFmtId="1" fontId="0" fillId="10" borderId="7" xfId="0" applyNumberFormat="1" applyFill="1" applyBorder="1"/>
    <xf numFmtId="1" fontId="0" fillId="11" borderId="12" xfId="0" applyNumberFormat="1" applyFill="1" applyBorder="1"/>
    <xf numFmtId="1" fontId="0" fillId="11" borderId="7" xfId="0" applyNumberFormat="1" applyFill="1" applyBorder="1"/>
    <xf numFmtId="1" fontId="0" fillId="12" borderId="12" xfId="0" applyNumberFormat="1" applyFill="1" applyBorder="1"/>
    <xf numFmtId="1" fontId="0" fillId="12" borderId="7" xfId="0" applyNumberFormat="1" applyFill="1" applyBorder="1"/>
    <xf numFmtId="0" fontId="0" fillId="0" borderId="25" xfId="0" applyBorder="1" applyAlignment="1">
      <alignment wrapText="1"/>
    </xf>
    <xf numFmtId="0" fontId="0" fillId="0" borderId="25" xfId="0" applyBorder="1"/>
    <xf numFmtId="164" fontId="0" fillId="0" borderId="26" xfId="0" applyNumberFormat="1" applyBorder="1"/>
    <xf numFmtId="164" fontId="0" fillId="8" borderId="27" xfId="0" applyNumberFormat="1" applyFill="1" applyBorder="1"/>
    <xf numFmtId="2" fontId="0" fillId="8" borderId="28" xfId="0" applyNumberFormat="1" applyFill="1" applyBorder="1"/>
    <xf numFmtId="49" fontId="0" fillId="0" borderId="25" xfId="0" applyNumberFormat="1" applyBorder="1"/>
    <xf numFmtId="0" fontId="0" fillId="0" borderId="24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8" xfId="0" applyBorder="1" applyAlignment="1">
      <alignment wrapText="1"/>
    </xf>
    <xf numFmtId="1" fontId="0" fillId="11" borderId="24" xfId="0" applyNumberFormat="1" applyFill="1" applyBorder="1"/>
    <xf numFmtId="1" fontId="0" fillId="10" borderId="13" xfId="0" applyNumberFormat="1" applyFill="1" applyBorder="1"/>
    <xf numFmtId="1" fontId="0" fillId="10" borderId="9" xfId="0" applyNumberFormat="1" applyFill="1" applyBorder="1"/>
    <xf numFmtId="0" fontId="0" fillId="0" borderId="30" xfId="0" applyBorder="1" applyAlignment="1">
      <alignment wrapText="1"/>
    </xf>
    <xf numFmtId="0" fontId="0" fillId="0" borderId="30" xfId="0" applyBorder="1"/>
    <xf numFmtId="164" fontId="0" fillId="0" borderId="31" xfId="0" applyNumberFormat="1" applyBorder="1"/>
    <xf numFmtId="164" fontId="0" fillId="8" borderId="32" xfId="0" applyNumberFormat="1" applyFill="1" applyBorder="1"/>
    <xf numFmtId="2" fontId="0" fillId="8" borderId="33" xfId="0" applyNumberFormat="1" applyFill="1" applyBorder="1"/>
    <xf numFmtId="49" fontId="0" fillId="0" borderId="30" xfId="0" applyNumberFormat="1" applyBorder="1"/>
    <xf numFmtId="0" fontId="0" fillId="0" borderId="35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33" xfId="0" applyBorder="1" applyAlignment="1">
      <alignment wrapText="1"/>
    </xf>
    <xf numFmtId="1" fontId="0" fillId="10" borderId="27" xfId="0" applyNumberFormat="1" applyFill="1" applyBorder="1"/>
    <xf numFmtId="1" fontId="0" fillId="10" borderId="24" xfId="0" applyNumberFormat="1" applyFill="1" applyBorder="1"/>
    <xf numFmtId="1" fontId="0" fillId="9" borderId="9" xfId="0" applyNumberFormat="1" applyFill="1" applyBorder="1"/>
    <xf numFmtId="3" fontId="0" fillId="0" borderId="0" xfId="0" applyNumberFormat="1"/>
    <xf numFmtId="3" fontId="1" fillId="0" borderId="6" xfId="0" applyNumberFormat="1" applyFont="1" applyBorder="1"/>
    <xf numFmtId="3" fontId="1" fillId="0" borderId="10" xfId="0" applyNumberFormat="1" applyFont="1" applyBorder="1"/>
    <xf numFmtId="3" fontId="1" fillId="0" borderId="28" xfId="0" applyNumberFormat="1" applyFont="1" applyBorder="1"/>
    <xf numFmtId="3" fontId="1" fillId="0" borderId="8" xfId="0" applyNumberFormat="1" applyFont="1" applyBorder="1"/>
    <xf numFmtId="0" fontId="0" fillId="0" borderId="37" xfId="0" applyBorder="1"/>
    <xf numFmtId="3" fontId="1" fillId="0" borderId="17" xfId="0" applyNumberFormat="1" applyFont="1" applyBorder="1"/>
    <xf numFmtId="3" fontId="1" fillId="0" borderId="18" xfId="0" applyNumberFormat="1" applyFont="1" applyBorder="1"/>
    <xf numFmtId="1" fontId="0" fillId="9" borderId="8" xfId="0" applyNumberFormat="1" applyFill="1" applyBorder="1"/>
    <xf numFmtId="1" fontId="0" fillId="12" borderId="5" xfId="0" applyNumberFormat="1" applyFill="1" applyBorder="1"/>
    <xf numFmtId="1" fontId="0" fillId="12" borderId="6" xfId="0" applyNumberFormat="1" applyFill="1" applyBorder="1"/>
    <xf numFmtId="1" fontId="0" fillId="12" borderId="8" xfId="0" applyNumberFormat="1" applyFill="1" applyBorder="1"/>
    <xf numFmtId="1" fontId="0" fillId="11" borderId="5" xfId="0" applyNumberFormat="1" applyFill="1" applyBorder="1"/>
    <xf numFmtId="1" fontId="0" fillId="11" borderId="6" xfId="0" applyNumberFormat="1" applyFill="1" applyBorder="1"/>
    <xf numFmtId="1" fontId="0" fillId="11" borderId="8" xfId="0" applyNumberFormat="1" applyFill="1" applyBorder="1"/>
    <xf numFmtId="1" fontId="0" fillId="10" borderId="8" xfId="0" applyNumberFormat="1" applyFill="1" applyBorder="1"/>
    <xf numFmtId="1" fontId="0" fillId="10" borderId="10" xfId="0" applyNumberFormat="1" applyFill="1" applyBorder="1"/>
    <xf numFmtId="3" fontId="1" fillId="0" borderId="19" xfId="0" applyNumberFormat="1" applyFont="1" applyBorder="1"/>
    <xf numFmtId="3" fontId="1" fillId="0" borderId="34" xfId="0" applyNumberFormat="1" applyFont="1" applyBorder="1"/>
    <xf numFmtId="1" fontId="0" fillId="9" borderId="35" xfId="0" applyNumberFormat="1" applyFill="1" applyBorder="1"/>
    <xf numFmtId="1" fontId="0" fillId="9" borderId="33" xfId="0" applyNumberFormat="1" applyFill="1" applyBorder="1"/>
    <xf numFmtId="164" fontId="1" fillId="0" borderId="0" xfId="0" applyNumberFormat="1" applyFont="1"/>
    <xf numFmtId="0" fontId="1" fillId="0" borderId="0" xfId="0" applyFont="1"/>
    <xf numFmtId="0" fontId="0" fillId="0" borderId="36" xfId="0" applyFill="1" applyBorder="1" applyAlignment="1">
      <alignment horizontal="left" wrapText="1"/>
    </xf>
    <xf numFmtId="1" fontId="0" fillId="9" borderId="15" xfId="0" applyNumberFormat="1" applyFill="1" applyBorder="1"/>
    <xf numFmtId="1" fontId="0" fillId="10" borderId="28" xfId="0" applyNumberFormat="1" applyFill="1" applyBorder="1"/>
    <xf numFmtId="1" fontId="0" fillId="9" borderId="10" xfId="0" applyNumberFormat="1" applyFill="1" applyBorder="1"/>
    <xf numFmtId="0" fontId="0" fillId="0" borderId="2" xfId="0" applyBorder="1"/>
    <xf numFmtId="0" fontId="0" fillId="0" borderId="2" xfId="0" applyBorder="1" applyAlignment="1">
      <alignment wrapText="1"/>
    </xf>
    <xf numFmtId="164" fontId="0" fillId="0" borderId="38" xfId="0" applyNumberFormat="1" applyBorder="1"/>
    <xf numFmtId="2" fontId="0" fillId="8" borderId="40" xfId="0" applyNumberFormat="1" applyFill="1" applyBorder="1"/>
    <xf numFmtId="49" fontId="0" fillId="0" borderId="2" xfId="0" applyNumberFormat="1" applyBorder="1"/>
    <xf numFmtId="0" fontId="0" fillId="0" borderId="41" xfId="0" applyBorder="1" applyAlignment="1">
      <alignment wrapText="1"/>
    </xf>
    <xf numFmtId="0" fontId="0" fillId="0" borderId="39" xfId="0" applyBorder="1" applyAlignment="1">
      <alignment wrapText="1"/>
    </xf>
    <xf numFmtId="0" fontId="0" fillId="0" borderId="40" xfId="0" applyBorder="1" applyAlignment="1">
      <alignment wrapText="1"/>
    </xf>
    <xf numFmtId="0" fontId="8" fillId="0" borderId="14" xfId="0" applyFont="1" applyBorder="1" applyAlignment="1">
      <alignment wrapText="1"/>
    </xf>
    <xf numFmtId="0" fontId="8" fillId="0" borderId="25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0" fontId="8" fillId="0" borderId="2" xfId="0" applyFont="1" applyBorder="1" applyAlignment="1">
      <alignment wrapText="1"/>
    </xf>
    <xf numFmtId="3" fontId="1" fillId="15" borderId="18" xfId="0" applyNumberFormat="1" applyFont="1" applyFill="1" applyBorder="1"/>
    <xf numFmtId="164" fontId="0" fillId="15" borderId="12" xfId="0" applyNumberFormat="1" applyFill="1" applyBorder="1"/>
    <xf numFmtId="0" fontId="8" fillId="0" borderId="30" xfId="0" applyFont="1" applyBorder="1" applyAlignment="1">
      <alignment wrapText="1"/>
    </xf>
    <xf numFmtId="1" fontId="0" fillId="10" borderId="32" xfId="0" applyNumberFormat="1" applyFill="1" applyBorder="1"/>
    <xf numFmtId="1" fontId="0" fillId="10" borderId="35" xfId="0" applyNumberFormat="1" applyFill="1" applyBorder="1"/>
    <xf numFmtId="1" fontId="0" fillId="10" borderId="33" xfId="0" applyNumberFormat="1" applyFill="1" applyBorder="1"/>
    <xf numFmtId="3" fontId="1" fillId="15" borderId="8" xfId="0" applyNumberFormat="1" applyFont="1" applyFill="1" applyBorder="1"/>
    <xf numFmtId="164" fontId="0" fillId="15" borderId="39" xfId="0" applyNumberFormat="1" applyFill="1" applyBorder="1"/>
    <xf numFmtId="3" fontId="1" fillId="15" borderId="40" xfId="0" applyNumberFormat="1" applyFont="1" applyFill="1" applyBorder="1"/>
    <xf numFmtId="164" fontId="7" fillId="14" borderId="14" xfId="0" applyNumberFormat="1" applyFont="1" applyFill="1" applyBorder="1"/>
    <xf numFmtId="164" fontId="7" fillId="14" borderId="25" xfId="0" applyNumberFormat="1" applyFont="1" applyFill="1" applyBorder="1"/>
    <xf numFmtId="164" fontId="7" fillId="14" borderId="15" xfId="0" applyNumberFormat="1" applyFont="1" applyFill="1" applyBorder="1"/>
    <xf numFmtId="164" fontId="7" fillId="14" borderId="16" xfId="0" applyNumberFormat="1" applyFont="1" applyFill="1" applyBorder="1"/>
    <xf numFmtId="164" fontId="7" fillId="14" borderId="30" xfId="0" applyNumberFormat="1" applyFont="1" applyFill="1" applyBorder="1"/>
    <xf numFmtId="164" fontId="7" fillId="14" borderId="2" xfId="0" applyNumberFormat="1" applyFont="1" applyFill="1" applyBorder="1"/>
    <xf numFmtId="0" fontId="0" fillId="0" borderId="36" xfId="0" applyFill="1" applyBorder="1" applyAlignment="1">
      <alignment horizontal="right" wrapText="1"/>
    </xf>
    <xf numFmtId="3" fontId="1" fillId="0" borderId="29" xfId="0" applyNumberFormat="1" applyFont="1" applyBorder="1"/>
    <xf numFmtId="1" fontId="0" fillId="11" borderId="28" xfId="0" applyNumberFormat="1" applyFill="1" applyBorder="1"/>
    <xf numFmtId="1" fontId="0" fillId="16" borderId="24" xfId="0" applyNumberFormat="1" applyFill="1" applyBorder="1"/>
    <xf numFmtId="1" fontId="0" fillId="16" borderId="28" xfId="0" applyNumberFormat="1" applyFill="1" applyBorder="1"/>
    <xf numFmtId="1" fontId="0" fillId="16" borderId="9" xfId="0" applyNumberFormat="1" applyFill="1" applyBorder="1"/>
    <xf numFmtId="1" fontId="0" fillId="16" borderId="10" xfId="0" applyNumberFormat="1" applyFill="1" applyBorder="1"/>
    <xf numFmtId="1" fontId="0" fillId="17" borderId="7" xfId="0" applyNumberFormat="1" applyFill="1" applyBorder="1"/>
    <xf numFmtId="1" fontId="0" fillId="17" borderId="8" xfId="0" applyNumberFormat="1" applyFill="1" applyBorder="1"/>
    <xf numFmtId="1" fontId="0" fillId="12" borderId="24" xfId="0" applyNumberFormat="1" applyFill="1" applyBorder="1"/>
    <xf numFmtId="1" fontId="0" fillId="12" borderId="28" xfId="0" applyNumberFormat="1" applyFill="1" applyBorder="1"/>
    <xf numFmtId="1" fontId="0" fillId="13" borderId="35" xfId="0" applyNumberFormat="1" applyFill="1" applyBorder="1"/>
    <xf numFmtId="1" fontId="0" fillId="13" borderId="33" xfId="0" applyNumberFormat="1" applyFill="1" applyBorder="1"/>
    <xf numFmtId="1" fontId="0" fillId="17" borderId="5" xfId="0" applyNumberFormat="1" applyFill="1" applyBorder="1"/>
    <xf numFmtId="1" fontId="0" fillId="17" borderId="6" xfId="0" applyNumberFormat="1" applyFill="1" applyBorder="1"/>
    <xf numFmtId="1" fontId="0" fillId="13" borderId="5" xfId="0" applyNumberFormat="1" applyFill="1" applyBorder="1"/>
    <xf numFmtId="1" fontId="0" fillId="13" borderId="6" xfId="0" applyNumberFormat="1" applyFill="1" applyBorder="1"/>
    <xf numFmtId="164" fontId="1" fillId="0" borderId="36" xfId="0" applyNumberFormat="1" applyFont="1" applyBorder="1" applyAlignment="1"/>
    <xf numFmtId="164" fontId="0" fillId="15" borderId="27" xfId="0" applyNumberFormat="1" applyFill="1" applyBorder="1"/>
    <xf numFmtId="164" fontId="7" fillId="0" borderId="16" xfId="0" applyNumberFormat="1" applyFont="1" applyFill="1" applyBorder="1"/>
    <xf numFmtId="1" fontId="0" fillId="9" borderId="14" xfId="0" applyNumberFormat="1" applyFill="1" applyBorder="1"/>
    <xf numFmtId="1" fontId="0" fillId="11" borderId="39" xfId="0" applyNumberFormat="1" applyFill="1" applyBorder="1"/>
    <xf numFmtId="1" fontId="0" fillId="12" borderId="13" xfId="0" applyNumberFormat="1" applyFill="1" applyBorder="1"/>
    <xf numFmtId="1" fontId="0" fillId="12" borderId="11" xfId="0" applyNumberFormat="1" applyFill="1" applyBorder="1"/>
    <xf numFmtId="1" fontId="0" fillId="9" borderId="16" xfId="0" applyNumberFormat="1" applyFill="1" applyBorder="1"/>
    <xf numFmtId="1" fontId="0" fillId="0" borderId="13" xfId="0" applyNumberFormat="1" applyFill="1" applyBorder="1"/>
    <xf numFmtId="1" fontId="0" fillId="11" borderId="27" xfId="0" applyNumberFormat="1" applyFill="1" applyBorder="1"/>
    <xf numFmtId="0" fontId="0" fillId="0" borderId="9" xfId="0" applyFill="1" applyBorder="1" applyAlignment="1">
      <alignment wrapText="1"/>
    </xf>
    <xf numFmtId="0" fontId="0" fillId="4" borderId="24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4" borderId="27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4" borderId="28" xfId="0" applyFill="1" applyBorder="1" applyAlignment="1">
      <alignment wrapText="1"/>
    </xf>
    <xf numFmtId="1" fontId="0" fillId="9" borderId="5" xfId="0" applyNumberFormat="1" applyFill="1" applyBorder="1"/>
    <xf numFmtId="1" fontId="0" fillId="11" borderId="41" xfId="0" applyNumberFormat="1" applyFill="1" applyBorder="1"/>
    <xf numFmtId="1" fontId="0" fillId="12" borderId="9" xfId="0" applyNumberFormat="1" applyFill="1" applyBorder="1"/>
    <xf numFmtId="1" fontId="0" fillId="0" borderId="9" xfId="0" applyNumberFormat="1" applyFill="1" applyBorder="1"/>
    <xf numFmtId="1" fontId="0" fillId="9" borderId="6" xfId="0" applyNumberFormat="1" applyFill="1" applyBorder="1"/>
    <xf numFmtId="3" fontId="1" fillId="15" borderId="29" xfId="0" applyNumberFormat="1" applyFont="1" applyFill="1" applyBorder="1"/>
    <xf numFmtId="1" fontId="0" fillId="11" borderId="35" xfId="0" applyNumberFormat="1" applyFill="1" applyBorder="1"/>
    <xf numFmtId="1" fontId="0" fillId="17" borderId="35" xfId="0" applyNumberFormat="1" applyFill="1" applyBorder="1"/>
    <xf numFmtId="1" fontId="0" fillId="13" borderId="7" xfId="0" applyNumberFormat="1" applyFill="1" applyBorder="1"/>
    <xf numFmtId="1" fontId="0" fillId="11" borderId="33" xfId="0" applyNumberFormat="1" applyFill="1" applyBorder="1"/>
    <xf numFmtId="1" fontId="0" fillId="17" borderId="33" xfId="0" applyNumberFormat="1" applyFill="1" applyBorder="1"/>
    <xf numFmtId="1" fontId="0" fillId="13" borderId="8" xfId="0" applyNumberFormat="1" applyFill="1" applyBorder="1"/>
    <xf numFmtId="1" fontId="0" fillId="12" borderId="10" xfId="0" applyNumberForma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1" fontId="0" fillId="7" borderId="1" xfId="0" applyNumberFormat="1" applyFill="1" applyBorder="1" applyAlignment="1">
      <alignment horizontal="center" vertical="center" wrapText="1"/>
    </xf>
    <xf numFmtId="1" fontId="0" fillId="7" borderId="2" xfId="0" applyNumberFormat="1" applyFill="1" applyBorder="1" applyAlignment="1">
      <alignment horizontal="center" vertical="center" wrapText="1"/>
    </xf>
    <xf numFmtId="1" fontId="0" fillId="7" borderId="3" xfId="0" applyNumberForma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3" fontId="4" fillId="5" borderId="2" xfId="0" applyNumberFormat="1" applyFont="1" applyFill="1" applyBorder="1" applyAlignment="1">
      <alignment horizontal="center" vertical="center" wrapText="1"/>
    </xf>
    <xf numFmtId="3" fontId="4" fillId="5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>
      <alignment horizontal="center" wrapText="1"/>
    </xf>
    <xf numFmtId="0" fontId="0" fillId="6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1" fontId="4" fillId="5" borderId="2" xfId="0" applyNumberFormat="1" applyFont="1" applyFill="1" applyBorder="1" applyAlignment="1">
      <alignment horizontal="center" vertical="center" wrapText="1"/>
    </xf>
    <xf numFmtId="1" fontId="4" fillId="5" borderId="3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  <color rgb="FFCCFF66"/>
      <color rgb="FF66FFCC"/>
      <color rgb="FFCCECFF"/>
      <color rgb="FF99CCFF"/>
      <color rgb="FFFFFF00"/>
      <color rgb="FF00FFFF"/>
      <color rgb="FFFF99FF"/>
      <color rgb="FFFF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workbookViewId="0">
      <selection activeCell="A2" sqref="A2:H2"/>
    </sheetView>
  </sheetViews>
  <sheetFormatPr defaultRowHeight="15" x14ac:dyDescent="0.25"/>
  <cols>
    <col min="1" max="1" width="42.42578125" customWidth="1"/>
    <col min="2" max="2" width="10.42578125" customWidth="1"/>
    <col min="3" max="3" width="41.7109375" customWidth="1"/>
    <col min="4" max="4" width="9.85546875" customWidth="1"/>
    <col min="5" max="5" width="11.28515625" bestFit="1" customWidth="1"/>
    <col min="6" max="6" width="10.140625" customWidth="1"/>
    <col min="7" max="7" width="9.28515625" customWidth="1"/>
    <col min="8" max="8" width="20" customWidth="1"/>
    <col min="9" max="9" width="14.5703125" customWidth="1"/>
    <col min="10" max="10" width="9.140625" style="2"/>
    <col min="11" max="11" width="6" style="1" customWidth="1"/>
    <col min="12" max="12" width="6.42578125" style="1" customWidth="1"/>
    <col min="13" max="13" width="5.7109375" style="1" customWidth="1"/>
    <col min="14" max="15" width="9.42578125" style="2" customWidth="1"/>
    <col min="16" max="16" width="9.140625" style="67"/>
    <col min="251" max="251" width="42.42578125" customWidth="1"/>
    <col min="252" max="252" width="10.42578125" customWidth="1"/>
    <col min="254" max="254" width="34.7109375" customWidth="1"/>
    <col min="255" max="255" width="9.85546875" customWidth="1"/>
    <col min="257" max="257" width="10.5703125" customWidth="1"/>
    <col min="258" max="258" width="10.140625" customWidth="1"/>
    <col min="259" max="259" width="9.28515625" customWidth="1"/>
    <col min="260" max="260" width="20" customWidth="1"/>
    <col min="261" max="262" width="11.140625" customWidth="1"/>
    <col min="507" max="507" width="42.42578125" customWidth="1"/>
    <col min="508" max="508" width="10.42578125" customWidth="1"/>
    <col min="510" max="510" width="34.7109375" customWidth="1"/>
    <col min="511" max="511" width="9.85546875" customWidth="1"/>
    <col min="513" max="513" width="10.5703125" customWidth="1"/>
    <col min="514" max="514" width="10.140625" customWidth="1"/>
    <col min="515" max="515" width="9.28515625" customWidth="1"/>
    <col min="516" max="516" width="20" customWidth="1"/>
    <col min="517" max="518" width="11.140625" customWidth="1"/>
    <col min="763" max="763" width="42.42578125" customWidth="1"/>
    <col min="764" max="764" width="10.42578125" customWidth="1"/>
    <col min="766" max="766" width="34.7109375" customWidth="1"/>
    <col min="767" max="767" width="9.85546875" customWidth="1"/>
    <col min="769" max="769" width="10.5703125" customWidth="1"/>
    <col min="770" max="770" width="10.140625" customWidth="1"/>
    <col min="771" max="771" width="9.28515625" customWidth="1"/>
    <col min="772" max="772" width="20" customWidth="1"/>
    <col min="773" max="774" width="11.140625" customWidth="1"/>
    <col min="1019" max="1019" width="42.42578125" customWidth="1"/>
    <col min="1020" max="1020" width="10.42578125" customWidth="1"/>
    <col min="1022" max="1022" width="34.7109375" customWidth="1"/>
    <col min="1023" max="1023" width="9.85546875" customWidth="1"/>
    <col min="1025" max="1025" width="10.5703125" customWidth="1"/>
    <col min="1026" max="1026" width="10.140625" customWidth="1"/>
    <col min="1027" max="1027" width="9.28515625" customWidth="1"/>
    <col min="1028" max="1028" width="20" customWidth="1"/>
    <col min="1029" max="1030" width="11.140625" customWidth="1"/>
    <col min="1275" max="1275" width="42.42578125" customWidth="1"/>
    <col min="1276" max="1276" width="10.42578125" customWidth="1"/>
    <col min="1278" max="1278" width="34.7109375" customWidth="1"/>
    <col min="1279" max="1279" width="9.85546875" customWidth="1"/>
    <col min="1281" max="1281" width="10.5703125" customWidth="1"/>
    <col min="1282" max="1282" width="10.140625" customWidth="1"/>
    <col min="1283" max="1283" width="9.28515625" customWidth="1"/>
    <col min="1284" max="1284" width="20" customWidth="1"/>
    <col min="1285" max="1286" width="11.140625" customWidth="1"/>
    <col min="1531" max="1531" width="42.42578125" customWidth="1"/>
    <col min="1532" max="1532" width="10.42578125" customWidth="1"/>
    <col min="1534" max="1534" width="34.7109375" customWidth="1"/>
    <col min="1535" max="1535" width="9.85546875" customWidth="1"/>
    <col min="1537" max="1537" width="10.5703125" customWidth="1"/>
    <col min="1538" max="1538" width="10.140625" customWidth="1"/>
    <col min="1539" max="1539" width="9.28515625" customWidth="1"/>
    <col min="1540" max="1540" width="20" customWidth="1"/>
    <col min="1541" max="1542" width="11.140625" customWidth="1"/>
    <col min="1787" max="1787" width="42.42578125" customWidth="1"/>
    <col min="1788" max="1788" width="10.42578125" customWidth="1"/>
    <col min="1790" max="1790" width="34.7109375" customWidth="1"/>
    <col min="1791" max="1791" width="9.85546875" customWidth="1"/>
    <col min="1793" max="1793" width="10.5703125" customWidth="1"/>
    <col min="1794" max="1794" width="10.140625" customWidth="1"/>
    <col min="1795" max="1795" width="9.28515625" customWidth="1"/>
    <col min="1796" max="1796" width="20" customWidth="1"/>
    <col min="1797" max="1798" width="11.140625" customWidth="1"/>
    <col min="2043" max="2043" width="42.42578125" customWidth="1"/>
    <col min="2044" max="2044" width="10.42578125" customWidth="1"/>
    <col min="2046" max="2046" width="34.7109375" customWidth="1"/>
    <col min="2047" max="2047" width="9.85546875" customWidth="1"/>
    <col min="2049" max="2049" width="10.5703125" customWidth="1"/>
    <col min="2050" max="2050" width="10.140625" customWidth="1"/>
    <col min="2051" max="2051" width="9.28515625" customWidth="1"/>
    <col min="2052" max="2052" width="20" customWidth="1"/>
    <col min="2053" max="2054" width="11.140625" customWidth="1"/>
    <col min="2299" max="2299" width="42.42578125" customWidth="1"/>
    <col min="2300" max="2300" width="10.42578125" customWidth="1"/>
    <col min="2302" max="2302" width="34.7109375" customWidth="1"/>
    <col min="2303" max="2303" width="9.85546875" customWidth="1"/>
    <col min="2305" max="2305" width="10.5703125" customWidth="1"/>
    <col min="2306" max="2306" width="10.140625" customWidth="1"/>
    <col min="2307" max="2307" width="9.28515625" customWidth="1"/>
    <col min="2308" max="2308" width="20" customWidth="1"/>
    <col min="2309" max="2310" width="11.140625" customWidth="1"/>
    <col min="2555" max="2555" width="42.42578125" customWidth="1"/>
    <col min="2556" max="2556" width="10.42578125" customWidth="1"/>
    <col min="2558" max="2558" width="34.7109375" customWidth="1"/>
    <col min="2559" max="2559" width="9.85546875" customWidth="1"/>
    <col min="2561" max="2561" width="10.5703125" customWidth="1"/>
    <col min="2562" max="2562" width="10.140625" customWidth="1"/>
    <col min="2563" max="2563" width="9.28515625" customWidth="1"/>
    <col min="2564" max="2564" width="20" customWidth="1"/>
    <col min="2565" max="2566" width="11.140625" customWidth="1"/>
    <col min="2811" max="2811" width="42.42578125" customWidth="1"/>
    <col min="2812" max="2812" width="10.42578125" customWidth="1"/>
    <col min="2814" max="2814" width="34.7109375" customWidth="1"/>
    <col min="2815" max="2815" width="9.85546875" customWidth="1"/>
    <col min="2817" max="2817" width="10.5703125" customWidth="1"/>
    <col min="2818" max="2818" width="10.140625" customWidth="1"/>
    <col min="2819" max="2819" width="9.28515625" customWidth="1"/>
    <col min="2820" max="2820" width="20" customWidth="1"/>
    <col min="2821" max="2822" width="11.140625" customWidth="1"/>
    <col min="3067" max="3067" width="42.42578125" customWidth="1"/>
    <col min="3068" max="3068" width="10.42578125" customWidth="1"/>
    <col min="3070" max="3070" width="34.7109375" customWidth="1"/>
    <col min="3071" max="3071" width="9.85546875" customWidth="1"/>
    <col min="3073" max="3073" width="10.5703125" customWidth="1"/>
    <col min="3074" max="3074" width="10.140625" customWidth="1"/>
    <col min="3075" max="3075" width="9.28515625" customWidth="1"/>
    <col min="3076" max="3076" width="20" customWidth="1"/>
    <col min="3077" max="3078" width="11.140625" customWidth="1"/>
    <col min="3323" max="3323" width="42.42578125" customWidth="1"/>
    <col min="3324" max="3324" width="10.42578125" customWidth="1"/>
    <col min="3326" max="3326" width="34.7109375" customWidth="1"/>
    <col min="3327" max="3327" width="9.85546875" customWidth="1"/>
    <col min="3329" max="3329" width="10.5703125" customWidth="1"/>
    <col min="3330" max="3330" width="10.140625" customWidth="1"/>
    <col min="3331" max="3331" width="9.28515625" customWidth="1"/>
    <col min="3332" max="3332" width="20" customWidth="1"/>
    <col min="3333" max="3334" width="11.140625" customWidth="1"/>
    <col min="3579" max="3579" width="42.42578125" customWidth="1"/>
    <col min="3580" max="3580" width="10.42578125" customWidth="1"/>
    <col min="3582" max="3582" width="34.7109375" customWidth="1"/>
    <col min="3583" max="3583" width="9.85546875" customWidth="1"/>
    <col min="3585" max="3585" width="10.5703125" customWidth="1"/>
    <col min="3586" max="3586" width="10.140625" customWidth="1"/>
    <col min="3587" max="3587" width="9.28515625" customWidth="1"/>
    <col min="3588" max="3588" width="20" customWidth="1"/>
    <col min="3589" max="3590" width="11.140625" customWidth="1"/>
    <col min="3835" max="3835" width="42.42578125" customWidth="1"/>
    <col min="3836" max="3836" width="10.42578125" customWidth="1"/>
    <col min="3838" max="3838" width="34.7109375" customWidth="1"/>
    <col min="3839" max="3839" width="9.85546875" customWidth="1"/>
    <col min="3841" max="3841" width="10.5703125" customWidth="1"/>
    <col min="3842" max="3842" width="10.140625" customWidth="1"/>
    <col min="3843" max="3843" width="9.28515625" customWidth="1"/>
    <col min="3844" max="3844" width="20" customWidth="1"/>
    <col min="3845" max="3846" width="11.140625" customWidth="1"/>
    <col min="4091" max="4091" width="42.42578125" customWidth="1"/>
    <col min="4092" max="4092" width="10.42578125" customWidth="1"/>
    <col min="4094" max="4094" width="34.7109375" customWidth="1"/>
    <col min="4095" max="4095" width="9.85546875" customWidth="1"/>
    <col min="4097" max="4097" width="10.5703125" customWidth="1"/>
    <col min="4098" max="4098" width="10.140625" customWidth="1"/>
    <col min="4099" max="4099" width="9.28515625" customWidth="1"/>
    <col min="4100" max="4100" width="20" customWidth="1"/>
    <col min="4101" max="4102" width="11.140625" customWidth="1"/>
    <col min="4347" max="4347" width="42.42578125" customWidth="1"/>
    <col min="4348" max="4348" width="10.42578125" customWidth="1"/>
    <col min="4350" max="4350" width="34.7109375" customWidth="1"/>
    <col min="4351" max="4351" width="9.85546875" customWidth="1"/>
    <col min="4353" max="4353" width="10.5703125" customWidth="1"/>
    <col min="4354" max="4354" width="10.140625" customWidth="1"/>
    <col min="4355" max="4355" width="9.28515625" customWidth="1"/>
    <col min="4356" max="4356" width="20" customWidth="1"/>
    <col min="4357" max="4358" width="11.140625" customWidth="1"/>
    <col min="4603" max="4603" width="42.42578125" customWidth="1"/>
    <col min="4604" max="4604" width="10.42578125" customWidth="1"/>
    <col min="4606" max="4606" width="34.7109375" customWidth="1"/>
    <col min="4607" max="4607" width="9.85546875" customWidth="1"/>
    <col min="4609" max="4609" width="10.5703125" customWidth="1"/>
    <col min="4610" max="4610" width="10.140625" customWidth="1"/>
    <col min="4611" max="4611" width="9.28515625" customWidth="1"/>
    <col min="4612" max="4612" width="20" customWidth="1"/>
    <col min="4613" max="4614" width="11.140625" customWidth="1"/>
    <col min="4859" max="4859" width="42.42578125" customWidth="1"/>
    <col min="4860" max="4860" width="10.42578125" customWidth="1"/>
    <col min="4862" max="4862" width="34.7109375" customWidth="1"/>
    <col min="4863" max="4863" width="9.85546875" customWidth="1"/>
    <col min="4865" max="4865" width="10.5703125" customWidth="1"/>
    <col min="4866" max="4866" width="10.140625" customWidth="1"/>
    <col min="4867" max="4867" width="9.28515625" customWidth="1"/>
    <col min="4868" max="4868" width="20" customWidth="1"/>
    <col min="4869" max="4870" width="11.140625" customWidth="1"/>
    <col min="5115" max="5115" width="42.42578125" customWidth="1"/>
    <col min="5116" max="5116" width="10.42578125" customWidth="1"/>
    <col min="5118" max="5118" width="34.7109375" customWidth="1"/>
    <col min="5119" max="5119" width="9.85546875" customWidth="1"/>
    <col min="5121" max="5121" width="10.5703125" customWidth="1"/>
    <col min="5122" max="5122" width="10.140625" customWidth="1"/>
    <col min="5123" max="5123" width="9.28515625" customWidth="1"/>
    <col min="5124" max="5124" width="20" customWidth="1"/>
    <col min="5125" max="5126" width="11.140625" customWidth="1"/>
    <col min="5371" max="5371" width="42.42578125" customWidth="1"/>
    <col min="5372" max="5372" width="10.42578125" customWidth="1"/>
    <col min="5374" max="5374" width="34.7109375" customWidth="1"/>
    <col min="5375" max="5375" width="9.85546875" customWidth="1"/>
    <col min="5377" max="5377" width="10.5703125" customWidth="1"/>
    <col min="5378" max="5378" width="10.140625" customWidth="1"/>
    <col min="5379" max="5379" width="9.28515625" customWidth="1"/>
    <col min="5380" max="5380" width="20" customWidth="1"/>
    <col min="5381" max="5382" width="11.140625" customWidth="1"/>
    <col min="5627" max="5627" width="42.42578125" customWidth="1"/>
    <col min="5628" max="5628" width="10.42578125" customWidth="1"/>
    <col min="5630" max="5630" width="34.7109375" customWidth="1"/>
    <col min="5631" max="5631" width="9.85546875" customWidth="1"/>
    <col min="5633" max="5633" width="10.5703125" customWidth="1"/>
    <col min="5634" max="5634" width="10.140625" customWidth="1"/>
    <col min="5635" max="5635" width="9.28515625" customWidth="1"/>
    <col min="5636" max="5636" width="20" customWidth="1"/>
    <col min="5637" max="5638" width="11.140625" customWidth="1"/>
    <col min="5883" max="5883" width="42.42578125" customWidth="1"/>
    <col min="5884" max="5884" width="10.42578125" customWidth="1"/>
    <col min="5886" max="5886" width="34.7109375" customWidth="1"/>
    <col min="5887" max="5887" width="9.85546875" customWidth="1"/>
    <col min="5889" max="5889" width="10.5703125" customWidth="1"/>
    <col min="5890" max="5890" width="10.140625" customWidth="1"/>
    <col min="5891" max="5891" width="9.28515625" customWidth="1"/>
    <col min="5892" max="5892" width="20" customWidth="1"/>
    <col min="5893" max="5894" width="11.140625" customWidth="1"/>
    <col min="6139" max="6139" width="42.42578125" customWidth="1"/>
    <col min="6140" max="6140" width="10.42578125" customWidth="1"/>
    <col min="6142" max="6142" width="34.7109375" customWidth="1"/>
    <col min="6143" max="6143" width="9.85546875" customWidth="1"/>
    <col min="6145" max="6145" width="10.5703125" customWidth="1"/>
    <col min="6146" max="6146" width="10.140625" customWidth="1"/>
    <col min="6147" max="6147" width="9.28515625" customWidth="1"/>
    <col min="6148" max="6148" width="20" customWidth="1"/>
    <col min="6149" max="6150" width="11.140625" customWidth="1"/>
    <col min="6395" max="6395" width="42.42578125" customWidth="1"/>
    <col min="6396" max="6396" width="10.42578125" customWidth="1"/>
    <col min="6398" max="6398" width="34.7109375" customWidth="1"/>
    <col min="6399" max="6399" width="9.85546875" customWidth="1"/>
    <col min="6401" max="6401" width="10.5703125" customWidth="1"/>
    <col min="6402" max="6402" width="10.140625" customWidth="1"/>
    <col min="6403" max="6403" width="9.28515625" customWidth="1"/>
    <col min="6404" max="6404" width="20" customWidth="1"/>
    <col min="6405" max="6406" width="11.140625" customWidth="1"/>
    <col min="6651" max="6651" width="42.42578125" customWidth="1"/>
    <col min="6652" max="6652" width="10.42578125" customWidth="1"/>
    <col min="6654" max="6654" width="34.7109375" customWidth="1"/>
    <col min="6655" max="6655" width="9.85546875" customWidth="1"/>
    <col min="6657" max="6657" width="10.5703125" customWidth="1"/>
    <col min="6658" max="6658" width="10.140625" customWidth="1"/>
    <col min="6659" max="6659" width="9.28515625" customWidth="1"/>
    <col min="6660" max="6660" width="20" customWidth="1"/>
    <col min="6661" max="6662" width="11.140625" customWidth="1"/>
    <col min="6907" max="6907" width="42.42578125" customWidth="1"/>
    <col min="6908" max="6908" width="10.42578125" customWidth="1"/>
    <col min="6910" max="6910" width="34.7109375" customWidth="1"/>
    <col min="6911" max="6911" width="9.85546875" customWidth="1"/>
    <col min="6913" max="6913" width="10.5703125" customWidth="1"/>
    <col min="6914" max="6914" width="10.140625" customWidth="1"/>
    <col min="6915" max="6915" width="9.28515625" customWidth="1"/>
    <col min="6916" max="6916" width="20" customWidth="1"/>
    <col min="6917" max="6918" width="11.140625" customWidth="1"/>
    <col min="7163" max="7163" width="42.42578125" customWidth="1"/>
    <col min="7164" max="7164" width="10.42578125" customWidth="1"/>
    <col min="7166" max="7166" width="34.7109375" customWidth="1"/>
    <col min="7167" max="7167" width="9.85546875" customWidth="1"/>
    <col min="7169" max="7169" width="10.5703125" customWidth="1"/>
    <col min="7170" max="7170" width="10.140625" customWidth="1"/>
    <col min="7171" max="7171" width="9.28515625" customWidth="1"/>
    <col min="7172" max="7172" width="20" customWidth="1"/>
    <col min="7173" max="7174" width="11.140625" customWidth="1"/>
    <col min="7419" max="7419" width="42.42578125" customWidth="1"/>
    <col min="7420" max="7420" width="10.42578125" customWidth="1"/>
    <col min="7422" max="7422" width="34.7109375" customWidth="1"/>
    <col min="7423" max="7423" width="9.85546875" customWidth="1"/>
    <col min="7425" max="7425" width="10.5703125" customWidth="1"/>
    <col min="7426" max="7426" width="10.140625" customWidth="1"/>
    <col min="7427" max="7427" width="9.28515625" customWidth="1"/>
    <col min="7428" max="7428" width="20" customWidth="1"/>
    <col min="7429" max="7430" width="11.140625" customWidth="1"/>
    <col min="7675" max="7675" width="42.42578125" customWidth="1"/>
    <col min="7676" max="7676" width="10.42578125" customWidth="1"/>
    <col min="7678" max="7678" width="34.7109375" customWidth="1"/>
    <col min="7679" max="7679" width="9.85546875" customWidth="1"/>
    <col min="7681" max="7681" width="10.5703125" customWidth="1"/>
    <col min="7682" max="7682" width="10.140625" customWidth="1"/>
    <col min="7683" max="7683" width="9.28515625" customWidth="1"/>
    <col min="7684" max="7684" width="20" customWidth="1"/>
    <col min="7685" max="7686" width="11.140625" customWidth="1"/>
    <col min="7931" max="7931" width="42.42578125" customWidth="1"/>
    <col min="7932" max="7932" width="10.42578125" customWidth="1"/>
    <col min="7934" max="7934" width="34.7109375" customWidth="1"/>
    <col min="7935" max="7935" width="9.85546875" customWidth="1"/>
    <col min="7937" max="7937" width="10.5703125" customWidth="1"/>
    <col min="7938" max="7938" width="10.140625" customWidth="1"/>
    <col min="7939" max="7939" width="9.28515625" customWidth="1"/>
    <col min="7940" max="7940" width="20" customWidth="1"/>
    <col min="7941" max="7942" width="11.140625" customWidth="1"/>
    <col min="8187" max="8187" width="42.42578125" customWidth="1"/>
    <col min="8188" max="8188" width="10.42578125" customWidth="1"/>
    <col min="8190" max="8190" width="34.7109375" customWidth="1"/>
    <col min="8191" max="8191" width="9.85546875" customWidth="1"/>
    <col min="8193" max="8193" width="10.5703125" customWidth="1"/>
    <col min="8194" max="8194" width="10.140625" customWidth="1"/>
    <col min="8195" max="8195" width="9.28515625" customWidth="1"/>
    <col min="8196" max="8196" width="20" customWidth="1"/>
    <col min="8197" max="8198" width="11.140625" customWidth="1"/>
    <col min="8443" max="8443" width="42.42578125" customWidth="1"/>
    <col min="8444" max="8444" width="10.42578125" customWidth="1"/>
    <col min="8446" max="8446" width="34.7109375" customWidth="1"/>
    <col min="8447" max="8447" width="9.85546875" customWidth="1"/>
    <col min="8449" max="8449" width="10.5703125" customWidth="1"/>
    <col min="8450" max="8450" width="10.140625" customWidth="1"/>
    <col min="8451" max="8451" width="9.28515625" customWidth="1"/>
    <col min="8452" max="8452" width="20" customWidth="1"/>
    <col min="8453" max="8454" width="11.140625" customWidth="1"/>
    <col min="8699" max="8699" width="42.42578125" customWidth="1"/>
    <col min="8700" max="8700" width="10.42578125" customWidth="1"/>
    <col min="8702" max="8702" width="34.7109375" customWidth="1"/>
    <col min="8703" max="8703" width="9.85546875" customWidth="1"/>
    <col min="8705" max="8705" width="10.5703125" customWidth="1"/>
    <col min="8706" max="8706" width="10.140625" customWidth="1"/>
    <col min="8707" max="8707" width="9.28515625" customWidth="1"/>
    <col min="8708" max="8708" width="20" customWidth="1"/>
    <col min="8709" max="8710" width="11.140625" customWidth="1"/>
    <col min="8955" max="8955" width="42.42578125" customWidth="1"/>
    <col min="8956" max="8956" width="10.42578125" customWidth="1"/>
    <col min="8958" max="8958" width="34.7109375" customWidth="1"/>
    <col min="8959" max="8959" width="9.85546875" customWidth="1"/>
    <col min="8961" max="8961" width="10.5703125" customWidth="1"/>
    <col min="8962" max="8962" width="10.140625" customWidth="1"/>
    <col min="8963" max="8963" width="9.28515625" customWidth="1"/>
    <col min="8964" max="8964" width="20" customWidth="1"/>
    <col min="8965" max="8966" width="11.140625" customWidth="1"/>
    <col min="9211" max="9211" width="42.42578125" customWidth="1"/>
    <col min="9212" max="9212" width="10.42578125" customWidth="1"/>
    <col min="9214" max="9214" width="34.7109375" customWidth="1"/>
    <col min="9215" max="9215" width="9.85546875" customWidth="1"/>
    <col min="9217" max="9217" width="10.5703125" customWidth="1"/>
    <col min="9218" max="9218" width="10.140625" customWidth="1"/>
    <col min="9219" max="9219" width="9.28515625" customWidth="1"/>
    <col min="9220" max="9220" width="20" customWidth="1"/>
    <col min="9221" max="9222" width="11.140625" customWidth="1"/>
    <col min="9467" max="9467" width="42.42578125" customWidth="1"/>
    <col min="9468" max="9468" width="10.42578125" customWidth="1"/>
    <col min="9470" max="9470" width="34.7109375" customWidth="1"/>
    <col min="9471" max="9471" width="9.85546875" customWidth="1"/>
    <col min="9473" max="9473" width="10.5703125" customWidth="1"/>
    <col min="9474" max="9474" width="10.140625" customWidth="1"/>
    <col min="9475" max="9475" width="9.28515625" customWidth="1"/>
    <col min="9476" max="9476" width="20" customWidth="1"/>
    <col min="9477" max="9478" width="11.140625" customWidth="1"/>
    <col min="9723" max="9723" width="42.42578125" customWidth="1"/>
    <col min="9724" max="9724" width="10.42578125" customWidth="1"/>
    <col min="9726" max="9726" width="34.7109375" customWidth="1"/>
    <col min="9727" max="9727" width="9.85546875" customWidth="1"/>
    <col min="9729" max="9729" width="10.5703125" customWidth="1"/>
    <col min="9730" max="9730" width="10.140625" customWidth="1"/>
    <col min="9731" max="9731" width="9.28515625" customWidth="1"/>
    <col min="9732" max="9732" width="20" customWidth="1"/>
    <col min="9733" max="9734" width="11.140625" customWidth="1"/>
    <col min="9979" max="9979" width="42.42578125" customWidth="1"/>
    <col min="9980" max="9980" width="10.42578125" customWidth="1"/>
    <col min="9982" max="9982" width="34.7109375" customWidth="1"/>
    <col min="9983" max="9983" width="9.85546875" customWidth="1"/>
    <col min="9985" max="9985" width="10.5703125" customWidth="1"/>
    <col min="9986" max="9986" width="10.140625" customWidth="1"/>
    <col min="9987" max="9987" width="9.28515625" customWidth="1"/>
    <col min="9988" max="9988" width="20" customWidth="1"/>
    <col min="9989" max="9990" width="11.140625" customWidth="1"/>
    <col min="10235" max="10235" width="42.42578125" customWidth="1"/>
    <col min="10236" max="10236" width="10.42578125" customWidth="1"/>
    <col min="10238" max="10238" width="34.7109375" customWidth="1"/>
    <col min="10239" max="10239" width="9.85546875" customWidth="1"/>
    <col min="10241" max="10241" width="10.5703125" customWidth="1"/>
    <col min="10242" max="10242" width="10.140625" customWidth="1"/>
    <col min="10243" max="10243" width="9.28515625" customWidth="1"/>
    <col min="10244" max="10244" width="20" customWidth="1"/>
    <col min="10245" max="10246" width="11.140625" customWidth="1"/>
    <col min="10491" max="10491" width="42.42578125" customWidth="1"/>
    <col min="10492" max="10492" width="10.42578125" customWidth="1"/>
    <col min="10494" max="10494" width="34.7109375" customWidth="1"/>
    <col min="10495" max="10495" width="9.85546875" customWidth="1"/>
    <col min="10497" max="10497" width="10.5703125" customWidth="1"/>
    <col min="10498" max="10498" width="10.140625" customWidth="1"/>
    <col min="10499" max="10499" width="9.28515625" customWidth="1"/>
    <col min="10500" max="10500" width="20" customWidth="1"/>
    <col min="10501" max="10502" width="11.140625" customWidth="1"/>
    <col min="10747" max="10747" width="42.42578125" customWidth="1"/>
    <col min="10748" max="10748" width="10.42578125" customWidth="1"/>
    <col min="10750" max="10750" width="34.7109375" customWidth="1"/>
    <col min="10751" max="10751" width="9.85546875" customWidth="1"/>
    <col min="10753" max="10753" width="10.5703125" customWidth="1"/>
    <col min="10754" max="10754" width="10.140625" customWidth="1"/>
    <col min="10755" max="10755" width="9.28515625" customWidth="1"/>
    <col min="10756" max="10756" width="20" customWidth="1"/>
    <col min="10757" max="10758" width="11.140625" customWidth="1"/>
    <col min="11003" max="11003" width="42.42578125" customWidth="1"/>
    <col min="11004" max="11004" width="10.42578125" customWidth="1"/>
    <col min="11006" max="11006" width="34.7109375" customWidth="1"/>
    <col min="11007" max="11007" width="9.85546875" customWidth="1"/>
    <col min="11009" max="11009" width="10.5703125" customWidth="1"/>
    <col min="11010" max="11010" width="10.140625" customWidth="1"/>
    <col min="11011" max="11011" width="9.28515625" customWidth="1"/>
    <col min="11012" max="11012" width="20" customWidth="1"/>
    <col min="11013" max="11014" width="11.140625" customWidth="1"/>
    <col min="11259" max="11259" width="42.42578125" customWidth="1"/>
    <col min="11260" max="11260" width="10.42578125" customWidth="1"/>
    <col min="11262" max="11262" width="34.7109375" customWidth="1"/>
    <col min="11263" max="11263" width="9.85546875" customWidth="1"/>
    <col min="11265" max="11265" width="10.5703125" customWidth="1"/>
    <col min="11266" max="11266" width="10.140625" customWidth="1"/>
    <col min="11267" max="11267" width="9.28515625" customWidth="1"/>
    <col min="11268" max="11268" width="20" customWidth="1"/>
    <col min="11269" max="11270" width="11.140625" customWidth="1"/>
    <col min="11515" max="11515" width="42.42578125" customWidth="1"/>
    <col min="11516" max="11516" width="10.42578125" customWidth="1"/>
    <col min="11518" max="11518" width="34.7109375" customWidth="1"/>
    <col min="11519" max="11519" width="9.85546875" customWidth="1"/>
    <col min="11521" max="11521" width="10.5703125" customWidth="1"/>
    <col min="11522" max="11522" width="10.140625" customWidth="1"/>
    <col min="11523" max="11523" width="9.28515625" customWidth="1"/>
    <col min="11524" max="11524" width="20" customWidth="1"/>
    <col min="11525" max="11526" width="11.140625" customWidth="1"/>
    <col min="11771" max="11771" width="42.42578125" customWidth="1"/>
    <col min="11772" max="11772" width="10.42578125" customWidth="1"/>
    <col min="11774" max="11774" width="34.7109375" customWidth="1"/>
    <col min="11775" max="11775" width="9.85546875" customWidth="1"/>
    <col min="11777" max="11777" width="10.5703125" customWidth="1"/>
    <col min="11778" max="11778" width="10.140625" customWidth="1"/>
    <col min="11779" max="11779" width="9.28515625" customWidth="1"/>
    <col min="11780" max="11780" width="20" customWidth="1"/>
    <col min="11781" max="11782" width="11.140625" customWidth="1"/>
    <col min="12027" max="12027" width="42.42578125" customWidth="1"/>
    <col min="12028" max="12028" width="10.42578125" customWidth="1"/>
    <col min="12030" max="12030" width="34.7109375" customWidth="1"/>
    <col min="12031" max="12031" width="9.85546875" customWidth="1"/>
    <col min="12033" max="12033" width="10.5703125" customWidth="1"/>
    <col min="12034" max="12034" width="10.140625" customWidth="1"/>
    <col min="12035" max="12035" width="9.28515625" customWidth="1"/>
    <col min="12036" max="12036" width="20" customWidth="1"/>
    <col min="12037" max="12038" width="11.140625" customWidth="1"/>
    <col min="12283" max="12283" width="42.42578125" customWidth="1"/>
    <col min="12284" max="12284" width="10.42578125" customWidth="1"/>
    <col min="12286" max="12286" width="34.7109375" customWidth="1"/>
    <col min="12287" max="12287" width="9.85546875" customWidth="1"/>
    <col min="12289" max="12289" width="10.5703125" customWidth="1"/>
    <col min="12290" max="12290" width="10.140625" customWidth="1"/>
    <col min="12291" max="12291" width="9.28515625" customWidth="1"/>
    <col min="12292" max="12292" width="20" customWidth="1"/>
    <col min="12293" max="12294" width="11.140625" customWidth="1"/>
    <col min="12539" max="12539" width="42.42578125" customWidth="1"/>
    <col min="12540" max="12540" width="10.42578125" customWidth="1"/>
    <col min="12542" max="12542" width="34.7109375" customWidth="1"/>
    <col min="12543" max="12543" width="9.85546875" customWidth="1"/>
    <col min="12545" max="12545" width="10.5703125" customWidth="1"/>
    <col min="12546" max="12546" width="10.140625" customWidth="1"/>
    <col min="12547" max="12547" width="9.28515625" customWidth="1"/>
    <col min="12548" max="12548" width="20" customWidth="1"/>
    <col min="12549" max="12550" width="11.140625" customWidth="1"/>
    <col min="12795" max="12795" width="42.42578125" customWidth="1"/>
    <col min="12796" max="12796" width="10.42578125" customWidth="1"/>
    <col min="12798" max="12798" width="34.7109375" customWidth="1"/>
    <col min="12799" max="12799" width="9.85546875" customWidth="1"/>
    <col min="12801" max="12801" width="10.5703125" customWidth="1"/>
    <col min="12802" max="12802" width="10.140625" customWidth="1"/>
    <col min="12803" max="12803" width="9.28515625" customWidth="1"/>
    <col min="12804" max="12804" width="20" customWidth="1"/>
    <col min="12805" max="12806" width="11.140625" customWidth="1"/>
    <col min="13051" max="13051" width="42.42578125" customWidth="1"/>
    <col min="13052" max="13052" width="10.42578125" customWidth="1"/>
    <col min="13054" max="13054" width="34.7109375" customWidth="1"/>
    <col min="13055" max="13055" width="9.85546875" customWidth="1"/>
    <col min="13057" max="13057" width="10.5703125" customWidth="1"/>
    <col min="13058" max="13058" width="10.140625" customWidth="1"/>
    <col min="13059" max="13059" width="9.28515625" customWidth="1"/>
    <col min="13060" max="13060" width="20" customWidth="1"/>
    <col min="13061" max="13062" width="11.140625" customWidth="1"/>
    <col min="13307" max="13307" width="42.42578125" customWidth="1"/>
    <col min="13308" max="13308" width="10.42578125" customWidth="1"/>
    <col min="13310" max="13310" width="34.7109375" customWidth="1"/>
    <col min="13311" max="13311" width="9.85546875" customWidth="1"/>
    <col min="13313" max="13313" width="10.5703125" customWidth="1"/>
    <col min="13314" max="13314" width="10.140625" customWidth="1"/>
    <col min="13315" max="13315" width="9.28515625" customWidth="1"/>
    <col min="13316" max="13316" width="20" customWidth="1"/>
    <col min="13317" max="13318" width="11.140625" customWidth="1"/>
    <col min="13563" max="13563" width="42.42578125" customWidth="1"/>
    <col min="13564" max="13564" width="10.42578125" customWidth="1"/>
    <col min="13566" max="13566" width="34.7109375" customWidth="1"/>
    <col min="13567" max="13567" width="9.85546875" customWidth="1"/>
    <col min="13569" max="13569" width="10.5703125" customWidth="1"/>
    <col min="13570" max="13570" width="10.140625" customWidth="1"/>
    <col min="13571" max="13571" width="9.28515625" customWidth="1"/>
    <col min="13572" max="13572" width="20" customWidth="1"/>
    <col min="13573" max="13574" width="11.140625" customWidth="1"/>
    <col min="13819" max="13819" width="42.42578125" customWidth="1"/>
    <col min="13820" max="13820" width="10.42578125" customWidth="1"/>
    <col min="13822" max="13822" width="34.7109375" customWidth="1"/>
    <col min="13823" max="13823" width="9.85546875" customWidth="1"/>
    <col min="13825" max="13825" width="10.5703125" customWidth="1"/>
    <col min="13826" max="13826" width="10.140625" customWidth="1"/>
    <col min="13827" max="13827" width="9.28515625" customWidth="1"/>
    <col min="13828" max="13828" width="20" customWidth="1"/>
    <col min="13829" max="13830" width="11.140625" customWidth="1"/>
    <col min="14075" max="14075" width="42.42578125" customWidth="1"/>
    <col min="14076" max="14076" width="10.42578125" customWidth="1"/>
    <col min="14078" max="14078" width="34.7109375" customWidth="1"/>
    <col min="14079" max="14079" width="9.85546875" customWidth="1"/>
    <col min="14081" max="14081" width="10.5703125" customWidth="1"/>
    <col min="14082" max="14082" width="10.140625" customWidth="1"/>
    <col min="14083" max="14083" width="9.28515625" customWidth="1"/>
    <col min="14084" max="14084" width="20" customWidth="1"/>
    <col min="14085" max="14086" width="11.140625" customWidth="1"/>
    <col min="14331" max="14331" width="42.42578125" customWidth="1"/>
    <col min="14332" max="14332" width="10.42578125" customWidth="1"/>
    <col min="14334" max="14334" width="34.7109375" customWidth="1"/>
    <col min="14335" max="14335" width="9.85546875" customWidth="1"/>
    <col min="14337" max="14337" width="10.5703125" customWidth="1"/>
    <col min="14338" max="14338" width="10.140625" customWidth="1"/>
    <col min="14339" max="14339" width="9.28515625" customWidth="1"/>
    <col min="14340" max="14340" width="20" customWidth="1"/>
    <col min="14341" max="14342" width="11.140625" customWidth="1"/>
    <col min="14587" max="14587" width="42.42578125" customWidth="1"/>
    <col min="14588" max="14588" width="10.42578125" customWidth="1"/>
    <col min="14590" max="14590" width="34.7109375" customWidth="1"/>
    <col min="14591" max="14591" width="9.85546875" customWidth="1"/>
    <col min="14593" max="14593" width="10.5703125" customWidth="1"/>
    <col min="14594" max="14594" width="10.140625" customWidth="1"/>
    <col min="14595" max="14595" width="9.28515625" customWidth="1"/>
    <col min="14596" max="14596" width="20" customWidth="1"/>
    <col min="14597" max="14598" width="11.140625" customWidth="1"/>
    <col min="14843" max="14843" width="42.42578125" customWidth="1"/>
    <col min="14844" max="14844" width="10.42578125" customWidth="1"/>
    <col min="14846" max="14846" width="34.7109375" customWidth="1"/>
    <col min="14847" max="14847" width="9.85546875" customWidth="1"/>
    <col min="14849" max="14849" width="10.5703125" customWidth="1"/>
    <col min="14850" max="14850" width="10.140625" customWidth="1"/>
    <col min="14851" max="14851" width="9.28515625" customWidth="1"/>
    <col min="14852" max="14852" width="20" customWidth="1"/>
    <col min="14853" max="14854" width="11.140625" customWidth="1"/>
    <col min="15099" max="15099" width="42.42578125" customWidth="1"/>
    <col min="15100" max="15100" width="10.42578125" customWidth="1"/>
    <col min="15102" max="15102" width="34.7109375" customWidth="1"/>
    <col min="15103" max="15103" width="9.85546875" customWidth="1"/>
    <col min="15105" max="15105" width="10.5703125" customWidth="1"/>
    <col min="15106" max="15106" width="10.140625" customWidth="1"/>
    <col min="15107" max="15107" width="9.28515625" customWidth="1"/>
    <col min="15108" max="15108" width="20" customWidth="1"/>
    <col min="15109" max="15110" width="11.140625" customWidth="1"/>
    <col min="15355" max="15355" width="42.42578125" customWidth="1"/>
    <col min="15356" max="15356" width="10.42578125" customWidth="1"/>
    <col min="15358" max="15358" width="34.7109375" customWidth="1"/>
    <col min="15359" max="15359" width="9.85546875" customWidth="1"/>
    <col min="15361" max="15361" width="10.5703125" customWidth="1"/>
    <col min="15362" max="15362" width="10.140625" customWidth="1"/>
    <col min="15363" max="15363" width="9.28515625" customWidth="1"/>
    <col min="15364" max="15364" width="20" customWidth="1"/>
    <col min="15365" max="15366" width="11.140625" customWidth="1"/>
    <col min="15611" max="15611" width="42.42578125" customWidth="1"/>
    <col min="15612" max="15612" width="10.42578125" customWidth="1"/>
    <col min="15614" max="15614" width="34.7109375" customWidth="1"/>
    <col min="15615" max="15615" width="9.85546875" customWidth="1"/>
    <col min="15617" max="15617" width="10.5703125" customWidth="1"/>
    <col min="15618" max="15618" width="10.140625" customWidth="1"/>
    <col min="15619" max="15619" width="9.28515625" customWidth="1"/>
    <col min="15620" max="15620" width="20" customWidth="1"/>
    <col min="15621" max="15622" width="11.140625" customWidth="1"/>
    <col min="15867" max="15867" width="42.42578125" customWidth="1"/>
    <col min="15868" max="15868" width="10.42578125" customWidth="1"/>
    <col min="15870" max="15870" width="34.7109375" customWidth="1"/>
    <col min="15871" max="15871" width="9.85546875" customWidth="1"/>
    <col min="15873" max="15873" width="10.5703125" customWidth="1"/>
    <col min="15874" max="15874" width="10.140625" customWidth="1"/>
    <col min="15875" max="15875" width="9.28515625" customWidth="1"/>
    <col min="15876" max="15876" width="20" customWidth="1"/>
    <col min="15877" max="15878" width="11.140625" customWidth="1"/>
    <col min="16123" max="16123" width="42.42578125" customWidth="1"/>
    <col min="16124" max="16124" width="10.42578125" customWidth="1"/>
    <col min="16126" max="16126" width="34.7109375" customWidth="1"/>
    <col min="16127" max="16127" width="9.85546875" customWidth="1"/>
    <col min="16129" max="16129" width="10.5703125" customWidth="1"/>
    <col min="16130" max="16130" width="10.140625" customWidth="1"/>
    <col min="16131" max="16131" width="9.28515625" customWidth="1"/>
    <col min="16132" max="16132" width="20" customWidth="1"/>
    <col min="16133" max="16134" width="11.140625" customWidth="1"/>
  </cols>
  <sheetData>
    <row r="1" spans="1:16" x14ac:dyDescent="0.25">
      <c r="A1" t="s">
        <v>205</v>
      </c>
      <c r="J1"/>
      <c r="K1"/>
      <c r="L1"/>
      <c r="M1"/>
      <c r="N1"/>
      <c r="O1"/>
    </row>
    <row r="2" spans="1:16" ht="42.75" customHeight="1" x14ac:dyDescent="0.25">
      <c r="A2" s="171" t="s">
        <v>203</v>
      </c>
      <c r="B2" s="172"/>
      <c r="C2" s="172"/>
      <c r="D2" s="172"/>
      <c r="E2" s="172"/>
      <c r="F2" s="172"/>
      <c r="G2" s="172"/>
      <c r="H2" s="172"/>
      <c r="J2"/>
      <c r="K2"/>
      <c r="L2"/>
      <c r="M2"/>
      <c r="N2"/>
      <c r="O2"/>
    </row>
    <row r="3" spans="1:16" x14ac:dyDescent="0.25">
      <c r="A3" s="173" t="s">
        <v>204</v>
      </c>
      <c r="B3" s="173"/>
      <c r="C3" s="173"/>
      <c r="D3" s="173"/>
      <c r="E3" s="173"/>
      <c r="F3" s="173"/>
      <c r="G3" s="173"/>
      <c r="H3" s="173"/>
      <c r="J3"/>
      <c r="K3"/>
      <c r="L3"/>
      <c r="M3"/>
      <c r="N3"/>
      <c r="O3"/>
    </row>
    <row r="4" spans="1:16" ht="15.75" thickBot="1" x14ac:dyDescent="0.3"/>
    <row r="5" spans="1:16" ht="16.5" customHeight="1" thickTop="1" thickBot="1" x14ac:dyDescent="0.3">
      <c r="A5" s="168" t="s">
        <v>2</v>
      </c>
      <c r="B5" s="168" t="s">
        <v>109</v>
      </c>
      <c r="C5" s="182" t="s">
        <v>3</v>
      </c>
      <c r="D5" s="180" t="s">
        <v>0</v>
      </c>
      <c r="E5" s="180"/>
      <c r="F5" s="180"/>
      <c r="G5" s="180" t="s">
        <v>1</v>
      </c>
      <c r="H5" s="180"/>
      <c r="I5" s="187" t="s">
        <v>151</v>
      </c>
      <c r="J5" s="174" t="s">
        <v>72</v>
      </c>
      <c r="K5" s="186" t="s">
        <v>11</v>
      </c>
      <c r="L5" s="186" t="s">
        <v>12</v>
      </c>
      <c r="M5" s="186" t="s">
        <v>13</v>
      </c>
      <c r="N5" s="185" t="s">
        <v>73</v>
      </c>
      <c r="O5" s="185"/>
      <c r="P5" s="177" t="s">
        <v>76</v>
      </c>
    </row>
    <row r="6" spans="1:16" ht="16.5" thickTop="1" thickBot="1" x14ac:dyDescent="0.3">
      <c r="A6" s="169"/>
      <c r="B6" s="169"/>
      <c r="C6" s="183"/>
      <c r="D6" s="5"/>
      <c r="E6" s="181" t="s">
        <v>4</v>
      </c>
      <c r="F6" s="181"/>
      <c r="G6" s="3"/>
      <c r="H6" s="4" t="s">
        <v>5</v>
      </c>
      <c r="I6" s="188"/>
      <c r="J6" s="175"/>
      <c r="K6" s="186"/>
      <c r="L6" s="186"/>
      <c r="M6" s="186"/>
      <c r="N6" s="185"/>
      <c r="O6" s="185"/>
      <c r="P6" s="178"/>
    </row>
    <row r="7" spans="1:16" ht="67.5" customHeight="1" thickTop="1" thickBot="1" x14ac:dyDescent="0.3">
      <c r="A7" s="170"/>
      <c r="B7" s="170"/>
      <c r="C7" s="184"/>
      <c r="D7" s="4" t="s">
        <v>6</v>
      </c>
      <c r="E7" s="6" t="s">
        <v>7</v>
      </c>
      <c r="F7" s="6" t="s">
        <v>8</v>
      </c>
      <c r="G7" s="4" t="s">
        <v>9</v>
      </c>
      <c r="H7" s="4" t="s">
        <v>10</v>
      </c>
      <c r="I7" s="189"/>
      <c r="J7" s="176"/>
      <c r="K7" s="186"/>
      <c r="L7" s="186"/>
      <c r="M7" s="186"/>
      <c r="N7" s="35" t="s">
        <v>74</v>
      </c>
      <c r="O7" s="35" t="s">
        <v>75</v>
      </c>
      <c r="P7" s="179"/>
    </row>
    <row r="8" spans="1:16" ht="48.75" thickTop="1" x14ac:dyDescent="0.3">
      <c r="A8" s="102" t="s">
        <v>15</v>
      </c>
      <c r="B8" s="13">
        <v>5</v>
      </c>
      <c r="C8" s="22" t="s">
        <v>36</v>
      </c>
      <c r="D8" s="19">
        <v>221800</v>
      </c>
      <c r="E8" s="25">
        <v>40500</v>
      </c>
      <c r="F8" s="26">
        <v>18.259693417493239</v>
      </c>
      <c r="G8" s="16">
        <v>60253177</v>
      </c>
      <c r="H8" s="13" t="s">
        <v>50</v>
      </c>
      <c r="I8" s="116">
        <v>39600</v>
      </c>
      <c r="J8" s="142">
        <v>92</v>
      </c>
      <c r="K8" s="31">
        <v>12</v>
      </c>
      <c r="L8" s="32">
        <v>15</v>
      </c>
      <c r="M8" s="33">
        <v>15</v>
      </c>
      <c r="N8" s="155">
        <v>145</v>
      </c>
      <c r="O8" s="159">
        <v>75</v>
      </c>
      <c r="P8" s="68">
        <f t="shared" ref="P8:P45" si="0">(N8*K8*L8)+(O8*K8*M8)</f>
        <v>39600</v>
      </c>
    </row>
    <row r="9" spans="1:16" ht="32.25" x14ac:dyDescent="0.3">
      <c r="A9" s="103" t="s">
        <v>110</v>
      </c>
      <c r="B9" s="44">
        <v>3</v>
      </c>
      <c r="C9" s="43" t="s">
        <v>119</v>
      </c>
      <c r="D9" s="45">
        <v>84000</v>
      </c>
      <c r="E9" s="46">
        <v>8100</v>
      </c>
      <c r="F9" s="47">
        <v>9.6428571428571423</v>
      </c>
      <c r="G9" s="48">
        <v>26623064</v>
      </c>
      <c r="H9" s="44" t="s">
        <v>146</v>
      </c>
      <c r="I9" s="117">
        <v>7890</v>
      </c>
      <c r="J9" s="91">
        <v>90</v>
      </c>
      <c r="K9" s="150">
        <v>6</v>
      </c>
      <c r="L9" s="152">
        <v>7</v>
      </c>
      <c r="M9" s="154">
        <v>4</v>
      </c>
      <c r="N9" s="36">
        <v>145</v>
      </c>
      <c r="O9" s="75">
        <v>75</v>
      </c>
      <c r="P9" s="70">
        <f t="shared" si="0"/>
        <v>7890</v>
      </c>
    </row>
    <row r="10" spans="1:16" ht="32.25" x14ac:dyDescent="0.3">
      <c r="A10" s="104" t="s">
        <v>111</v>
      </c>
      <c r="B10" s="14">
        <v>10</v>
      </c>
      <c r="C10" s="23" t="s">
        <v>120</v>
      </c>
      <c r="D10" s="20">
        <v>172650</v>
      </c>
      <c r="E10" s="27">
        <v>9450</v>
      </c>
      <c r="F10" s="28">
        <v>5.4735013032145963</v>
      </c>
      <c r="G10" s="17" t="s">
        <v>144</v>
      </c>
      <c r="H10" s="14" t="s">
        <v>147</v>
      </c>
      <c r="I10" s="118">
        <v>9240</v>
      </c>
      <c r="J10" s="91">
        <v>90</v>
      </c>
      <c r="K10" s="7">
        <v>14</v>
      </c>
      <c r="L10" s="8">
        <v>3</v>
      </c>
      <c r="M10" s="9">
        <v>3</v>
      </c>
      <c r="N10" s="36">
        <v>145</v>
      </c>
      <c r="O10" s="75">
        <v>75</v>
      </c>
      <c r="P10" s="71">
        <f t="shared" si="0"/>
        <v>9240</v>
      </c>
    </row>
    <row r="11" spans="1:16" ht="32.25" x14ac:dyDescent="0.3">
      <c r="A11" s="104" t="s">
        <v>82</v>
      </c>
      <c r="B11" s="14">
        <v>15</v>
      </c>
      <c r="C11" s="23" t="s">
        <v>121</v>
      </c>
      <c r="D11" s="20">
        <v>100000</v>
      </c>
      <c r="E11" s="27">
        <v>7500</v>
      </c>
      <c r="F11" s="28">
        <v>7.5</v>
      </c>
      <c r="G11" s="17" t="s">
        <v>93</v>
      </c>
      <c r="H11" s="14" t="s">
        <v>55</v>
      </c>
      <c r="I11" s="118">
        <v>7300</v>
      </c>
      <c r="J11" s="91">
        <v>90</v>
      </c>
      <c r="K11" s="7">
        <v>2</v>
      </c>
      <c r="L11" s="8">
        <v>20</v>
      </c>
      <c r="M11" s="9">
        <v>10</v>
      </c>
      <c r="N11" s="36">
        <v>145</v>
      </c>
      <c r="O11" s="75">
        <v>75</v>
      </c>
      <c r="P11" s="71">
        <f t="shared" si="0"/>
        <v>7300</v>
      </c>
    </row>
    <row r="12" spans="1:16" ht="45.75" x14ac:dyDescent="0.3">
      <c r="A12" s="104" t="s">
        <v>19</v>
      </c>
      <c r="B12" s="14">
        <v>18</v>
      </c>
      <c r="C12" s="23" t="s">
        <v>122</v>
      </c>
      <c r="D12" s="20">
        <v>110400</v>
      </c>
      <c r="E12" s="27">
        <v>20000</v>
      </c>
      <c r="F12" s="28">
        <v>18.115942028985508</v>
      </c>
      <c r="G12" s="17">
        <v>63778611</v>
      </c>
      <c r="H12" s="14" t="s">
        <v>57</v>
      </c>
      <c r="I12" s="118">
        <v>14210</v>
      </c>
      <c r="J12" s="91">
        <v>90</v>
      </c>
      <c r="K12" s="7">
        <v>7</v>
      </c>
      <c r="L12" s="8">
        <v>14</v>
      </c>
      <c r="M12" s="9"/>
      <c r="N12" s="36">
        <v>145</v>
      </c>
      <c r="O12" s="75">
        <v>75</v>
      </c>
      <c r="P12" s="71">
        <f t="shared" si="0"/>
        <v>14210</v>
      </c>
    </row>
    <row r="13" spans="1:16" ht="45.75" x14ac:dyDescent="0.3">
      <c r="A13" s="104" t="s">
        <v>19</v>
      </c>
      <c r="B13" s="14">
        <v>19</v>
      </c>
      <c r="C13" s="23" t="s">
        <v>122</v>
      </c>
      <c r="D13" s="20">
        <v>109200</v>
      </c>
      <c r="E13" s="27">
        <v>20000</v>
      </c>
      <c r="F13" s="28">
        <v>18.315018315018314</v>
      </c>
      <c r="G13" s="17">
        <v>63778611</v>
      </c>
      <c r="H13" s="14" t="s">
        <v>57</v>
      </c>
      <c r="I13" s="118">
        <v>11165</v>
      </c>
      <c r="J13" s="91">
        <v>90</v>
      </c>
      <c r="K13" s="7">
        <v>7</v>
      </c>
      <c r="L13" s="8">
        <v>11</v>
      </c>
      <c r="M13" s="9"/>
      <c r="N13" s="36">
        <v>145</v>
      </c>
      <c r="O13" s="75">
        <v>75</v>
      </c>
      <c r="P13" s="71">
        <f t="shared" si="0"/>
        <v>11165</v>
      </c>
    </row>
    <row r="14" spans="1:16" ht="45.75" x14ac:dyDescent="0.3">
      <c r="A14" s="104" t="s">
        <v>26</v>
      </c>
      <c r="B14" s="14">
        <v>20</v>
      </c>
      <c r="C14" s="23" t="s">
        <v>123</v>
      </c>
      <c r="D14" s="20">
        <v>76500</v>
      </c>
      <c r="E14" s="27">
        <v>16275</v>
      </c>
      <c r="F14" s="28">
        <v>21.274509803921568</v>
      </c>
      <c r="G14" s="17">
        <v>65100395</v>
      </c>
      <c r="H14" s="14" t="s">
        <v>58</v>
      </c>
      <c r="I14" s="118">
        <v>15750</v>
      </c>
      <c r="J14" s="91">
        <v>90</v>
      </c>
      <c r="K14" s="7">
        <v>7</v>
      </c>
      <c r="L14" s="8">
        <v>15</v>
      </c>
      <c r="M14" s="9">
        <v>1</v>
      </c>
      <c r="N14" s="36">
        <v>145</v>
      </c>
      <c r="O14" s="75">
        <v>75</v>
      </c>
      <c r="P14" s="71">
        <f t="shared" si="0"/>
        <v>15750</v>
      </c>
    </row>
    <row r="15" spans="1:16" ht="31.5" thickBot="1" x14ac:dyDescent="0.35">
      <c r="A15" s="105" t="s">
        <v>26</v>
      </c>
      <c r="B15" s="15">
        <v>21</v>
      </c>
      <c r="C15" s="24" t="s">
        <v>124</v>
      </c>
      <c r="D15" s="21">
        <v>76500</v>
      </c>
      <c r="E15" s="29">
        <v>16275</v>
      </c>
      <c r="F15" s="30">
        <v>21.274509803921568</v>
      </c>
      <c r="G15" s="18">
        <v>65100395</v>
      </c>
      <c r="H15" s="15" t="s">
        <v>58</v>
      </c>
      <c r="I15" s="119">
        <v>15750</v>
      </c>
      <c r="J15" s="146">
        <v>90</v>
      </c>
      <c r="K15" s="10">
        <v>7</v>
      </c>
      <c r="L15" s="11">
        <v>15</v>
      </c>
      <c r="M15" s="12">
        <v>1</v>
      </c>
      <c r="N15" s="66">
        <v>145</v>
      </c>
      <c r="O15" s="93">
        <v>75</v>
      </c>
      <c r="P15" s="84">
        <f t="shared" si="0"/>
        <v>15750</v>
      </c>
    </row>
    <row r="16" spans="1:16" ht="48.75" thickTop="1" x14ac:dyDescent="0.3">
      <c r="A16" s="103" t="s">
        <v>32</v>
      </c>
      <c r="B16" s="44">
        <v>8</v>
      </c>
      <c r="C16" s="43" t="s">
        <v>125</v>
      </c>
      <c r="D16" s="45">
        <v>32000</v>
      </c>
      <c r="E16" s="140">
        <v>9000</v>
      </c>
      <c r="F16" s="47">
        <v>28.125</v>
      </c>
      <c r="G16" s="48">
        <v>75122294</v>
      </c>
      <c r="H16" s="44" t="s">
        <v>53</v>
      </c>
      <c r="I16" s="117">
        <v>9000</v>
      </c>
      <c r="J16" s="64">
        <v>87</v>
      </c>
      <c r="K16" s="49">
        <v>4</v>
      </c>
      <c r="L16" s="50">
        <v>13</v>
      </c>
      <c r="M16" s="51">
        <v>7</v>
      </c>
      <c r="N16" s="65">
        <v>140</v>
      </c>
      <c r="O16" s="92">
        <v>70</v>
      </c>
      <c r="P16" s="160">
        <f t="shared" si="0"/>
        <v>9240</v>
      </c>
    </row>
    <row r="17" spans="1:16" ht="48" x14ac:dyDescent="0.3">
      <c r="A17" s="104" t="s">
        <v>32</v>
      </c>
      <c r="B17" s="14">
        <v>9</v>
      </c>
      <c r="C17" s="23" t="s">
        <v>39</v>
      </c>
      <c r="D17" s="20">
        <v>29000</v>
      </c>
      <c r="E17" s="27">
        <v>6500</v>
      </c>
      <c r="F17" s="28">
        <v>22.413793103448278</v>
      </c>
      <c r="G17" s="17">
        <v>75122294</v>
      </c>
      <c r="H17" s="14" t="s">
        <v>53</v>
      </c>
      <c r="I17" s="118">
        <v>6090</v>
      </c>
      <c r="J17" s="37">
        <v>87</v>
      </c>
      <c r="K17" s="7">
        <v>3</v>
      </c>
      <c r="L17" s="8">
        <v>11</v>
      </c>
      <c r="M17" s="9">
        <v>7</v>
      </c>
      <c r="N17" s="38">
        <v>140</v>
      </c>
      <c r="O17" s="82">
        <v>70</v>
      </c>
      <c r="P17" s="74">
        <f t="shared" si="0"/>
        <v>6090</v>
      </c>
    </row>
    <row r="18" spans="1:16" ht="32.25" x14ac:dyDescent="0.3">
      <c r="A18" s="103" t="s">
        <v>25</v>
      </c>
      <c r="B18" s="44">
        <v>14</v>
      </c>
      <c r="C18" s="43" t="s">
        <v>41</v>
      </c>
      <c r="D18" s="45">
        <v>260000</v>
      </c>
      <c r="E18" s="140">
        <v>45000</v>
      </c>
      <c r="F18" s="47">
        <v>17.307692307692307</v>
      </c>
      <c r="G18" s="48">
        <v>26608596</v>
      </c>
      <c r="H18" s="44" t="s">
        <v>54</v>
      </c>
      <c r="I18" s="117">
        <v>45000</v>
      </c>
      <c r="J18" s="64">
        <v>87</v>
      </c>
      <c r="K18" s="49">
        <v>8</v>
      </c>
      <c r="L18" s="50">
        <v>55</v>
      </c>
      <c r="M18" s="51"/>
      <c r="N18" s="65">
        <v>140</v>
      </c>
      <c r="O18" s="92">
        <v>70</v>
      </c>
      <c r="P18" s="160">
        <f t="shared" si="0"/>
        <v>61600</v>
      </c>
    </row>
    <row r="19" spans="1:16" ht="48" x14ac:dyDescent="0.3">
      <c r="A19" s="104" t="s">
        <v>27</v>
      </c>
      <c r="B19" s="14">
        <v>34</v>
      </c>
      <c r="C19" s="23" t="s">
        <v>46</v>
      </c>
      <c r="D19" s="20">
        <v>233259</v>
      </c>
      <c r="E19" s="108">
        <v>38000</v>
      </c>
      <c r="F19" s="28">
        <v>16.290904102306879</v>
      </c>
      <c r="G19" s="17">
        <v>71152563</v>
      </c>
      <c r="H19" s="14" t="s">
        <v>67</v>
      </c>
      <c r="I19" s="118">
        <v>38000</v>
      </c>
      <c r="J19" s="37">
        <v>87</v>
      </c>
      <c r="K19" s="7">
        <v>7</v>
      </c>
      <c r="L19" s="8">
        <v>41</v>
      </c>
      <c r="M19" s="9"/>
      <c r="N19" s="38">
        <v>140</v>
      </c>
      <c r="O19" s="82">
        <v>70</v>
      </c>
      <c r="P19" s="107">
        <f t="shared" si="0"/>
        <v>40180</v>
      </c>
    </row>
    <row r="20" spans="1:16" ht="63.75" x14ac:dyDescent="0.3">
      <c r="A20" s="104" t="s">
        <v>112</v>
      </c>
      <c r="B20" s="14">
        <v>1</v>
      </c>
      <c r="C20" s="23" t="s">
        <v>126</v>
      </c>
      <c r="D20" s="20">
        <v>288300</v>
      </c>
      <c r="E20" s="27">
        <v>50000</v>
      </c>
      <c r="F20" s="28">
        <v>17.34304543877905</v>
      </c>
      <c r="G20" s="17">
        <v>46745602</v>
      </c>
      <c r="H20" s="14" t="s">
        <v>48</v>
      </c>
      <c r="I20" s="118">
        <v>47040</v>
      </c>
      <c r="J20" s="37">
        <v>85</v>
      </c>
      <c r="K20" s="7">
        <v>7</v>
      </c>
      <c r="L20" s="8">
        <v>48</v>
      </c>
      <c r="M20" s="9"/>
      <c r="N20" s="38">
        <v>140</v>
      </c>
      <c r="O20" s="82">
        <v>70</v>
      </c>
      <c r="P20" s="74">
        <f t="shared" si="0"/>
        <v>47040</v>
      </c>
    </row>
    <row r="21" spans="1:16" ht="63.75" x14ac:dyDescent="0.3">
      <c r="A21" s="104" t="s">
        <v>112</v>
      </c>
      <c r="B21" s="14">
        <v>2</v>
      </c>
      <c r="C21" s="23" t="s">
        <v>35</v>
      </c>
      <c r="D21" s="20">
        <v>177800</v>
      </c>
      <c r="E21" s="27">
        <v>40000</v>
      </c>
      <c r="F21" s="28">
        <v>22.497187851518561</v>
      </c>
      <c r="G21" s="17">
        <v>46745602</v>
      </c>
      <c r="H21" s="14" t="s">
        <v>48</v>
      </c>
      <c r="I21" s="118">
        <v>39200</v>
      </c>
      <c r="J21" s="37">
        <v>85</v>
      </c>
      <c r="K21" s="7">
        <v>10</v>
      </c>
      <c r="L21" s="8">
        <v>28</v>
      </c>
      <c r="M21" s="9"/>
      <c r="N21" s="38">
        <v>140</v>
      </c>
      <c r="O21" s="82">
        <v>70</v>
      </c>
      <c r="P21" s="74">
        <f t="shared" si="0"/>
        <v>39200</v>
      </c>
    </row>
    <row r="22" spans="1:16" ht="32.25" x14ac:dyDescent="0.3">
      <c r="A22" s="104" t="s">
        <v>18</v>
      </c>
      <c r="B22" s="14">
        <v>16</v>
      </c>
      <c r="C22" s="23" t="s">
        <v>127</v>
      </c>
      <c r="D22" s="20">
        <v>168500</v>
      </c>
      <c r="E22" s="27">
        <v>18000</v>
      </c>
      <c r="F22" s="28">
        <v>10.682492581602373</v>
      </c>
      <c r="G22" s="17">
        <v>46744398</v>
      </c>
      <c r="H22" s="14" t="s">
        <v>56</v>
      </c>
      <c r="I22" s="118">
        <v>16800</v>
      </c>
      <c r="J22" s="37">
        <v>85</v>
      </c>
      <c r="K22" s="7">
        <v>6</v>
      </c>
      <c r="L22" s="8">
        <v>20</v>
      </c>
      <c r="M22" s="9"/>
      <c r="N22" s="38">
        <v>140</v>
      </c>
      <c r="O22" s="82">
        <v>70</v>
      </c>
      <c r="P22" s="74">
        <f t="shared" si="0"/>
        <v>16800</v>
      </c>
    </row>
    <row r="23" spans="1:16" ht="32.25" x14ac:dyDescent="0.3">
      <c r="A23" s="104" t="s">
        <v>18</v>
      </c>
      <c r="B23" s="14">
        <v>17</v>
      </c>
      <c r="C23" s="23" t="s">
        <v>128</v>
      </c>
      <c r="D23" s="20">
        <v>106600</v>
      </c>
      <c r="E23" s="27">
        <v>24000</v>
      </c>
      <c r="F23" s="28">
        <v>22.514071294559098</v>
      </c>
      <c r="G23" s="17">
        <v>46744398</v>
      </c>
      <c r="H23" s="14" t="s">
        <v>56</v>
      </c>
      <c r="I23" s="118">
        <v>22540</v>
      </c>
      <c r="J23" s="37">
        <v>85</v>
      </c>
      <c r="K23" s="7">
        <v>7</v>
      </c>
      <c r="L23" s="8">
        <v>23</v>
      </c>
      <c r="M23" s="9"/>
      <c r="N23" s="38">
        <v>140</v>
      </c>
      <c r="O23" s="82">
        <v>70</v>
      </c>
      <c r="P23" s="74">
        <f t="shared" si="0"/>
        <v>22540</v>
      </c>
    </row>
    <row r="24" spans="1:16" ht="32.25" x14ac:dyDescent="0.3">
      <c r="A24" s="104" t="s">
        <v>113</v>
      </c>
      <c r="B24" s="14">
        <v>24</v>
      </c>
      <c r="C24" s="23" t="s">
        <v>129</v>
      </c>
      <c r="D24" s="20">
        <v>112176</v>
      </c>
      <c r="E24" s="27">
        <v>15300</v>
      </c>
      <c r="F24" s="28">
        <v>13.639281129653401</v>
      </c>
      <c r="G24" s="17">
        <v>65399447</v>
      </c>
      <c r="H24" s="14" t="s">
        <v>61</v>
      </c>
      <c r="I24" s="118">
        <v>14280</v>
      </c>
      <c r="J24" s="37">
        <v>85</v>
      </c>
      <c r="K24" s="7">
        <v>12</v>
      </c>
      <c r="L24" s="8">
        <v>6</v>
      </c>
      <c r="M24" s="9">
        <v>5</v>
      </c>
      <c r="N24" s="38">
        <v>140</v>
      </c>
      <c r="O24" s="82">
        <v>70</v>
      </c>
      <c r="P24" s="74">
        <f t="shared" si="0"/>
        <v>14280</v>
      </c>
    </row>
    <row r="25" spans="1:16" ht="48" x14ac:dyDescent="0.3">
      <c r="A25" s="104" t="s">
        <v>21</v>
      </c>
      <c r="B25" s="14">
        <v>35</v>
      </c>
      <c r="C25" s="23" t="s">
        <v>130</v>
      </c>
      <c r="D25" s="20">
        <v>215000</v>
      </c>
      <c r="E25" s="108">
        <v>42000</v>
      </c>
      <c r="F25" s="28">
        <v>19.534883720930232</v>
      </c>
      <c r="G25" s="17">
        <v>60253509</v>
      </c>
      <c r="H25" s="14" t="s">
        <v>68</v>
      </c>
      <c r="I25" s="118">
        <v>42000</v>
      </c>
      <c r="J25" s="37">
        <v>85</v>
      </c>
      <c r="K25" s="7">
        <v>7</v>
      </c>
      <c r="L25" s="8">
        <v>48</v>
      </c>
      <c r="M25" s="9"/>
      <c r="N25" s="38">
        <v>140</v>
      </c>
      <c r="O25" s="82">
        <v>70</v>
      </c>
      <c r="P25" s="107">
        <f t="shared" si="0"/>
        <v>47040</v>
      </c>
    </row>
    <row r="26" spans="1:16" ht="32.25" x14ac:dyDescent="0.3">
      <c r="A26" s="104" t="s">
        <v>30</v>
      </c>
      <c r="B26" s="14">
        <v>7</v>
      </c>
      <c r="C26" s="23" t="s">
        <v>38</v>
      </c>
      <c r="D26" s="20">
        <v>60020</v>
      </c>
      <c r="E26" s="27">
        <v>22325</v>
      </c>
      <c r="F26" s="28">
        <v>37.195934688437191</v>
      </c>
      <c r="G26" s="17">
        <v>60253231</v>
      </c>
      <c r="H26" s="14" t="s">
        <v>52</v>
      </c>
      <c r="I26" s="118">
        <v>16170</v>
      </c>
      <c r="J26" s="37">
        <v>84</v>
      </c>
      <c r="K26" s="7">
        <v>7</v>
      </c>
      <c r="L26" s="8">
        <v>11</v>
      </c>
      <c r="M26" s="9">
        <v>11</v>
      </c>
      <c r="N26" s="38">
        <v>140</v>
      </c>
      <c r="O26" s="82">
        <v>70</v>
      </c>
      <c r="P26" s="74">
        <f t="shared" si="0"/>
        <v>16170</v>
      </c>
    </row>
    <row r="27" spans="1:16" ht="32.25" x14ac:dyDescent="0.3">
      <c r="A27" s="104" t="s">
        <v>34</v>
      </c>
      <c r="B27" s="14">
        <v>26</v>
      </c>
      <c r="C27" s="23" t="s">
        <v>131</v>
      </c>
      <c r="D27" s="20">
        <v>138600</v>
      </c>
      <c r="E27" s="27">
        <v>38808</v>
      </c>
      <c r="F27" s="28">
        <v>28</v>
      </c>
      <c r="G27" s="17">
        <v>48282138</v>
      </c>
      <c r="H27" s="14" t="s">
        <v>62</v>
      </c>
      <c r="I27" s="118">
        <v>32340</v>
      </c>
      <c r="J27" s="37">
        <v>82</v>
      </c>
      <c r="K27" s="7">
        <v>7</v>
      </c>
      <c r="L27" s="8">
        <v>33</v>
      </c>
      <c r="M27" s="9"/>
      <c r="N27" s="38">
        <v>140</v>
      </c>
      <c r="O27" s="82">
        <v>70</v>
      </c>
      <c r="P27" s="74">
        <f t="shared" si="0"/>
        <v>32340</v>
      </c>
    </row>
    <row r="28" spans="1:16" ht="32.25" x14ac:dyDescent="0.3">
      <c r="A28" s="104" t="s">
        <v>114</v>
      </c>
      <c r="B28" s="14">
        <v>27</v>
      </c>
      <c r="C28" s="23" t="s">
        <v>132</v>
      </c>
      <c r="D28" s="20">
        <v>122380</v>
      </c>
      <c r="E28" s="27">
        <v>21000</v>
      </c>
      <c r="F28" s="28">
        <v>17.159666612191536</v>
      </c>
      <c r="G28" s="17">
        <v>49295179</v>
      </c>
      <c r="H28" s="14" t="s">
        <v>63</v>
      </c>
      <c r="I28" s="118">
        <v>19600</v>
      </c>
      <c r="J28" s="37">
        <v>82</v>
      </c>
      <c r="K28" s="7">
        <v>7</v>
      </c>
      <c r="L28" s="8">
        <v>20</v>
      </c>
      <c r="M28" s="9"/>
      <c r="N28" s="38">
        <v>140</v>
      </c>
      <c r="O28" s="82">
        <v>70</v>
      </c>
      <c r="P28" s="74">
        <f t="shared" si="0"/>
        <v>19600</v>
      </c>
    </row>
    <row r="29" spans="1:16" ht="32.25" x14ac:dyDescent="0.3">
      <c r="A29" s="104" t="s">
        <v>115</v>
      </c>
      <c r="B29" s="14">
        <v>28</v>
      </c>
      <c r="C29" s="23" t="s">
        <v>133</v>
      </c>
      <c r="D29" s="20">
        <v>410000</v>
      </c>
      <c r="E29" s="27">
        <v>60000</v>
      </c>
      <c r="F29" s="28">
        <v>14.634146341463415</v>
      </c>
      <c r="G29" s="17">
        <v>75118203</v>
      </c>
      <c r="H29" s="14" t="s">
        <v>64</v>
      </c>
      <c r="I29" s="118">
        <v>56840</v>
      </c>
      <c r="J29" s="37">
        <v>82</v>
      </c>
      <c r="K29" s="7">
        <v>7</v>
      </c>
      <c r="L29" s="8">
        <v>58</v>
      </c>
      <c r="M29" s="9"/>
      <c r="N29" s="38">
        <v>140</v>
      </c>
      <c r="O29" s="82">
        <v>70</v>
      </c>
      <c r="P29" s="74">
        <f t="shared" si="0"/>
        <v>56840</v>
      </c>
    </row>
    <row r="30" spans="1:16" ht="32.25" x14ac:dyDescent="0.3">
      <c r="A30" s="104" t="s">
        <v>22</v>
      </c>
      <c r="B30" s="14">
        <v>30</v>
      </c>
      <c r="C30" s="23" t="s">
        <v>134</v>
      </c>
      <c r="D30" s="20">
        <v>200566</v>
      </c>
      <c r="E30" s="108">
        <v>35000</v>
      </c>
      <c r="F30" s="28">
        <v>17.450614760228554</v>
      </c>
      <c r="G30" s="17">
        <v>46749055</v>
      </c>
      <c r="H30" s="14" t="s">
        <v>65</v>
      </c>
      <c r="I30" s="118">
        <v>35000</v>
      </c>
      <c r="J30" s="37">
        <v>82</v>
      </c>
      <c r="K30" s="7">
        <v>7</v>
      </c>
      <c r="L30" s="8">
        <v>36</v>
      </c>
      <c r="M30" s="9"/>
      <c r="N30" s="38">
        <v>140</v>
      </c>
      <c r="O30" s="82">
        <v>70</v>
      </c>
      <c r="P30" s="107">
        <f t="shared" si="0"/>
        <v>35280</v>
      </c>
    </row>
    <row r="31" spans="1:16" ht="48" x14ac:dyDescent="0.3">
      <c r="A31" s="104" t="s">
        <v>24</v>
      </c>
      <c r="B31" s="14">
        <v>32</v>
      </c>
      <c r="C31" s="23" t="s">
        <v>135</v>
      </c>
      <c r="D31" s="20">
        <v>204000</v>
      </c>
      <c r="E31" s="108">
        <v>35000</v>
      </c>
      <c r="F31" s="28">
        <v>17.156862745098039</v>
      </c>
      <c r="G31" s="17">
        <v>65100697</v>
      </c>
      <c r="H31" s="14" t="s">
        <v>66</v>
      </c>
      <c r="I31" s="118">
        <v>35000</v>
      </c>
      <c r="J31" s="37">
        <v>82</v>
      </c>
      <c r="K31" s="7">
        <v>6</v>
      </c>
      <c r="L31" s="8">
        <v>43</v>
      </c>
      <c r="M31" s="9"/>
      <c r="N31" s="38">
        <v>140</v>
      </c>
      <c r="O31" s="82">
        <v>70</v>
      </c>
      <c r="P31" s="107">
        <f t="shared" si="0"/>
        <v>36120</v>
      </c>
    </row>
    <row r="32" spans="1:16" ht="48" x14ac:dyDescent="0.3">
      <c r="A32" s="104" t="s">
        <v>27</v>
      </c>
      <c r="B32" s="14">
        <v>33</v>
      </c>
      <c r="C32" s="23" t="s">
        <v>45</v>
      </c>
      <c r="D32" s="20">
        <v>296952</v>
      </c>
      <c r="E32" s="108">
        <v>46000</v>
      </c>
      <c r="F32" s="28">
        <v>15.490719038767208</v>
      </c>
      <c r="G32" s="17">
        <v>71152563</v>
      </c>
      <c r="H32" s="14" t="s">
        <v>67</v>
      </c>
      <c r="I32" s="118">
        <v>46000</v>
      </c>
      <c r="J32" s="37">
        <v>82</v>
      </c>
      <c r="K32" s="7">
        <v>12</v>
      </c>
      <c r="L32" s="8">
        <v>52</v>
      </c>
      <c r="M32" s="9"/>
      <c r="N32" s="38">
        <v>140</v>
      </c>
      <c r="O32" s="82">
        <v>70</v>
      </c>
      <c r="P32" s="107">
        <f t="shared" si="0"/>
        <v>87360</v>
      </c>
    </row>
    <row r="33" spans="1:16" ht="32.25" x14ac:dyDescent="0.3">
      <c r="A33" s="109" t="s">
        <v>20</v>
      </c>
      <c r="B33" s="56">
        <v>38</v>
      </c>
      <c r="C33" s="55" t="s">
        <v>136</v>
      </c>
      <c r="D33" s="57">
        <v>70788</v>
      </c>
      <c r="E33" s="58">
        <v>12600</v>
      </c>
      <c r="F33" s="59">
        <v>17.799627055433124</v>
      </c>
      <c r="G33" s="60">
        <v>71193316</v>
      </c>
      <c r="H33" s="56" t="s">
        <v>70</v>
      </c>
      <c r="I33" s="120">
        <v>11760</v>
      </c>
      <c r="J33" s="110">
        <v>82</v>
      </c>
      <c r="K33" s="61">
        <v>7</v>
      </c>
      <c r="L33" s="62">
        <v>12</v>
      </c>
      <c r="M33" s="63"/>
      <c r="N33" s="111">
        <v>140</v>
      </c>
      <c r="O33" s="112">
        <v>70</v>
      </c>
      <c r="P33" s="85">
        <f t="shared" si="0"/>
        <v>11760</v>
      </c>
    </row>
    <row r="34" spans="1:16" ht="33" thickBot="1" x14ac:dyDescent="0.35">
      <c r="A34" s="105" t="s">
        <v>16</v>
      </c>
      <c r="B34" s="15">
        <v>4</v>
      </c>
      <c r="C34" s="24" t="s">
        <v>137</v>
      </c>
      <c r="D34" s="21">
        <v>66600</v>
      </c>
      <c r="E34" s="29">
        <v>15600</v>
      </c>
      <c r="F34" s="30">
        <v>23.423423423423422</v>
      </c>
      <c r="G34" s="18">
        <v>46747354</v>
      </c>
      <c r="H34" s="15" t="s">
        <v>49</v>
      </c>
      <c r="I34" s="119">
        <v>14560</v>
      </c>
      <c r="J34" s="53">
        <v>80</v>
      </c>
      <c r="K34" s="10">
        <v>4</v>
      </c>
      <c r="L34" s="11">
        <v>20</v>
      </c>
      <c r="M34" s="12">
        <v>12</v>
      </c>
      <c r="N34" s="54">
        <v>140</v>
      </c>
      <c r="O34" s="83">
        <v>70</v>
      </c>
      <c r="P34" s="69">
        <f t="shared" si="0"/>
        <v>14560</v>
      </c>
    </row>
    <row r="35" spans="1:16" ht="33" thickTop="1" x14ac:dyDescent="0.3">
      <c r="A35" s="103" t="s">
        <v>116</v>
      </c>
      <c r="B35" s="44">
        <v>22</v>
      </c>
      <c r="C35" s="43" t="s">
        <v>138</v>
      </c>
      <c r="D35" s="45">
        <v>84100</v>
      </c>
      <c r="E35" s="46">
        <v>55000</v>
      </c>
      <c r="F35" s="47">
        <v>65.398335315101065</v>
      </c>
      <c r="G35" s="48" t="s">
        <v>145</v>
      </c>
      <c r="H35" s="44" t="s">
        <v>148</v>
      </c>
      <c r="I35" s="117">
        <v>11580</v>
      </c>
      <c r="J35" s="148">
        <v>75</v>
      </c>
      <c r="K35" s="49">
        <v>2</v>
      </c>
      <c r="L35" s="50">
        <v>39</v>
      </c>
      <c r="M35" s="51">
        <v>12</v>
      </c>
      <c r="N35" s="52">
        <v>130</v>
      </c>
      <c r="O35" s="148">
        <v>60</v>
      </c>
      <c r="P35" s="70">
        <f t="shared" si="0"/>
        <v>11580</v>
      </c>
    </row>
    <row r="36" spans="1:16" ht="48" x14ac:dyDescent="0.3">
      <c r="A36" s="104" t="s">
        <v>117</v>
      </c>
      <c r="B36" s="14">
        <v>25</v>
      </c>
      <c r="C36" s="23" t="s">
        <v>43</v>
      </c>
      <c r="D36" s="20">
        <v>145860</v>
      </c>
      <c r="E36" s="108">
        <v>20000</v>
      </c>
      <c r="F36" s="28">
        <v>13.711778417660771</v>
      </c>
      <c r="G36" s="17">
        <v>65399447</v>
      </c>
      <c r="H36" s="14" t="s">
        <v>60</v>
      </c>
      <c r="I36" s="118">
        <v>20000</v>
      </c>
      <c r="J36" s="39">
        <v>75</v>
      </c>
      <c r="K36" s="7">
        <v>10</v>
      </c>
      <c r="L36" s="8">
        <v>20</v>
      </c>
      <c r="M36" s="9">
        <v>2</v>
      </c>
      <c r="N36" s="40">
        <v>130</v>
      </c>
      <c r="O36" s="39">
        <v>60</v>
      </c>
      <c r="P36" s="113">
        <f t="shared" si="0"/>
        <v>27200</v>
      </c>
    </row>
    <row r="37" spans="1:16" ht="32.25" x14ac:dyDescent="0.3">
      <c r="A37" s="104" t="s">
        <v>22</v>
      </c>
      <c r="B37" s="14">
        <v>29</v>
      </c>
      <c r="C37" s="23" t="s">
        <v>139</v>
      </c>
      <c r="D37" s="20">
        <v>91000</v>
      </c>
      <c r="E37" s="27">
        <v>29000</v>
      </c>
      <c r="F37" s="28">
        <v>31.868131868131869</v>
      </c>
      <c r="G37" s="17">
        <v>46749055</v>
      </c>
      <c r="H37" s="14" t="s">
        <v>65</v>
      </c>
      <c r="I37" s="118">
        <v>27300</v>
      </c>
      <c r="J37" s="39">
        <v>74</v>
      </c>
      <c r="K37" s="7">
        <v>7</v>
      </c>
      <c r="L37" s="8">
        <v>30</v>
      </c>
      <c r="M37" s="9"/>
      <c r="N37" s="40">
        <v>130</v>
      </c>
      <c r="O37" s="39">
        <v>60</v>
      </c>
      <c r="P37" s="71">
        <f t="shared" si="0"/>
        <v>27300</v>
      </c>
    </row>
    <row r="38" spans="1:16" ht="48" x14ac:dyDescent="0.3">
      <c r="A38" s="104" t="s">
        <v>23</v>
      </c>
      <c r="B38" s="14">
        <v>31</v>
      </c>
      <c r="C38" s="23" t="s">
        <v>44</v>
      </c>
      <c r="D38" s="20">
        <v>91000</v>
      </c>
      <c r="E38" s="27">
        <v>29000</v>
      </c>
      <c r="F38" s="28">
        <v>31.868131868131869</v>
      </c>
      <c r="G38" s="17">
        <v>69291926</v>
      </c>
      <c r="H38" s="14" t="s">
        <v>65</v>
      </c>
      <c r="I38" s="118">
        <v>27300</v>
      </c>
      <c r="J38" s="39">
        <v>74</v>
      </c>
      <c r="K38" s="7">
        <v>7</v>
      </c>
      <c r="L38" s="8">
        <v>30</v>
      </c>
      <c r="M38" s="9"/>
      <c r="N38" s="40">
        <v>130</v>
      </c>
      <c r="O38" s="39">
        <v>60</v>
      </c>
      <c r="P38" s="71">
        <f t="shared" si="0"/>
        <v>27300</v>
      </c>
    </row>
    <row r="39" spans="1:16" ht="30.75" x14ac:dyDescent="0.3">
      <c r="A39" s="104" t="s">
        <v>28</v>
      </c>
      <c r="B39" s="14">
        <v>39</v>
      </c>
      <c r="C39" s="23" t="s">
        <v>140</v>
      </c>
      <c r="D39" s="20">
        <v>101680</v>
      </c>
      <c r="E39" s="27">
        <v>33600</v>
      </c>
      <c r="F39" s="28">
        <v>33.044846577498035</v>
      </c>
      <c r="G39" s="17">
        <v>62014854</v>
      </c>
      <c r="H39" s="14" t="s">
        <v>71</v>
      </c>
      <c r="I39" s="118">
        <v>29120</v>
      </c>
      <c r="J39" s="39">
        <v>72</v>
      </c>
      <c r="K39" s="7">
        <v>7</v>
      </c>
      <c r="L39" s="8">
        <v>32</v>
      </c>
      <c r="M39" s="9"/>
      <c r="N39" s="40">
        <v>130</v>
      </c>
      <c r="O39" s="39">
        <v>60</v>
      </c>
      <c r="P39" s="71">
        <f t="shared" si="0"/>
        <v>29120</v>
      </c>
    </row>
    <row r="40" spans="1:16" ht="33" thickBot="1" x14ac:dyDescent="0.35">
      <c r="A40" s="106" t="s">
        <v>17</v>
      </c>
      <c r="B40" s="94">
        <v>6</v>
      </c>
      <c r="C40" s="95" t="s">
        <v>37</v>
      </c>
      <c r="D40" s="96">
        <v>440000</v>
      </c>
      <c r="E40" s="114">
        <v>70000</v>
      </c>
      <c r="F40" s="97">
        <v>15.909090909090908</v>
      </c>
      <c r="G40" s="98">
        <v>22760962</v>
      </c>
      <c r="H40" s="94" t="s">
        <v>51</v>
      </c>
      <c r="I40" s="121">
        <v>70000</v>
      </c>
      <c r="J40" s="143">
        <v>70</v>
      </c>
      <c r="K40" s="99">
        <v>14</v>
      </c>
      <c r="L40" s="100">
        <v>110</v>
      </c>
      <c r="M40" s="101"/>
      <c r="N40" s="156">
        <v>130</v>
      </c>
      <c r="O40" s="143">
        <v>60</v>
      </c>
      <c r="P40" s="115">
        <f t="shared" si="0"/>
        <v>200200</v>
      </c>
    </row>
    <row r="41" spans="1:16" ht="48.75" thickTop="1" x14ac:dyDescent="0.3">
      <c r="A41" s="102" t="s">
        <v>31</v>
      </c>
      <c r="B41" s="13">
        <v>12</v>
      </c>
      <c r="C41" s="22" t="s">
        <v>40</v>
      </c>
      <c r="D41" s="19">
        <v>214900</v>
      </c>
      <c r="E41" s="25">
        <v>34350</v>
      </c>
      <c r="F41" s="26">
        <v>15.98417868776175</v>
      </c>
      <c r="G41" s="16">
        <v>43256911</v>
      </c>
      <c r="H41" s="13" t="s">
        <v>149</v>
      </c>
      <c r="I41" s="116">
        <v>29770</v>
      </c>
      <c r="J41" s="145">
        <v>70</v>
      </c>
      <c r="K41" s="31">
        <v>11.45</v>
      </c>
      <c r="L41" s="32">
        <v>20</v>
      </c>
      <c r="M41" s="33"/>
      <c r="N41" s="76">
        <v>120</v>
      </c>
      <c r="O41" s="145">
        <v>50</v>
      </c>
      <c r="P41" s="68">
        <f t="shared" si="0"/>
        <v>27480</v>
      </c>
    </row>
    <row r="42" spans="1:16" ht="48" x14ac:dyDescent="0.3">
      <c r="A42" s="104" t="s">
        <v>31</v>
      </c>
      <c r="B42" s="14">
        <v>11</v>
      </c>
      <c r="C42" s="23" t="s">
        <v>141</v>
      </c>
      <c r="D42" s="20">
        <v>122000</v>
      </c>
      <c r="E42" s="27">
        <v>33600</v>
      </c>
      <c r="F42" s="28">
        <v>27.540983606557376</v>
      </c>
      <c r="G42" s="17">
        <v>43256911</v>
      </c>
      <c r="H42" s="14" t="s">
        <v>149</v>
      </c>
      <c r="I42" s="118">
        <v>26880</v>
      </c>
      <c r="J42" s="41">
        <v>65</v>
      </c>
      <c r="K42" s="7">
        <v>7</v>
      </c>
      <c r="L42" s="8">
        <v>32</v>
      </c>
      <c r="M42" s="9"/>
      <c r="N42" s="42">
        <v>120</v>
      </c>
      <c r="O42" s="41">
        <v>50</v>
      </c>
      <c r="P42" s="71">
        <f t="shared" si="0"/>
        <v>26880</v>
      </c>
    </row>
    <row r="43" spans="1:16" ht="32.25" x14ac:dyDescent="0.3">
      <c r="A43" s="104" t="s">
        <v>29</v>
      </c>
      <c r="B43" s="14">
        <v>36</v>
      </c>
      <c r="C43" s="23" t="s">
        <v>142</v>
      </c>
      <c r="D43" s="20">
        <v>198400</v>
      </c>
      <c r="E43" s="27">
        <v>30600</v>
      </c>
      <c r="F43" s="28">
        <v>15.423387096774194</v>
      </c>
      <c r="G43" s="17">
        <v>46744576</v>
      </c>
      <c r="H43" s="14" t="s">
        <v>69</v>
      </c>
      <c r="I43" s="118">
        <v>28560</v>
      </c>
      <c r="J43" s="41">
        <v>62</v>
      </c>
      <c r="K43" s="7">
        <v>7</v>
      </c>
      <c r="L43" s="8">
        <v>34</v>
      </c>
      <c r="M43" s="9"/>
      <c r="N43" s="42">
        <v>120</v>
      </c>
      <c r="O43" s="41">
        <v>50</v>
      </c>
      <c r="P43" s="71">
        <f t="shared" si="0"/>
        <v>28560</v>
      </c>
    </row>
    <row r="44" spans="1:16" ht="32.25" x14ac:dyDescent="0.3">
      <c r="A44" s="104" t="s">
        <v>29</v>
      </c>
      <c r="B44" s="14">
        <v>37</v>
      </c>
      <c r="C44" s="23" t="s">
        <v>47</v>
      </c>
      <c r="D44" s="20">
        <v>183250</v>
      </c>
      <c r="E44" s="27">
        <v>36000</v>
      </c>
      <c r="F44" s="28">
        <v>19.645293315143245</v>
      </c>
      <c r="G44" s="17">
        <v>46744576</v>
      </c>
      <c r="H44" s="14" t="s">
        <v>69</v>
      </c>
      <c r="I44" s="118">
        <v>33600</v>
      </c>
      <c r="J44" s="41">
        <v>62</v>
      </c>
      <c r="K44" s="7">
        <v>7</v>
      </c>
      <c r="L44" s="8">
        <v>40</v>
      </c>
      <c r="M44" s="9"/>
      <c r="N44" s="42">
        <v>120</v>
      </c>
      <c r="O44" s="41">
        <v>50</v>
      </c>
      <c r="P44" s="71">
        <f t="shared" si="0"/>
        <v>33600</v>
      </c>
    </row>
    <row r="45" spans="1:16" ht="33" thickBot="1" x14ac:dyDescent="0.35">
      <c r="A45" s="105" t="s">
        <v>33</v>
      </c>
      <c r="B45" s="15">
        <v>23</v>
      </c>
      <c r="C45" s="24" t="s">
        <v>42</v>
      </c>
      <c r="D45" s="21">
        <v>250360</v>
      </c>
      <c r="E45" s="29">
        <v>50000</v>
      </c>
      <c r="F45" s="30">
        <v>19.971241412366194</v>
      </c>
      <c r="G45" s="18">
        <v>26608022</v>
      </c>
      <c r="H45" s="15" t="s">
        <v>59</v>
      </c>
      <c r="I45" s="119">
        <v>29400</v>
      </c>
      <c r="J45" s="144">
        <v>60</v>
      </c>
      <c r="K45" s="149">
        <v>7</v>
      </c>
      <c r="L45" s="151">
        <v>35</v>
      </c>
      <c r="M45" s="153"/>
      <c r="N45" s="157">
        <v>120</v>
      </c>
      <c r="O45" s="144">
        <v>50</v>
      </c>
      <c r="P45" s="69">
        <f t="shared" si="0"/>
        <v>29400</v>
      </c>
    </row>
    <row r="46" spans="1:16" ht="20.25" thickTop="1" thickBot="1" x14ac:dyDescent="0.35">
      <c r="A46" s="105" t="s">
        <v>118</v>
      </c>
      <c r="B46" s="15">
        <v>13</v>
      </c>
      <c r="C46" s="24" t="s">
        <v>143</v>
      </c>
      <c r="D46" s="21">
        <v>20000</v>
      </c>
      <c r="E46" s="29">
        <v>14000</v>
      </c>
      <c r="F46" s="30">
        <v>70</v>
      </c>
      <c r="G46" s="18">
        <v>26635328</v>
      </c>
      <c r="H46" s="15" t="s">
        <v>150</v>
      </c>
      <c r="I46" s="141">
        <v>0</v>
      </c>
      <c r="J46" s="147">
        <v>0</v>
      </c>
      <c r="K46" s="149">
        <v>2</v>
      </c>
      <c r="L46" s="151">
        <v>15</v>
      </c>
      <c r="M46" s="153">
        <v>5</v>
      </c>
      <c r="N46" s="158">
        <v>0</v>
      </c>
      <c r="O46" s="147">
        <v>0</v>
      </c>
      <c r="P46" s="69">
        <v>0</v>
      </c>
    </row>
    <row r="47" spans="1:16" ht="15.75" thickTop="1" x14ac:dyDescent="0.25">
      <c r="C47" s="122" t="s">
        <v>108</v>
      </c>
      <c r="E47" s="88">
        <f>SUM(E8:E46)</f>
        <v>1147383</v>
      </c>
      <c r="I47" s="88">
        <f>SUM(I8:I46)</f>
        <v>1001635</v>
      </c>
    </row>
  </sheetData>
  <sortState ref="A8:P46">
    <sortCondition descending="1" ref="J8:J46"/>
  </sortState>
  <mergeCells count="15">
    <mergeCell ref="A5:A7"/>
    <mergeCell ref="A2:H2"/>
    <mergeCell ref="A3:H3"/>
    <mergeCell ref="J5:J7"/>
    <mergeCell ref="P5:P7"/>
    <mergeCell ref="D5:F5"/>
    <mergeCell ref="G5:H5"/>
    <mergeCell ref="E6:F6"/>
    <mergeCell ref="B5:B7"/>
    <mergeCell ref="C5:C7"/>
    <mergeCell ref="N5:O6"/>
    <mergeCell ref="K5:K7"/>
    <mergeCell ref="M5:M7"/>
    <mergeCell ref="L5:L7"/>
    <mergeCell ref="I5:I7"/>
  </mergeCells>
  <pageMargins left="0.23622047244094491" right="0.23622047244094491" top="0.74803149606299213" bottom="0.74803149606299213" header="0.31496062992125984" footer="0.31496062992125984"/>
  <pageSetup paperSize="9" scale="63" fitToHeight="0" orientation="landscape" r:id="rId1"/>
  <headerFoot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workbookViewId="0"/>
  </sheetViews>
  <sheetFormatPr defaultRowHeight="15" x14ac:dyDescent="0.25"/>
  <cols>
    <col min="1" max="1" width="42.42578125" customWidth="1"/>
    <col min="2" max="2" width="10.42578125" customWidth="1"/>
    <col min="3" max="3" width="40.7109375" customWidth="1"/>
    <col min="4" max="4" width="11.28515625" bestFit="1" customWidth="1"/>
    <col min="5" max="5" width="10.5703125" customWidth="1"/>
    <col min="6" max="6" width="10.140625" customWidth="1"/>
    <col min="7" max="7" width="9.28515625" customWidth="1"/>
    <col min="8" max="8" width="20" customWidth="1"/>
    <col min="9" max="9" width="12.7109375" customWidth="1"/>
    <col min="10" max="10" width="9.140625" style="2"/>
    <col min="11" max="11" width="13.140625" style="2" customWidth="1"/>
    <col min="247" max="247" width="42.42578125" customWidth="1"/>
    <col min="248" max="248" width="10.42578125" customWidth="1"/>
    <col min="250" max="250" width="34.7109375" customWidth="1"/>
    <col min="251" max="251" width="9.85546875" customWidth="1"/>
    <col min="253" max="253" width="10.5703125" customWidth="1"/>
    <col min="254" max="254" width="10.140625" customWidth="1"/>
    <col min="255" max="255" width="9.28515625" customWidth="1"/>
    <col min="256" max="256" width="20" customWidth="1"/>
    <col min="257" max="258" width="11.140625" customWidth="1"/>
    <col min="503" max="503" width="42.42578125" customWidth="1"/>
    <col min="504" max="504" width="10.42578125" customWidth="1"/>
    <col min="506" max="506" width="34.7109375" customWidth="1"/>
    <col min="507" max="507" width="9.85546875" customWidth="1"/>
    <col min="509" max="509" width="10.5703125" customWidth="1"/>
    <col min="510" max="510" width="10.140625" customWidth="1"/>
    <col min="511" max="511" width="9.28515625" customWidth="1"/>
    <col min="512" max="512" width="20" customWidth="1"/>
    <col min="513" max="514" width="11.140625" customWidth="1"/>
    <col min="759" max="759" width="42.42578125" customWidth="1"/>
    <col min="760" max="760" width="10.42578125" customWidth="1"/>
    <col min="762" max="762" width="34.7109375" customWidth="1"/>
    <col min="763" max="763" width="9.85546875" customWidth="1"/>
    <col min="765" max="765" width="10.5703125" customWidth="1"/>
    <col min="766" max="766" width="10.140625" customWidth="1"/>
    <col min="767" max="767" width="9.28515625" customWidth="1"/>
    <col min="768" max="768" width="20" customWidth="1"/>
    <col min="769" max="770" width="11.140625" customWidth="1"/>
    <col min="1015" max="1015" width="42.42578125" customWidth="1"/>
    <col min="1016" max="1016" width="10.42578125" customWidth="1"/>
    <col min="1018" max="1018" width="34.7109375" customWidth="1"/>
    <col min="1019" max="1019" width="9.85546875" customWidth="1"/>
    <col min="1021" max="1021" width="10.5703125" customWidth="1"/>
    <col min="1022" max="1022" width="10.140625" customWidth="1"/>
    <col min="1023" max="1023" width="9.28515625" customWidth="1"/>
    <col min="1024" max="1024" width="20" customWidth="1"/>
    <col min="1025" max="1026" width="11.140625" customWidth="1"/>
    <col min="1271" max="1271" width="42.42578125" customWidth="1"/>
    <col min="1272" max="1272" width="10.42578125" customWidth="1"/>
    <col min="1274" max="1274" width="34.7109375" customWidth="1"/>
    <col min="1275" max="1275" width="9.85546875" customWidth="1"/>
    <col min="1277" max="1277" width="10.5703125" customWidth="1"/>
    <col min="1278" max="1278" width="10.140625" customWidth="1"/>
    <col min="1279" max="1279" width="9.28515625" customWidth="1"/>
    <col min="1280" max="1280" width="20" customWidth="1"/>
    <col min="1281" max="1282" width="11.140625" customWidth="1"/>
    <col min="1527" max="1527" width="42.42578125" customWidth="1"/>
    <col min="1528" max="1528" width="10.42578125" customWidth="1"/>
    <col min="1530" max="1530" width="34.7109375" customWidth="1"/>
    <col min="1531" max="1531" width="9.85546875" customWidth="1"/>
    <col min="1533" max="1533" width="10.5703125" customWidth="1"/>
    <col min="1534" max="1534" width="10.140625" customWidth="1"/>
    <col min="1535" max="1535" width="9.28515625" customWidth="1"/>
    <col min="1536" max="1536" width="20" customWidth="1"/>
    <col min="1537" max="1538" width="11.140625" customWidth="1"/>
    <col min="1783" max="1783" width="42.42578125" customWidth="1"/>
    <col min="1784" max="1784" width="10.42578125" customWidth="1"/>
    <col min="1786" max="1786" width="34.7109375" customWidth="1"/>
    <col min="1787" max="1787" width="9.85546875" customWidth="1"/>
    <col min="1789" max="1789" width="10.5703125" customWidth="1"/>
    <col min="1790" max="1790" width="10.140625" customWidth="1"/>
    <col min="1791" max="1791" width="9.28515625" customWidth="1"/>
    <col min="1792" max="1792" width="20" customWidth="1"/>
    <col min="1793" max="1794" width="11.140625" customWidth="1"/>
    <col min="2039" max="2039" width="42.42578125" customWidth="1"/>
    <col min="2040" max="2040" width="10.42578125" customWidth="1"/>
    <col min="2042" max="2042" width="34.7109375" customWidth="1"/>
    <col min="2043" max="2043" width="9.85546875" customWidth="1"/>
    <col min="2045" max="2045" width="10.5703125" customWidth="1"/>
    <col min="2046" max="2046" width="10.140625" customWidth="1"/>
    <col min="2047" max="2047" width="9.28515625" customWidth="1"/>
    <col min="2048" max="2048" width="20" customWidth="1"/>
    <col min="2049" max="2050" width="11.140625" customWidth="1"/>
    <col min="2295" max="2295" width="42.42578125" customWidth="1"/>
    <col min="2296" max="2296" width="10.42578125" customWidth="1"/>
    <col min="2298" max="2298" width="34.7109375" customWidth="1"/>
    <col min="2299" max="2299" width="9.85546875" customWidth="1"/>
    <col min="2301" max="2301" width="10.5703125" customWidth="1"/>
    <col min="2302" max="2302" width="10.140625" customWidth="1"/>
    <col min="2303" max="2303" width="9.28515625" customWidth="1"/>
    <col min="2304" max="2304" width="20" customWidth="1"/>
    <col min="2305" max="2306" width="11.140625" customWidth="1"/>
    <col min="2551" max="2551" width="42.42578125" customWidth="1"/>
    <col min="2552" max="2552" width="10.42578125" customWidth="1"/>
    <col min="2554" max="2554" width="34.7109375" customWidth="1"/>
    <col min="2555" max="2555" width="9.85546875" customWidth="1"/>
    <col min="2557" max="2557" width="10.5703125" customWidth="1"/>
    <col min="2558" max="2558" width="10.140625" customWidth="1"/>
    <col min="2559" max="2559" width="9.28515625" customWidth="1"/>
    <col min="2560" max="2560" width="20" customWidth="1"/>
    <col min="2561" max="2562" width="11.140625" customWidth="1"/>
    <col min="2807" max="2807" width="42.42578125" customWidth="1"/>
    <col min="2808" max="2808" width="10.42578125" customWidth="1"/>
    <col min="2810" max="2810" width="34.7109375" customWidth="1"/>
    <col min="2811" max="2811" width="9.85546875" customWidth="1"/>
    <col min="2813" max="2813" width="10.5703125" customWidth="1"/>
    <col min="2814" max="2814" width="10.140625" customWidth="1"/>
    <col min="2815" max="2815" width="9.28515625" customWidth="1"/>
    <col min="2816" max="2816" width="20" customWidth="1"/>
    <col min="2817" max="2818" width="11.140625" customWidth="1"/>
    <col min="3063" max="3063" width="42.42578125" customWidth="1"/>
    <col min="3064" max="3064" width="10.42578125" customWidth="1"/>
    <col min="3066" max="3066" width="34.7109375" customWidth="1"/>
    <col min="3067" max="3067" width="9.85546875" customWidth="1"/>
    <col min="3069" max="3069" width="10.5703125" customWidth="1"/>
    <col min="3070" max="3070" width="10.140625" customWidth="1"/>
    <col min="3071" max="3071" width="9.28515625" customWidth="1"/>
    <col min="3072" max="3072" width="20" customWidth="1"/>
    <col min="3073" max="3074" width="11.140625" customWidth="1"/>
    <col min="3319" max="3319" width="42.42578125" customWidth="1"/>
    <col min="3320" max="3320" width="10.42578125" customWidth="1"/>
    <col min="3322" max="3322" width="34.7109375" customWidth="1"/>
    <col min="3323" max="3323" width="9.85546875" customWidth="1"/>
    <col min="3325" max="3325" width="10.5703125" customWidth="1"/>
    <col min="3326" max="3326" width="10.140625" customWidth="1"/>
    <col min="3327" max="3327" width="9.28515625" customWidth="1"/>
    <col min="3328" max="3328" width="20" customWidth="1"/>
    <col min="3329" max="3330" width="11.140625" customWidth="1"/>
    <col min="3575" max="3575" width="42.42578125" customWidth="1"/>
    <col min="3576" max="3576" width="10.42578125" customWidth="1"/>
    <col min="3578" max="3578" width="34.7109375" customWidth="1"/>
    <col min="3579" max="3579" width="9.85546875" customWidth="1"/>
    <col min="3581" max="3581" width="10.5703125" customWidth="1"/>
    <col min="3582" max="3582" width="10.140625" customWidth="1"/>
    <col min="3583" max="3583" width="9.28515625" customWidth="1"/>
    <col min="3584" max="3584" width="20" customWidth="1"/>
    <col min="3585" max="3586" width="11.140625" customWidth="1"/>
    <col min="3831" max="3831" width="42.42578125" customWidth="1"/>
    <col min="3832" max="3832" width="10.42578125" customWidth="1"/>
    <col min="3834" max="3834" width="34.7109375" customWidth="1"/>
    <col min="3835" max="3835" width="9.85546875" customWidth="1"/>
    <col min="3837" max="3837" width="10.5703125" customWidth="1"/>
    <col min="3838" max="3838" width="10.140625" customWidth="1"/>
    <col min="3839" max="3839" width="9.28515625" customWidth="1"/>
    <col min="3840" max="3840" width="20" customWidth="1"/>
    <col min="3841" max="3842" width="11.140625" customWidth="1"/>
    <col min="4087" max="4087" width="42.42578125" customWidth="1"/>
    <col min="4088" max="4088" width="10.42578125" customWidth="1"/>
    <col min="4090" max="4090" width="34.7109375" customWidth="1"/>
    <col min="4091" max="4091" width="9.85546875" customWidth="1"/>
    <col min="4093" max="4093" width="10.5703125" customWidth="1"/>
    <col min="4094" max="4094" width="10.140625" customWidth="1"/>
    <col min="4095" max="4095" width="9.28515625" customWidth="1"/>
    <col min="4096" max="4096" width="20" customWidth="1"/>
    <col min="4097" max="4098" width="11.140625" customWidth="1"/>
    <col min="4343" max="4343" width="42.42578125" customWidth="1"/>
    <col min="4344" max="4344" width="10.42578125" customWidth="1"/>
    <col min="4346" max="4346" width="34.7109375" customWidth="1"/>
    <col min="4347" max="4347" width="9.85546875" customWidth="1"/>
    <col min="4349" max="4349" width="10.5703125" customWidth="1"/>
    <col min="4350" max="4350" width="10.140625" customWidth="1"/>
    <col min="4351" max="4351" width="9.28515625" customWidth="1"/>
    <col min="4352" max="4352" width="20" customWidth="1"/>
    <col min="4353" max="4354" width="11.140625" customWidth="1"/>
    <col min="4599" max="4599" width="42.42578125" customWidth="1"/>
    <col min="4600" max="4600" width="10.42578125" customWidth="1"/>
    <col min="4602" max="4602" width="34.7109375" customWidth="1"/>
    <col min="4603" max="4603" width="9.85546875" customWidth="1"/>
    <col min="4605" max="4605" width="10.5703125" customWidth="1"/>
    <col min="4606" max="4606" width="10.140625" customWidth="1"/>
    <col min="4607" max="4607" width="9.28515625" customWidth="1"/>
    <col min="4608" max="4608" width="20" customWidth="1"/>
    <col min="4609" max="4610" width="11.140625" customWidth="1"/>
    <col min="4855" max="4855" width="42.42578125" customWidth="1"/>
    <col min="4856" max="4856" width="10.42578125" customWidth="1"/>
    <col min="4858" max="4858" width="34.7109375" customWidth="1"/>
    <col min="4859" max="4859" width="9.85546875" customWidth="1"/>
    <col min="4861" max="4861" width="10.5703125" customWidth="1"/>
    <col min="4862" max="4862" width="10.140625" customWidth="1"/>
    <col min="4863" max="4863" width="9.28515625" customWidth="1"/>
    <col min="4864" max="4864" width="20" customWidth="1"/>
    <col min="4865" max="4866" width="11.140625" customWidth="1"/>
    <col min="5111" max="5111" width="42.42578125" customWidth="1"/>
    <col min="5112" max="5112" width="10.42578125" customWidth="1"/>
    <col min="5114" max="5114" width="34.7109375" customWidth="1"/>
    <col min="5115" max="5115" width="9.85546875" customWidth="1"/>
    <col min="5117" max="5117" width="10.5703125" customWidth="1"/>
    <col min="5118" max="5118" width="10.140625" customWidth="1"/>
    <col min="5119" max="5119" width="9.28515625" customWidth="1"/>
    <col min="5120" max="5120" width="20" customWidth="1"/>
    <col min="5121" max="5122" width="11.140625" customWidth="1"/>
    <col min="5367" max="5367" width="42.42578125" customWidth="1"/>
    <col min="5368" max="5368" width="10.42578125" customWidth="1"/>
    <col min="5370" max="5370" width="34.7109375" customWidth="1"/>
    <col min="5371" max="5371" width="9.85546875" customWidth="1"/>
    <col min="5373" max="5373" width="10.5703125" customWidth="1"/>
    <col min="5374" max="5374" width="10.140625" customWidth="1"/>
    <col min="5375" max="5375" width="9.28515625" customWidth="1"/>
    <col min="5376" max="5376" width="20" customWidth="1"/>
    <col min="5377" max="5378" width="11.140625" customWidth="1"/>
    <col min="5623" max="5623" width="42.42578125" customWidth="1"/>
    <col min="5624" max="5624" width="10.42578125" customWidth="1"/>
    <col min="5626" max="5626" width="34.7109375" customWidth="1"/>
    <col min="5627" max="5627" width="9.85546875" customWidth="1"/>
    <col min="5629" max="5629" width="10.5703125" customWidth="1"/>
    <col min="5630" max="5630" width="10.140625" customWidth="1"/>
    <col min="5631" max="5631" width="9.28515625" customWidth="1"/>
    <col min="5632" max="5632" width="20" customWidth="1"/>
    <col min="5633" max="5634" width="11.140625" customWidth="1"/>
    <col min="5879" max="5879" width="42.42578125" customWidth="1"/>
    <col min="5880" max="5880" width="10.42578125" customWidth="1"/>
    <col min="5882" max="5882" width="34.7109375" customWidth="1"/>
    <col min="5883" max="5883" width="9.85546875" customWidth="1"/>
    <col min="5885" max="5885" width="10.5703125" customWidth="1"/>
    <col min="5886" max="5886" width="10.140625" customWidth="1"/>
    <col min="5887" max="5887" width="9.28515625" customWidth="1"/>
    <col min="5888" max="5888" width="20" customWidth="1"/>
    <col min="5889" max="5890" width="11.140625" customWidth="1"/>
    <col min="6135" max="6135" width="42.42578125" customWidth="1"/>
    <col min="6136" max="6136" width="10.42578125" customWidth="1"/>
    <col min="6138" max="6138" width="34.7109375" customWidth="1"/>
    <col min="6139" max="6139" width="9.85546875" customWidth="1"/>
    <col min="6141" max="6141" width="10.5703125" customWidth="1"/>
    <col min="6142" max="6142" width="10.140625" customWidth="1"/>
    <col min="6143" max="6143" width="9.28515625" customWidth="1"/>
    <col min="6144" max="6144" width="20" customWidth="1"/>
    <col min="6145" max="6146" width="11.140625" customWidth="1"/>
    <col min="6391" max="6391" width="42.42578125" customWidth="1"/>
    <col min="6392" max="6392" width="10.42578125" customWidth="1"/>
    <col min="6394" max="6394" width="34.7109375" customWidth="1"/>
    <col min="6395" max="6395" width="9.85546875" customWidth="1"/>
    <col min="6397" max="6397" width="10.5703125" customWidth="1"/>
    <col min="6398" max="6398" width="10.140625" customWidth="1"/>
    <col min="6399" max="6399" width="9.28515625" customWidth="1"/>
    <col min="6400" max="6400" width="20" customWidth="1"/>
    <col min="6401" max="6402" width="11.140625" customWidth="1"/>
    <col min="6647" max="6647" width="42.42578125" customWidth="1"/>
    <col min="6648" max="6648" width="10.42578125" customWidth="1"/>
    <col min="6650" max="6650" width="34.7109375" customWidth="1"/>
    <col min="6651" max="6651" width="9.85546875" customWidth="1"/>
    <col min="6653" max="6653" width="10.5703125" customWidth="1"/>
    <col min="6654" max="6654" width="10.140625" customWidth="1"/>
    <col min="6655" max="6655" width="9.28515625" customWidth="1"/>
    <col min="6656" max="6656" width="20" customWidth="1"/>
    <col min="6657" max="6658" width="11.140625" customWidth="1"/>
    <col min="6903" max="6903" width="42.42578125" customWidth="1"/>
    <col min="6904" max="6904" width="10.42578125" customWidth="1"/>
    <col min="6906" max="6906" width="34.7109375" customWidth="1"/>
    <col min="6907" max="6907" width="9.85546875" customWidth="1"/>
    <col min="6909" max="6909" width="10.5703125" customWidth="1"/>
    <col min="6910" max="6910" width="10.140625" customWidth="1"/>
    <col min="6911" max="6911" width="9.28515625" customWidth="1"/>
    <col min="6912" max="6912" width="20" customWidth="1"/>
    <col min="6913" max="6914" width="11.140625" customWidth="1"/>
    <col min="7159" max="7159" width="42.42578125" customWidth="1"/>
    <col min="7160" max="7160" width="10.42578125" customWidth="1"/>
    <col min="7162" max="7162" width="34.7109375" customWidth="1"/>
    <col min="7163" max="7163" width="9.85546875" customWidth="1"/>
    <col min="7165" max="7165" width="10.5703125" customWidth="1"/>
    <col min="7166" max="7166" width="10.140625" customWidth="1"/>
    <col min="7167" max="7167" width="9.28515625" customWidth="1"/>
    <col min="7168" max="7168" width="20" customWidth="1"/>
    <col min="7169" max="7170" width="11.140625" customWidth="1"/>
    <col min="7415" max="7415" width="42.42578125" customWidth="1"/>
    <col min="7416" max="7416" width="10.42578125" customWidth="1"/>
    <col min="7418" max="7418" width="34.7109375" customWidth="1"/>
    <col min="7419" max="7419" width="9.85546875" customWidth="1"/>
    <col min="7421" max="7421" width="10.5703125" customWidth="1"/>
    <col min="7422" max="7422" width="10.140625" customWidth="1"/>
    <col min="7423" max="7423" width="9.28515625" customWidth="1"/>
    <col min="7424" max="7424" width="20" customWidth="1"/>
    <col min="7425" max="7426" width="11.140625" customWidth="1"/>
    <col min="7671" max="7671" width="42.42578125" customWidth="1"/>
    <col min="7672" max="7672" width="10.42578125" customWidth="1"/>
    <col min="7674" max="7674" width="34.7109375" customWidth="1"/>
    <col min="7675" max="7675" width="9.85546875" customWidth="1"/>
    <col min="7677" max="7677" width="10.5703125" customWidth="1"/>
    <col min="7678" max="7678" width="10.140625" customWidth="1"/>
    <col min="7679" max="7679" width="9.28515625" customWidth="1"/>
    <col min="7680" max="7680" width="20" customWidth="1"/>
    <col min="7681" max="7682" width="11.140625" customWidth="1"/>
    <col min="7927" max="7927" width="42.42578125" customWidth="1"/>
    <col min="7928" max="7928" width="10.42578125" customWidth="1"/>
    <col min="7930" max="7930" width="34.7109375" customWidth="1"/>
    <col min="7931" max="7931" width="9.85546875" customWidth="1"/>
    <col min="7933" max="7933" width="10.5703125" customWidth="1"/>
    <col min="7934" max="7934" width="10.140625" customWidth="1"/>
    <col min="7935" max="7935" width="9.28515625" customWidth="1"/>
    <col min="7936" max="7936" width="20" customWidth="1"/>
    <col min="7937" max="7938" width="11.140625" customWidth="1"/>
    <col min="8183" max="8183" width="42.42578125" customWidth="1"/>
    <col min="8184" max="8184" width="10.42578125" customWidth="1"/>
    <col min="8186" max="8186" width="34.7109375" customWidth="1"/>
    <col min="8187" max="8187" width="9.85546875" customWidth="1"/>
    <col min="8189" max="8189" width="10.5703125" customWidth="1"/>
    <col min="8190" max="8190" width="10.140625" customWidth="1"/>
    <col min="8191" max="8191" width="9.28515625" customWidth="1"/>
    <col min="8192" max="8192" width="20" customWidth="1"/>
    <col min="8193" max="8194" width="11.140625" customWidth="1"/>
    <col min="8439" max="8439" width="42.42578125" customWidth="1"/>
    <col min="8440" max="8440" width="10.42578125" customWidth="1"/>
    <col min="8442" max="8442" width="34.7109375" customWidth="1"/>
    <col min="8443" max="8443" width="9.85546875" customWidth="1"/>
    <col min="8445" max="8445" width="10.5703125" customWidth="1"/>
    <col min="8446" max="8446" width="10.140625" customWidth="1"/>
    <col min="8447" max="8447" width="9.28515625" customWidth="1"/>
    <col min="8448" max="8448" width="20" customWidth="1"/>
    <col min="8449" max="8450" width="11.140625" customWidth="1"/>
    <col min="8695" max="8695" width="42.42578125" customWidth="1"/>
    <col min="8696" max="8696" width="10.42578125" customWidth="1"/>
    <col min="8698" max="8698" width="34.7109375" customWidth="1"/>
    <col min="8699" max="8699" width="9.85546875" customWidth="1"/>
    <col min="8701" max="8701" width="10.5703125" customWidth="1"/>
    <col min="8702" max="8702" width="10.140625" customWidth="1"/>
    <col min="8703" max="8703" width="9.28515625" customWidth="1"/>
    <col min="8704" max="8704" width="20" customWidth="1"/>
    <col min="8705" max="8706" width="11.140625" customWidth="1"/>
    <col min="8951" max="8951" width="42.42578125" customWidth="1"/>
    <col min="8952" max="8952" width="10.42578125" customWidth="1"/>
    <col min="8954" max="8954" width="34.7109375" customWidth="1"/>
    <col min="8955" max="8955" width="9.85546875" customWidth="1"/>
    <col min="8957" max="8957" width="10.5703125" customWidth="1"/>
    <col min="8958" max="8958" width="10.140625" customWidth="1"/>
    <col min="8959" max="8959" width="9.28515625" customWidth="1"/>
    <col min="8960" max="8960" width="20" customWidth="1"/>
    <col min="8961" max="8962" width="11.140625" customWidth="1"/>
    <col min="9207" max="9207" width="42.42578125" customWidth="1"/>
    <col min="9208" max="9208" width="10.42578125" customWidth="1"/>
    <col min="9210" max="9210" width="34.7109375" customWidth="1"/>
    <col min="9211" max="9211" width="9.85546875" customWidth="1"/>
    <col min="9213" max="9213" width="10.5703125" customWidth="1"/>
    <col min="9214" max="9214" width="10.140625" customWidth="1"/>
    <col min="9215" max="9215" width="9.28515625" customWidth="1"/>
    <col min="9216" max="9216" width="20" customWidth="1"/>
    <col min="9217" max="9218" width="11.140625" customWidth="1"/>
    <col min="9463" max="9463" width="42.42578125" customWidth="1"/>
    <col min="9464" max="9464" width="10.42578125" customWidth="1"/>
    <col min="9466" max="9466" width="34.7109375" customWidth="1"/>
    <col min="9467" max="9467" width="9.85546875" customWidth="1"/>
    <col min="9469" max="9469" width="10.5703125" customWidth="1"/>
    <col min="9470" max="9470" width="10.140625" customWidth="1"/>
    <col min="9471" max="9471" width="9.28515625" customWidth="1"/>
    <col min="9472" max="9472" width="20" customWidth="1"/>
    <col min="9473" max="9474" width="11.140625" customWidth="1"/>
    <col min="9719" max="9719" width="42.42578125" customWidth="1"/>
    <col min="9720" max="9720" width="10.42578125" customWidth="1"/>
    <col min="9722" max="9722" width="34.7109375" customWidth="1"/>
    <col min="9723" max="9723" width="9.85546875" customWidth="1"/>
    <col min="9725" max="9725" width="10.5703125" customWidth="1"/>
    <col min="9726" max="9726" width="10.140625" customWidth="1"/>
    <col min="9727" max="9727" width="9.28515625" customWidth="1"/>
    <col min="9728" max="9728" width="20" customWidth="1"/>
    <col min="9729" max="9730" width="11.140625" customWidth="1"/>
    <col min="9975" max="9975" width="42.42578125" customWidth="1"/>
    <col min="9976" max="9976" width="10.42578125" customWidth="1"/>
    <col min="9978" max="9978" width="34.7109375" customWidth="1"/>
    <col min="9979" max="9979" width="9.85546875" customWidth="1"/>
    <col min="9981" max="9981" width="10.5703125" customWidth="1"/>
    <col min="9982" max="9982" width="10.140625" customWidth="1"/>
    <col min="9983" max="9983" width="9.28515625" customWidth="1"/>
    <col min="9984" max="9984" width="20" customWidth="1"/>
    <col min="9985" max="9986" width="11.140625" customWidth="1"/>
    <col min="10231" max="10231" width="42.42578125" customWidth="1"/>
    <col min="10232" max="10232" width="10.42578125" customWidth="1"/>
    <col min="10234" max="10234" width="34.7109375" customWidth="1"/>
    <col min="10235" max="10235" width="9.85546875" customWidth="1"/>
    <col min="10237" max="10237" width="10.5703125" customWidth="1"/>
    <col min="10238" max="10238" width="10.140625" customWidth="1"/>
    <col min="10239" max="10239" width="9.28515625" customWidth="1"/>
    <col min="10240" max="10240" width="20" customWidth="1"/>
    <col min="10241" max="10242" width="11.140625" customWidth="1"/>
    <col min="10487" max="10487" width="42.42578125" customWidth="1"/>
    <col min="10488" max="10488" width="10.42578125" customWidth="1"/>
    <col min="10490" max="10490" width="34.7109375" customWidth="1"/>
    <col min="10491" max="10491" width="9.85546875" customWidth="1"/>
    <col min="10493" max="10493" width="10.5703125" customWidth="1"/>
    <col min="10494" max="10494" width="10.140625" customWidth="1"/>
    <col min="10495" max="10495" width="9.28515625" customWidth="1"/>
    <col min="10496" max="10496" width="20" customWidth="1"/>
    <col min="10497" max="10498" width="11.140625" customWidth="1"/>
    <col min="10743" max="10743" width="42.42578125" customWidth="1"/>
    <col min="10744" max="10744" width="10.42578125" customWidth="1"/>
    <col min="10746" max="10746" width="34.7109375" customWidth="1"/>
    <col min="10747" max="10747" width="9.85546875" customWidth="1"/>
    <col min="10749" max="10749" width="10.5703125" customWidth="1"/>
    <col min="10750" max="10750" width="10.140625" customWidth="1"/>
    <col min="10751" max="10751" width="9.28515625" customWidth="1"/>
    <col min="10752" max="10752" width="20" customWidth="1"/>
    <col min="10753" max="10754" width="11.140625" customWidth="1"/>
    <col min="10999" max="10999" width="42.42578125" customWidth="1"/>
    <col min="11000" max="11000" width="10.42578125" customWidth="1"/>
    <col min="11002" max="11002" width="34.7109375" customWidth="1"/>
    <col min="11003" max="11003" width="9.85546875" customWidth="1"/>
    <col min="11005" max="11005" width="10.5703125" customWidth="1"/>
    <col min="11006" max="11006" width="10.140625" customWidth="1"/>
    <col min="11007" max="11007" width="9.28515625" customWidth="1"/>
    <col min="11008" max="11008" width="20" customWidth="1"/>
    <col min="11009" max="11010" width="11.140625" customWidth="1"/>
    <col min="11255" max="11255" width="42.42578125" customWidth="1"/>
    <col min="11256" max="11256" width="10.42578125" customWidth="1"/>
    <col min="11258" max="11258" width="34.7109375" customWidth="1"/>
    <col min="11259" max="11259" width="9.85546875" customWidth="1"/>
    <col min="11261" max="11261" width="10.5703125" customWidth="1"/>
    <col min="11262" max="11262" width="10.140625" customWidth="1"/>
    <col min="11263" max="11263" width="9.28515625" customWidth="1"/>
    <col min="11264" max="11264" width="20" customWidth="1"/>
    <col min="11265" max="11266" width="11.140625" customWidth="1"/>
    <col min="11511" max="11511" width="42.42578125" customWidth="1"/>
    <col min="11512" max="11512" width="10.42578125" customWidth="1"/>
    <col min="11514" max="11514" width="34.7109375" customWidth="1"/>
    <col min="11515" max="11515" width="9.85546875" customWidth="1"/>
    <col min="11517" max="11517" width="10.5703125" customWidth="1"/>
    <col min="11518" max="11518" width="10.140625" customWidth="1"/>
    <col min="11519" max="11519" width="9.28515625" customWidth="1"/>
    <col min="11520" max="11520" width="20" customWidth="1"/>
    <col min="11521" max="11522" width="11.140625" customWidth="1"/>
    <col min="11767" max="11767" width="42.42578125" customWidth="1"/>
    <col min="11768" max="11768" width="10.42578125" customWidth="1"/>
    <col min="11770" max="11770" width="34.7109375" customWidth="1"/>
    <col min="11771" max="11771" width="9.85546875" customWidth="1"/>
    <col min="11773" max="11773" width="10.5703125" customWidth="1"/>
    <col min="11774" max="11774" width="10.140625" customWidth="1"/>
    <col min="11775" max="11775" width="9.28515625" customWidth="1"/>
    <col min="11776" max="11776" width="20" customWidth="1"/>
    <col min="11777" max="11778" width="11.140625" customWidth="1"/>
    <col min="12023" max="12023" width="42.42578125" customWidth="1"/>
    <col min="12024" max="12024" width="10.42578125" customWidth="1"/>
    <col min="12026" max="12026" width="34.7109375" customWidth="1"/>
    <col min="12027" max="12027" width="9.85546875" customWidth="1"/>
    <col min="12029" max="12029" width="10.5703125" customWidth="1"/>
    <col min="12030" max="12030" width="10.140625" customWidth="1"/>
    <col min="12031" max="12031" width="9.28515625" customWidth="1"/>
    <col min="12032" max="12032" width="20" customWidth="1"/>
    <col min="12033" max="12034" width="11.140625" customWidth="1"/>
    <col min="12279" max="12279" width="42.42578125" customWidth="1"/>
    <col min="12280" max="12280" width="10.42578125" customWidth="1"/>
    <col min="12282" max="12282" width="34.7109375" customWidth="1"/>
    <col min="12283" max="12283" width="9.85546875" customWidth="1"/>
    <col min="12285" max="12285" width="10.5703125" customWidth="1"/>
    <col min="12286" max="12286" width="10.140625" customWidth="1"/>
    <col min="12287" max="12287" width="9.28515625" customWidth="1"/>
    <col min="12288" max="12288" width="20" customWidth="1"/>
    <col min="12289" max="12290" width="11.140625" customWidth="1"/>
    <col min="12535" max="12535" width="42.42578125" customWidth="1"/>
    <col min="12536" max="12536" width="10.42578125" customWidth="1"/>
    <col min="12538" max="12538" width="34.7109375" customWidth="1"/>
    <col min="12539" max="12539" width="9.85546875" customWidth="1"/>
    <col min="12541" max="12541" width="10.5703125" customWidth="1"/>
    <col min="12542" max="12542" width="10.140625" customWidth="1"/>
    <col min="12543" max="12543" width="9.28515625" customWidth="1"/>
    <col min="12544" max="12544" width="20" customWidth="1"/>
    <col min="12545" max="12546" width="11.140625" customWidth="1"/>
    <col min="12791" max="12791" width="42.42578125" customWidth="1"/>
    <col min="12792" max="12792" width="10.42578125" customWidth="1"/>
    <col min="12794" max="12794" width="34.7109375" customWidth="1"/>
    <col min="12795" max="12795" width="9.85546875" customWidth="1"/>
    <col min="12797" max="12797" width="10.5703125" customWidth="1"/>
    <col min="12798" max="12798" width="10.140625" customWidth="1"/>
    <col min="12799" max="12799" width="9.28515625" customWidth="1"/>
    <col min="12800" max="12800" width="20" customWidth="1"/>
    <col min="12801" max="12802" width="11.140625" customWidth="1"/>
    <col min="13047" max="13047" width="42.42578125" customWidth="1"/>
    <col min="13048" max="13048" width="10.42578125" customWidth="1"/>
    <col min="13050" max="13050" width="34.7109375" customWidth="1"/>
    <col min="13051" max="13051" width="9.85546875" customWidth="1"/>
    <col min="13053" max="13053" width="10.5703125" customWidth="1"/>
    <col min="13054" max="13054" width="10.140625" customWidth="1"/>
    <col min="13055" max="13055" width="9.28515625" customWidth="1"/>
    <col min="13056" max="13056" width="20" customWidth="1"/>
    <col min="13057" max="13058" width="11.140625" customWidth="1"/>
    <col min="13303" max="13303" width="42.42578125" customWidth="1"/>
    <col min="13304" max="13304" width="10.42578125" customWidth="1"/>
    <col min="13306" max="13306" width="34.7109375" customWidth="1"/>
    <col min="13307" max="13307" width="9.85546875" customWidth="1"/>
    <col min="13309" max="13309" width="10.5703125" customWidth="1"/>
    <col min="13310" max="13310" width="10.140625" customWidth="1"/>
    <col min="13311" max="13311" width="9.28515625" customWidth="1"/>
    <col min="13312" max="13312" width="20" customWidth="1"/>
    <col min="13313" max="13314" width="11.140625" customWidth="1"/>
    <col min="13559" max="13559" width="42.42578125" customWidth="1"/>
    <col min="13560" max="13560" width="10.42578125" customWidth="1"/>
    <col min="13562" max="13562" width="34.7109375" customWidth="1"/>
    <col min="13563" max="13563" width="9.85546875" customWidth="1"/>
    <col min="13565" max="13565" width="10.5703125" customWidth="1"/>
    <col min="13566" max="13566" width="10.140625" customWidth="1"/>
    <col min="13567" max="13567" width="9.28515625" customWidth="1"/>
    <col min="13568" max="13568" width="20" customWidth="1"/>
    <col min="13569" max="13570" width="11.140625" customWidth="1"/>
    <col min="13815" max="13815" width="42.42578125" customWidth="1"/>
    <col min="13816" max="13816" width="10.42578125" customWidth="1"/>
    <col min="13818" max="13818" width="34.7109375" customWidth="1"/>
    <col min="13819" max="13819" width="9.85546875" customWidth="1"/>
    <col min="13821" max="13821" width="10.5703125" customWidth="1"/>
    <col min="13822" max="13822" width="10.140625" customWidth="1"/>
    <col min="13823" max="13823" width="9.28515625" customWidth="1"/>
    <col min="13824" max="13824" width="20" customWidth="1"/>
    <col min="13825" max="13826" width="11.140625" customWidth="1"/>
    <col min="14071" max="14071" width="42.42578125" customWidth="1"/>
    <col min="14072" max="14072" width="10.42578125" customWidth="1"/>
    <col min="14074" max="14074" width="34.7109375" customWidth="1"/>
    <col min="14075" max="14075" width="9.85546875" customWidth="1"/>
    <col min="14077" max="14077" width="10.5703125" customWidth="1"/>
    <col min="14078" max="14078" width="10.140625" customWidth="1"/>
    <col min="14079" max="14079" width="9.28515625" customWidth="1"/>
    <col min="14080" max="14080" width="20" customWidth="1"/>
    <col min="14081" max="14082" width="11.140625" customWidth="1"/>
    <col min="14327" max="14327" width="42.42578125" customWidth="1"/>
    <col min="14328" max="14328" width="10.42578125" customWidth="1"/>
    <col min="14330" max="14330" width="34.7109375" customWidth="1"/>
    <col min="14331" max="14331" width="9.85546875" customWidth="1"/>
    <col min="14333" max="14333" width="10.5703125" customWidth="1"/>
    <col min="14334" max="14334" width="10.140625" customWidth="1"/>
    <col min="14335" max="14335" width="9.28515625" customWidth="1"/>
    <col min="14336" max="14336" width="20" customWidth="1"/>
    <col min="14337" max="14338" width="11.140625" customWidth="1"/>
    <col min="14583" max="14583" width="42.42578125" customWidth="1"/>
    <col min="14584" max="14584" width="10.42578125" customWidth="1"/>
    <col min="14586" max="14586" width="34.7109375" customWidth="1"/>
    <col min="14587" max="14587" width="9.85546875" customWidth="1"/>
    <col min="14589" max="14589" width="10.5703125" customWidth="1"/>
    <col min="14590" max="14590" width="10.140625" customWidth="1"/>
    <col min="14591" max="14591" width="9.28515625" customWidth="1"/>
    <col min="14592" max="14592" width="20" customWidth="1"/>
    <col min="14593" max="14594" width="11.140625" customWidth="1"/>
    <col min="14839" max="14839" width="42.42578125" customWidth="1"/>
    <col min="14840" max="14840" width="10.42578125" customWidth="1"/>
    <col min="14842" max="14842" width="34.7109375" customWidth="1"/>
    <col min="14843" max="14843" width="9.85546875" customWidth="1"/>
    <col min="14845" max="14845" width="10.5703125" customWidth="1"/>
    <col min="14846" max="14846" width="10.140625" customWidth="1"/>
    <col min="14847" max="14847" width="9.28515625" customWidth="1"/>
    <col min="14848" max="14848" width="20" customWidth="1"/>
    <col min="14849" max="14850" width="11.140625" customWidth="1"/>
    <col min="15095" max="15095" width="42.42578125" customWidth="1"/>
    <col min="15096" max="15096" width="10.42578125" customWidth="1"/>
    <col min="15098" max="15098" width="34.7109375" customWidth="1"/>
    <col min="15099" max="15099" width="9.85546875" customWidth="1"/>
    <col min="15101" max="15101" width="10.5703125" customWidth="1"/>
    <col min="15102" max="15102" width="10.140625" customWidth="1"/>
    <col min="15103" max="15103" width="9.28515625" customWidth="1"/>
    <col min="15104" max="15104" width="20" customWidth="1"/>
    <col min="15105" max="15106" width="11.140625" customWidth="1"/>
    <col min="15351" max="15351" width="42.42578125" customWidth="1"/>
    <col min="15352" max="15352" width="10.42578125" customWidth="1"/>
    <col min="15354" max="15354" width="34.7109375" customWidth="1"/>
    <col min="15355" max="15355" width="9.85546875" customWidth="1"/>
    <col min="15357" max="15357" width="10.5703125" customWidth="1"/>
    <col min="15358" max="15358" width="10.140625" customWidth="1"/>
    <col min="15359" max="15359" width="9.28515625" customWidth="1"/>
    <col min="15360" max="15360" width="20" customWidth="1"/>
    <col min="15361" max="15362" width="11.140625" customWidth="1"/>
    <col min="15607" max="15607" width="42.42578125" customWidth="1"/>
    <col min="15608" max="15608" width="10.42578125" customWidth="1"/>
    <col min="15610" max="15610" width="34.7109375" customWidth="1"/>
    <col min="15611" max="15611" width="9.85546875" customWidth="1"/>
    <col min="15613" max="15613" width="10.5703125" customWidth="1"/>
    <col min="15614" max="15614" width="10.140625" customWidth="1"/>
    <col min="15615" max="15615" width="9.28515625" customWidth="1"/>
    <col min="15616" max="15616" width="20" customWidth="1"/>
    <col min="15617" max="15618" width="11.140625" customWidth="1"/>
    <col min="15863" max="15863" width="42.42578125" customWidth="1"/>
    <col min="15864" max="15864" width="10.42578125" customWidth="1"/>
    <col min="15866" max="15866" width="34.7109375" customWidth="1"/>
    <col min="15867" max="15867" width="9.85546875" customWidth="1"/>
    <col min="15869" max="15869" width="10.5703125" customWidth="1"/>
    <col min="15870" max="15870" width="10.140625" customWidth="1"/>
    <col min="15871" max="15871" width="9.28515625" customWidth="1"/>
    <col min="15872" max="15872" width="20" customWidth="1"/>
    <col min="15873" max="15874" width="11.140625" customWidth="1"/>
    <col min="16119" max="16119" width="42.42578125" customWidth="1"/>
    <col min="16120" max="16120" width="10.42578125" customWidth="1"/>
    <col min="16122" max="16122" width="34.7109375" customWidth="1"/>
    <col min="16123" max="16123" width="9.85546875" customWidth="1"/>
    <col min="16125" max="16125" width="10.5703125" customWidth="1"/>
    <col min="16126" max="16126" width="10.140625" customWidth="1"/>
    <col min="16127" max="16127" width="9.28515625" customWidth="1"/>
    <col min="16128" max="16128" width="20" customWidth="1"/>
    <col min="16129" max="16130" width="11.140625" customWidth="1"/>
  </cols>
  <sheetData>
    <row r="1" spans="1:12" x14ac:dyDescent="0.25">
      <c r="A1" t="s">
        <v>205</v>
      </c>
      <c r="J1"/>
      <c r="K1"/>
    </row>
    <row r="2" spans="1:12" ht="42.75" customHeight="1" x14ac:dyDescent="0.25">
      <c r="A2" s="171" t="s">
        <v>202</v>
      </c>
      <c r="B2" s="172"/>
      <c r="C2" s="172"/>
      <c r="D2" s="172"/>
      <c r="E2" s="172"/>
      <c r="F2" s="172"/>
      <c r="G2" s="172"/>
      <c r="H2" s="172"/>
      <c r="J2"/>
      <c r="K2"/>
    </row>
    <row r="3" spans="1:12" x14ac:dyDescent="0.25">
      <c r="A3" s="173" t="s">
        <v>201</v>
      </c>
      <c r="B3" s="173"/>
      <c r="C3" s="173"/>
      <c r="D3" s="173"/>
      <c r="E3" s="173"/>
      <c r="F3" s="173"/>
      <c r="G3" s="173"/>
      <c r="H3" s="173"/>
      <c r="J3"/>
      <c r="K3"/>
    </row>
    <row r="4" spans="1:12" ht="15.75" thickBot="1" x14ac:dyDescent="0.3"/>
    <row r="5" spans="1:12" ht="16.5" customHeight="1" thickTop="1" thickBot="1" x14ac:dyDescent="0.3">
      <c r="A5" s="168" t="s">
        <v>2</v>
      </c>
      <c r="B5" s="168" t="s">
        <v>109</v>
      </c>
      <c r="C5" s="182" t="s">
        <v>3</v>
      </c>
      <c r="D5" s="180" t="s">
        <v>0</v>
      </c>
      <c r="E5" s="180"/>
      <c r="F5" s="180"/>
      <c r="G5" s="180" t="s">
        <v>1</v>
      </c>
      <c r="H5" s="180"/>
      <c r="I5" s="187" t="s">
        <v>14</v>
      </c>
      <c r="J5" s="174" t="s">
        <v>72</v>
      </c>
      <c r="K5" s="190" t="s">
        <v>200</v>
      </c>
      <c r="L5" s="193" t="s">
        <v>76</v>
      </c>
    </row>
    <row r="6" spans="1:12" ht="16.5" thickTop="1" thickBot="1" x14ac:dyDescent="0.3">
      <c r="A6" s="169"/>
      <c r="B6" s="169"/>
      <c r="C6" s="183"/>
      <c r="D6" s="5"/>
      <c r="E6" s="181" t="s">
        <v>4</v>
      </c>
      <c r="F6" s="181"/>
      <c r="G6" s="3"/>
      <c r="H6" s="4" t="s">
        <v>5</v>
      </c>
      <c r="I6" s="188"/>
      <c r="J6" s="175"/>
      <c r="K6" s="191"/>
      <c r="L6" s="194"/>
    </row>
    <row r="7" spans="1:12" ht="107.25" customHeight="1" thickTop="1" thickBot="1" x14ac:dyDescent="0.3">
      <c r="A7" s="170"/>
      <c r="B7" s="170"/>
      <c r="C7" s="184"/>
      <c r="D7" s="4" t="s">
        <v>6</v>
      </c>
      <c r="E7" s="6" t="s">
        <v>7</v>
      </c>
      <c r="F7" s="6" t="s">
        <v>8</v>
      </c>
      <c r="G7" s="4" t="s">
        <v>9</v>
      </c>
      <c r="H7" s="4" t="s">
        <v>10</v>
      </c>
      <c r="I7" s="189"/>
      <c r="J7" s="176"/>
      <c r="K7" s="192"/>
      <c r="L7" s="195"/>
    </row>
    <row r="8" spans="1:12" s="72" customFormat="1" ht="19.5" thickTop="1" x14ac:dyDescent="0.3">
      <c r="A8" s="102" t="s">
        <v>78</v>
      </c>
      <c r="B8" s="13">
        <v>4</v>
      </c>
      <c r="C8" s="22" t="s">
        <v>161</v>
      </c>
      <c r="D8" s="19">
        <v>51840</v>
      </c>
      <c r="E8" s="25">
        <v>15000</v>
      </c>
      <c r="F8" s="26">
        <v>28.935185185185187</v>
      </c>
      <c r="G8" s="16" t="s">
        <v>89</v>
      </c>
      <c r="H8" s="13" t="s">
        <v>99</v>
      </c>
      <c r="I8" s="116">
        <v>15000</v>
      </c>
      <c r="J8" s="155">
        <v>90</v>
      </c>
      <c r="K8" s="159">
        <v>100</v>
      </c>
      <c r="L8" s="73">
        <f t="shared" ref="L8:L32" si="0">E8*K8/100</f>
        <v>15000</v>
      </c>
    </row>
    <row r="9" spans="1:12" s="34" customFormat="1" ht="32.25" x14ac:dyDescent="0.3">
      <c r="A9" s="104" t="s">
        <v>80</v>
      </c>
      <c r="B9" s="14">
        <v>10</v>
      </c>
      <c r="C9" s="23" t="s">
        <v>162</v>
      </c>
      <c r="D9" s="20">
        <v>289500</v>
      </c>
      <c r="E9" s="27">
        <v>28950</v>
      </c>
      <c r="F9" s="28">
        <v>10</v>
      </c>
      <c r="G9" s="17" t="s">
        <v>91</v>
      </c>
      <c r="H9" s="14" t="s">
        <v>102</v>
      </c>
      <c r="I9" s="118">
        <v>28950</v>
      </c>
      <c r="J9" s="36">
        <v>90</v>
      </c>
      <c r="K9" s="75">
        <v>100</v>
      </c>
      <c r="L9" s="74">
        <f t="shared" si="0"/>
        <v>28950</v>
      </c>
    </row>
    <row r="10" spans="1:12" s="34" customFormat="1" ht="32.25" x14ac:dyDescent="0.3">
      <c r="A10" s="104" t="s">
        <v>81</v>
      </c>
      <c r="B10" s="14">
        <v>12</v>
      </c>
      <c r="C10" s="23" t="s">
        <v>163</v>
      </c>
      <c r="D10" s="20">
        <v>189500</v>
      </c>
      <c r="E10" s="27">
        <v>46000</v>
      </c>
      <c r="F10" s="28">
        <v>24.274406332453825</v>
      </c>
      <c r="G10" s="17" t="s">
        <v>92</v>
      </c>
      <c r="H10" s="14" t="s">
        <v>103</v>
      </c>
      <c r="I10" s="118">
        <v>46000</v>
      </c>
      <c r="J10" s="36">
        <v>90</v>
      </c>
      <c r="K10" s="75">
        <v>100</v>
      </c>
      <c r="L10" s="74">
        <f t="shared" si="0"/>
        <v>46000</v>
      </c>
    </row>
    <row r="11" spans="1:12" s="34" customFormat="1" ht="30.75" x14ac:dyDescent="0.3">
      <c r="A11" s="109" t="s">
        <v>26</v>
      </c>
      <c r="B11" s="56">
        <v>14</v>
      </c>
      <c r="C11" s="55" t="s">
        <v>86</v>
      </c>
      <c r="D11" s="57">
        <v>35600</v>
      </c>
      <c r="E11" s="58">
        <v>10000</v>
      </c>
      <c r="F11" s="59">
        <v>28.089887640449437</v>
      </c>
      <c r="G11" s="60" t="s">
        <v>185</v>
      </c>
      <c r="H11" s="56" t="s">
        <v>58</v>
      </c>
      <c r="I11" s="120">
        <v>10000</v>
      </c>
      <c r="J11" s="86">
        <v>90</v>
      </c>
      <c r="K11" s="87">
        <v>100</v>
      </c>
      <c r="L11" s="85">
        <f t="shared" si="0"/>
        <v>10000</v>
      </c>
    </row>
    <row r="12" spans="1:12" s="34" customFormat="1" ht="19.5" thickBot="1" x14ac:dyDescent="0.35">
      <c r="A12" s="105" t="s">
        <v>85</v>
      </c>
      <c r="B12" s="15">
        <v>25</v>
      </c>
      <c r="C12" s="24" t="s">
        <v>164</v>
      </c>
      <c r="D12" s="21">
        <v>139900</v>
      </c>
      <c r="E12" s="29">
        <v>41000</v>
      </c>
      <c r="F12" s="30">
        <v>29.306647605432453</v>
      </c>
      <c r="G12" s="18">
        <v>22732896</v>
      </c>
      <c r="H12" s="15" t="s">
        <v>107</v>
      </c>
      <c r="I12" s="119">
        <v>41000</v>
      </c>
      <c r="J12" s="66">
        <v>90</v>
      </c>
      <c r="K12" s="93">
        <v>100</v>
      </c>
      <c r="L12" s="84">
        <f t="shared" si="0"/>
        <v>41000</v>
      </c>
    </row>
    <row r="13" spans="1:12" s="34" customFormat="1" ht="19.5" thickTop="1" x14ac:dyDescent="0.3">
      <c r="A13" s="103" t="s">
        <v>79</v>
      </c>
      <c r="B13" s="44">
        <v>6</v>
      </c>
      <c r="C13" s="43" t="s">
        <v>165</v>
      </c>
      <c r="D13" s="45">
        <v>155200</v>
      </c>
      <c r="E13" s="46">
        <v>43200</v>
      </c>
      <c r="F13" s="47">
        <v>27.835051546391753</v>
      </c>
      <c r="G13" s="48" t="s">
        <v>186</v>
      </c>
      <c r="H13" s="44" t="s">
        <v>100</v>
      </c>
      <c r="I13" s="117">
        <v>38880</v>
      </c>
      <c r="J13" s="125">
        <v>85</v>
      </c>
      <c r="K13" s="126">
        <v>90</v>
      </c>
      <c r="L13" s="123">
        <f t="shared" si="0"/>
        <v>38880</v>
      </c>
    </row>
    <row r="14" spans="1:12" s="34" customFormat="1" ht="19.5" thickBot="1" x14ac:dyDescent="0.35">
      <c r="A14" s="105" t="s">
        <v>79</v>
      </c>
      <c r="B14" s="15">
        <v>7</v>
      </c>
      <c r="C14" s="24" t="s">
        <v>166</v>
      </c>
      <c r="D14" s="21">
        <v>160000</v>
      </c>
      <c r="E14" s="29">
        <v>48000</v>
      </c>
      <c r="F14" s="30">
        <v>30</v>
      </c>
      <c r="G14" s="18" t="s">
        <v>186</v>
      </c>
      <c r="H14" s="15" t="s">
        <v>100</v>
      </c>
      <c r="I14" s="119">
        <v>43200</v>
      </c>
      <c r="J14" s="127">
        <v>85</v>
      </c>
      <c r="K14" s="128">
        <v>90</v>
      </c>
      <c r="L14" s="84">
        <f t="shared" si="0"/>
        <v>43200</v>
      </c>
    </row>
    <row r="15" spans="1:12" s="34" customFormat="1" ht="19.5" thickTop="1" x14ac:dyDescent="0.3">
      <c r="A15" s="103" t="s">
        <v>77</v>
      </c>
      <c r="B15" s="44">
        <v>3</v>
      </c>
      <c r="C15" s="43" t="s">
        <v>167</v>
      </c>
      <c r="D15" s="45">
        <v>47500</v>
      </c>
      <c r="E15" s="46">
        <v>22500</v>
      </c>
      <c r="F15" s="47">
        <v>47.368421052631582</v>
      </c>
      <c r="G15" s="48" t="s">
        <v>88</v>
      </c>
      <c r="H15" s="44" t="s">
        <v>193</v>
      </c>
      <c r="I15" s="117">
        <v>19125</v>
      </c>
      <c r="J15" s="65">
        <v>82</v>
      </c>
      <c r="K15" s="92">
        <v>85</v>
      </c>
      <c r="L15" s="123">
        <f t="shared" si="0"/>
        <v>19125</v>
      </c>
    </row>
    <row r="16" spans="1:12" s="34" customFormat="1" ht="18.75" x14ac:dyDescent="0.3">
      <c r="A16" s="104" t="s">
        <v>83</v>
      </c>
      <c r="B16" s="14">
        <v>18</v>
      </c>
      <c r="C16" s="23" t="s">
        <v>168</v>
      </c>
      <c r="D16" s="20">
        <v>121000</v>
      </c>
      <c r="E16" s="27">
        <v>50000</v>
      </c>
      <c r="F16" s="28">
        <v>41.32231404958678</v>
      </c>
      <c r="G16" s="17" t="s">
        <v>94</v>
      </c>
      <c r="H16" s="14" t="s">
        <v>104</v>
      </c>
      <c r="I16" s="118">
        <v>42500</v>
      </c>
      <c r="J16" s="38">
        <v>82</v>
      </c>
      <c r="K16" s="82">
        <v>85</v>
      </c>
      <c r="L16" s="74">
        <f t="shared" si="0"/>
        <v>42500</v>
      </c>
    </row>
    <row r="17" spans="1:12" s="34" customFormat="1" ht="33" thickBot="1" x14ac:dyDescent="0.35">
      <c r="A17" s="109" t="s">
        <v>114</v>
      </c>
      <c r="B17" s="56">
        <v>20</v>
      </c>
      <c r="C17" s="55" t="s">
        <v>169</v>
      </c>
      <c r="D17" s="57">
        <v>45100</v>
      </c>
      <c r="E17" s="58">
        <v>20000</v>
      </c>
      <c r="F17" s="59">
        <v>44.345898004434588</v>
      </c>
      <c r="G17" s="60" t="s">
        <v>96</v>
      </c>
      <c r="H17" s="56" t="s">
        <v>63</v>
      </c>
      <c r="I17" s="120">
        <v>17000</v>
      </c>
      <c r="J17" s="111">
        <v>82</v>
      </c>
      <c r="K17" s="112">
        <v>85</v>
      </c>
      <c r="L17" s="85">
        <f t="shared" si="0"/>
        <v>17000</v>
      </c>
    </row>
    <row r="18" spans="1:12" s="34" customFormat="1" ht="33" thickTop="1" x14ac:dyDescent="0.3">
      <c r="A18" s="102" t="s">
        <v>152</v>
      </c>
      <c r="B18" s="13">
        <v>8</v>
      </c>
      <c r="C18" s="22" t="s">
        <v>170</v>
      </c>
      <c r="D18" s="19">
        <v>15358</v>
      </c>
      <c r="E18" s="25">
        <v>5939</v>
      </c>
      <c r="F18" s="26">
        <v>38.670399791639539</v>
      </c>
      <c r="G18" s="16" t="s">
        <v>90</v>
      </c>
      <c r="H18" s="13" t="s">
        <v>101</v>
      </c>
      <c r="I18" s="116">
        <v>5000</v>
      </c>
      <c r="J18" s="79">
        <v>77</v>
      </c>
      <c r="K18" s="80">
        <v>84</v>
      </c>
      <c r="L18" s="73">
        <f t="shared" si="0"/>
        <v>4988.76</v>
      </c>
    </row>
    <row r="19" spans="1:12" s="34" customFormat="1" ht="30.75" x14ac:dyDescent="0.3">
      <c r="A19" s="103" t="s">
        <v>153</v>
      </c>
      <c r="B19" s="44">
        <v>2</v>
      </c>
      <c r="C19" s="43" t="s">
        <v>171</v>
      </c>
      <c r="D19" s="45">
        <v>70000</v>
      </c>
      <c r="E19" s="46">
        <v>49000</v>
      </c>
      <c r="F19" s="47">
        <v>70</v>
      </c>
      <c r="G19" s="48" t="s">
        <v>87</v>
      </c>
      <c r="H19" s="44" t="s">
        <v>98</v>
      </c>
      <c r="I19" s="117">
        <v>39200</v>
      </c>
      <c r="J19" s="52">
        <v>75</v>
      </c>
      <c r="K19" s="124">
        <v>80</v>
      </c>
      <c r="L19" s="123">
        <f t="shared" si="0"/>
        <v>39200</v>
      </c>
    </row>
    <row r="20" spans="1:12" s="34" customFormat="1" ht="32.25" x14ac:dyDescent="0.3">
      <c r="A20" s="104" t="s">
        <v>82</v>
      </c>
      <c r="B20" s="14">
        <v>13</v>
      </c>
      <c r="C20" s="23" t="s">
        <v>172</v>
      </c>
      <c r="D20" s="20">
        <v>27800</v>
      </c>
      <c r="E20" s="27">
        <v>17000</v>
      </c>
      <c r="F20" s="28">
        <v>61.151079136690647</v>
      </c>
      <c r="G20" s="17" t="s">
        <v>93</v>
      </c>
      <c r="H20" s="14" t="s">
        <v>55</v>
      </c>
      <c r="I20" s="118">
        <v>13600</v>
      </c>
      <c r="J20" s="40">
        <v>75</v>
      </c>
      <c r="K20" s="81">
        <v>80</v>
      </c>
      <c r="L20" s="74">
        <f t="shared" si="0"/>
        <v>13600</v>
      </c>
    </row>
    <row r="21" spans="1:12" s="34" customFormat="1" ht="31.5" thickBot="1" x14ac:dyDescent="0.35">
      <c r="A21" s="109" t="s">
        <v>84</v>
      </c>
      <c r="B21" s="56">
        <v>22</v>
      </c>
      <c r="C21" s="55" t="s">
        <v>173</v>
      </c>
      <c r="D21" s="57">
        <v>45000</v>
      </c>
      <c r="E21" s="58">
        <v>31500</v>
      </c>
      <c r="F21" s="59">
        <v>70</v>
      </c>
      <c r="G21" s="60" t="s">
        <v>97</v>
      </c>
      <c r="H21" s="56" t="s">
        <v>106</v>
      </c>
      <c r="I21" s="120">
        <v>25200</v>
      </c>
      <c r="J21" s="161">
        <v>75</v>
      </c>
      <c r="K21" s="164">
        <v>80</v>
      </c>
      <c r="L21" s="85">
        <f t="shared" si="0"/>
        <v>25200</v>
      </c>
    </row>
    <row r="22" spans="1:12" s="34" customFormat="1" ht="19.5" thickTop="1" x14ac:dyDescent="0.3">
      <c r="A22" s="102" t="s">
        <v>153</v>
      </c>
      <c r="B22" s="13">
        <v>1</v>
      </c>
      <c r="C22" s="22" t="s">
        <v>174</v>
      </c>
      <c r="D22" s="19">
        <v>40000</v>
      </c>
      <c r="E22" s="25">
        <v>20000</v>
      </c>
      <c r="F22" s="26">
        <v>50</v>
      </c>
      <c r="G22" s="16" t="s">
        <v>87</v>
      </c>
      <c r="H22" s="13" t="s">
        <v>98</v>
      </c>
      <c r="I22" s="116">
        <v>15000</v>
      </c>
      <c r="J22" s="137">
        <v>74</v>
      </c>
      <c r="K22" s="138">
        <v>75</v>
      </c>
      <c r="L22" s="73">
        <f t="shared" si="0"/>
        <v>15000</v>
      </c>
    </row>
    <row r="23" spans="1:12" s="34" customFormat="1" ht="45.75" x14ac:dyDescent="0.3">
      <c r="A23" s="104" t="s">
        <v>154</v>
      </c>
      <c r="B23" s="14">
        <v>19</v>
      </c>
      <c r="C23" s="23" t="s">
        <v>175</v>
      </c>
      <c r="D23" s="20">
        <v>115000</v>
      </c>
      <c r="E23" s="27">
        <v>50000</v>
      </c>
      <c r="F23" s="28">
        <v>43.478260869565219</v>
      </c>
      <c r="G23" s="17" t="s">
        <v>95</v>
      </c>
      <c r="H23" s="14" t="s">
        <v>105</v>
      </c>
      <c r="I23" s="118">
        <v>37500</v>
      </c>
      <c r="J23" s="163">
        <v>72</v>
      </c>
      <c r="K23" s="166">
        <v>75</v>
      </c>
      <c r="L23" s="74">
        <f t="shared" si="0"/>
        <v>37500</v>
      </c>
    </row>
    <row r="24" spans="1:12" s="34" customFormat="1" ht="18.75" x14ac:dyDescent="0.3">
      <c r="A24" s="104" t="s">
        <v>155</v>
      </c>
      <c r="B24" s="14">
        <v>5</v>
      </c>
      <c r="C24" s="23" t="s">
        <v>176</v>
      </c>
      <c r="D24" s="20">
        <v>73000</v>
      </c>
      <c r="E24" s="27">
        <v>50000</v>
      </c>
      <c r="F24" s="28">
        <v>68.493150684931507</v>
      </c>
      <c r="G24" s="17" t="s">
        <v>187</v>
      </c>
      <c r="H24" s="14" t="s">
        <v>194</v>
      </c>
      <c r="I24" s="118">
        <v>37500</v>
      </c>
      <c r="J24" s="163">
        <v>70</v>
      </c>
      <c r="K24" s="166">
        <v>75</v>
      </c>
      <c r="L24" s="74">
        <f t="shared" si="0"/>
        <v>37500</v>
      </c>
    </row>
    <row r="25" spans="1:12" s="34" customFormat="1" ht="31.5" thickBot="1" x14ac:dyDescent="0.35">
      <c r="A25" s="109" t="s">
        <v>156</v>
      </c>
      <c r="B25" s="56">
        <v>21</v>
      </c>
      <c r="C25" s="55" t="s">
        <v>177</v>
      </c>
      <c r="D25" s="57">
        <v>94500</v>
      </c>
      <c r="E25" s="58">
        <v>28000</v>
      </c>
      <c r="F25" s="59">
        <v>29.62962962962963</v>
      </c>
      <c r="G25" s="60" t="s">
        <v>188</v>
      </c>
      <c r="H25" s="56" t="s">
        <v>195</v>
      </c>
      <c r="I25" s="120">
        <v>21000</v>
      </c>
      <c r="J25" s="133">
        <v>70</v>
      </c>
      <c r="K25" s="134">
        <v>75</v>
      </c>
      <c r="L25" s="85">
        <f t="shared" si="0"/>
        <v>21000</v>
      </c>
    </row>
    <row r="26" spans="1:12" s="34" customFormat="1" ht="19.5" thickTop="1" x14ac:dyDescent="0.3">
      <c r="A26" s="102" t="s">
        <v>157</v>
      </c>
      <c r="B26" s="13">
        <v>17</v>
      </c>
      <c r="C26" s="22" t="s">
        <v>178</v>
      </c>
      <c r="D26" s="19">
        <v>75000</v>
      </c>
      <c r="E26" s="25">
        <v>50000</v>
      </c>
      <c r="F26" s="26">
        <v>66.666666666666671</v>
      </c>
      <c r="G26" s="16" t="s">
        <v>189</v>
      </c>
      <c r="H26" s="13" t="s">
        <v>196</v>
      </c>
      <c r="I26" s="116">
        <v>32500</v>
      </c>
      <c r="J26" s="135">
        <v>60</v>
      </c>
      <c r="K26" s="136">
        <v>65</v>
      </c>
      <c r="L26" s="73">
        <f t="shared" si="0"/>
        <v>32500</v>
      </c>
    </row>
    <row r="27" spans="1:12" s="34" customFormat="1" ht="32.25" x14ac:dyDescent="0.3">
      <c r="A27" s="104" t="s">
        <v>81</v>
      </c>
      <c r="B27" s="14">
        <v>11</v>
      </c>
      <c r="C27" s="23" t="s">
        <v>179</v>
      </c>
      <c r="D27" s="20">
        <v>45000</v>
      </c>
      <c r="E27" s="27">
        <v>25000</v>
      </c>
      <c r="F27" s="28">
        <v>55.555555555555557</v>
      </c>
      <c r="G27" s="17" t="s">
        <v>92</v>
      </c>
      <c r="H27" s="14" t="s">
        <v>103</v>
      </c>
      <c r="I27" s="118">
        <v>16250</v>
      </c>
      <c r="J27" s="129">
        <v>55</v>
      </c>
      <c r="K27" s="130">
        <v>65</v>
      </c>
      <c r="L27" s="74">
        <f t="shared" si="0"/>
        <v>16250</v>
      </c>
    </row>
    <row r="28" spans="1:12" s="34" customFormat="1" ht="33" thickBot="1" x14ac:dyDescent="0.35">
      <c r="A28" s="109" t="s">
        <v>158</v>
      </c>
      <c r="B28" s="56">
        <v>24</v>
      </c>
      <c r="C28" s="55" t="s">
        <v>180</v>
      </c>
      <c r="D28" s="57">
        <v>39600</v>
      </c>
      <c r="E28" s="58">
        <v>19800</v>
      </c>
      <c r="F28" s="59">
        <v>50</v>
      </c>
      <c r="G28" s="60" t="s">
        <v>190</v>
      </c>
      <c r="H28" s="56" t="s">
        <v>197</v>
      </c>
      <c r="I28" s="120">
        <v>12870</v>
      </c>
      <c r="J28" s="162">
        <v>52</v>
      </c>
      <c r="K28" s="165">
        <v>65</v>
      </c>
      <c r="L28" s="85">
        <f t="shared" si="0"/>
        <v>12870</v>
      </c>
    </row>
    <row r="29" spans="1:12" s="34" customFormat="1" ht="31.5" thickTop="1" x14ac:dyDescent="0.3">
      <c r="A29" s="102" t="s">
        <v>118</v>
      </c>
      <c r="B29" s="13">
        <v>9</v>
      </c>
      <c r="C29" s="22" t="s">
        <v>181</v>
      </c>
      <c r="D29" s="19">
        <v>36000</v>
      </c>
      <c r="E29" s="25">
        <v>18000</v>
      </c>
      <c r="F29" s="26">
        <v>50</v>
      </c>
      <c r="G29" s="16">
        <v>26635328</v>
      </c>
      <c r="H29" s="13" t="s">
        <v>150</v>
      </c>
      <c r="I29" s="116">
        <v>0</v>
      </c>
      <c r="J29" s="76">
        <v>0</v>
      </c>
      <c r="K29" s="77">
        <v>0</v>
      </c>
      <c r="L29" s="73">
        <f t="shared" si="0"/>
        <v>0</v>
      </c>
    </row>
    <row r="30" spans="1:12" s="34" customFormat="1" ht="18.75" x14ac:dyDescent="0.3">
      <c r="A30" s="103" t="s">
        <v>159</v>
      </c>
      <c r="B30" s="44">
        <v>15</v>
      </c>
      <c r="C30" s="43" t="s">
        <v>182</v>
      </c>
      <c r="D30" s="45">
        <v>365520</v>
      </c>
      <c r="E30" s="46">
        <v>70000</v>
      </c>
      <c r="F30" s="47">
        <v>19.150798861895382</v>
      </c>
      <c r="G30" s="48" t="s">
        <v>191</v>
      </c>
      <c r="H30" s="44" t="s">
        <v>198</v>
      </c>
      <c r="I30" s="117">
        <v>0</v>
      </c>
      <c r="J30" s="131">
        <v>0</v>
      </c>
      <c r="K30" s="132">
        <v>0</v>
      </c>
      <c r="L30" s="123">
        <f t="shared" si="0"/>
        <v>0</v>
      </c>
    </row>
    <row r="31" spans="1:12" s="34" customFormat="1" ht="18.75" x14ac:dyDescent="0.3">
      <c r="A31" s="104" t="s">
        <v>159</v>
      </c>
      <c r="B31" s="14">
        <v>16</v>
      </c>
      <c r="C31" s="23" t="s">
        <v>183</v>
      </c>
      <c r="D31" s="20">
        <v>241500</v>
      </c>
      <c r="E31" s="27">
        <v>60000</v>
      </c>
      <c r="F31" s="28">
        <v>24.844720496894411</v>
      </c>
      <c r="G31" s="17" t="s">
        <v>191</v>
      </c>
      <c r="H31" s="14" t="s">
        <v>198</v>
      </c>
      <c r="I31" s="118">
        <v>0</v>
      </c>
      <c r="J31" s="42">
        <v>0</v>
      </c>
      <c r="K31" s="78">
        <v>0</v>
      </c>
      <c r="L31" s="74">
        <f t="shared" si="0"/>
        <v>0</v>
      </c>
    </row>
    <row r="32" spans="1:12" s="34" customFormat="1" ht="48.75" thickBot="1" x14ac:dyDescent="0.35">
      <c r="A32" s="105" t="s">
        <v>160</v>
      </c>
      <c r="B32" s="15">
        <v>23</v>
      </c>
      <c r="C32" s="24" t="s">
        <v>184</v>
      </c>
      <c r="D32" s="21">
        <v>51000</v>
      </c>
      <c r="E32" s="29">
        <v>21000</v>
      </c>
      <c r="F32" s="30">
        <v>41.176470588235297</v>
      </c>
      <c r="G32" s="18" t="s">
        <v>192</v>
      </c>
      <c r="H32" s="15" t="s">
        <v>199</v>
      </c>
      <c r="I32" s="119">
        <v>0</v>
      </c>
      <c r="J32" s="157">
        <v>0</v>
      </c>
      <c r="K32" s="167">
        <v>0</v>
      </c>
      <c r="L32" s="84">
        <f t="shared" si="0"/>
        <v>0</v>
      </c>
    </row>
    <row r="33" spans="3:9" ht="15.75" thickTop="1" x14ac:dyDescent="0.25">
      <c r="C33" s="90" t="s">
        <v>108</v>
      </c>
      <c r="D33" s="88"/>
      <c r="E33" s="139">
        <f>SUM(E8:E32)</f>
        <v>839889</v>
      </c>
      <c r="F33" s="139"/>
      <c r="G33" s="89"/>
      <c r="H33" s="89"/>
      <c r="I33" s="88">
        <f>SUM(I8:I32)</f>
        <v>557275</v>
      </c>
    </row>
  </sheetData>
  <sortState ref="A8:L32">
    <sortCondition descending="1" ref="J8:J32"/>
  </sortState>
  <mergeCells count="12">
    <mergeCell ref="J5:J7"/>
    <mergeCell ref="K5:K7"/>
    <mergeCell ref="L5:L7"/>
    <mergeCell ref="A2:H2"/>
    <mergeCell ref="A3:H3"/>
    <mergeCell ref="D5:F5"/>
    <mergeCell ref="G5:H5"/>
    <mergeCell ref="I5:I7"/>
    <mergeCell ref="E6:F6"/>
    <mergeCell ref="A5:A7"/>
    <mergeCell ref="B5:B7"/>
    <mergeCell ref="C5:C7"/>
  </mergeCells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Podprogram č. 3.1</vt:lpstr>
      <vt:lpstr>Podprogram č. 3.2</vt:lpstr>
      <vt:lpstr>'Podprogram č. 3.1'!Názvy_tisku</vt:lpstr>
      <vt:lpstr>'Podprogram č. 3.2'!Názvy_tisku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Pozicka Katerina</dc:creator>
  <cp:lastModifiedBy>Bubenikova Lucie</cp:lastModifiedBy>
  <cp:lastPrinted>2014-07-28T13:01:18Z</cp:lastPrinted>
  <dcterms:created xsi:type="dcterms:W3CDTF">2013-05-02T10:14:23Z</dcterms:created>
  <dcterms:modified xsi:type="dcterms:W3CDTF">2014-08-01T13:36:27Z</dcterms:modified>
</cp:coreProperties>
</file>