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3" sheetId="1" r:id="rId1"/>
  </sheets>
  <calcPr calcId="145621"/>
</workbook>
</file>

<file path=xl/calcChain.xml><?xml version="1.0" encoding="utf-8"?>
<calcChain xmlns="http://schemas.openxmlformats.org/spreadsheetml/2006/main">
  <c r="C8" i="1" l="1"/>
  <c r="E8" i="1"/>
  <c r="C18" i="1"/>
  <c r="E18" i="1"/>
  <c r="C13" i="1"/>
  <c r="E13" i="1"/>
  <c r="C3" i="1"/>
  <c r="E3" i="1"/>
  <c r="E43" i="1"/>
  <c r="E41" i="1"/>
  <c r="E40" i="1"/>
  <c r="E39" i="1"/>
  <c r="E38" i="1"/>
  <c r="E37" i="1"/>
  <c r="E36" i="1"/>
  <c r="E33" i="1"/>
  <c r="E32" i="1"/>
  <c r="E31" i="1"/>
  <c r="E30" i="1"/>
  <c r="E29" i="1"/>
  <c r="C44" i="1"/>
  <c r="E28" i="1"/>
  <c r="E27" i="1"/>
  <c r="E22" i="1"/>
  <c r="E21" i="1"/>
  <c r="E20" i="1"/>
  <c r="E10" i="1"/>
  <c r="E6" i="1"/>
  <c r="E5" i="1"/>
  <c r="E42" i="1"/>
  <c r="E34" i="1"/>
  <c r="E14" i="1"/>
  <c r="E11" i="1"/>
  <c r="E35" i="1"/>
  <c r="E12" i="1"/>
  <c r="E16" i="1"/>
  <c r="E15" i="1"/>
  <c r="D3" i="1"/>
  <c r="D44" i="1"/>
  <c r="E23" i="1"/>
  <c r="D8" i="1"/>
  <c r="D13" i="1"/>
  <c r="D7" i="1"/>
  <c r="D17" i="1"/>
  <c r="D24" i="1"/>
  <c r="D18" i="1"/>
  <c r="E19" i="1"/>
  <c r="E4" i="1"/>
  <c r="E9" i="1"/>
  <c r="C7" i="1"/>
  <c r="C17" i="1"/>
  <c r="E17" i="1"/>
  <c r="E7" i="1"/>
  <c r="C24" i="1"/>
  <c r="E24" i="1"/>
  <c r="E4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<sst xmlns="http://schemas.openxmlformats.org/spreadsheetml/2006/main" count="87" uniqueCount="66">
  <si>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</si>
  <si>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</si>
  <si>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</si>
  <si>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</si>
  <si>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</si>
  <si>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</si>
  <si>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</si>
  <si>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</si>
  <si>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</si>
  <si>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</si>
  <si>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</si>
  <si>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</si>
  <si>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</si>
  <si>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</si>
  <si>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</si>
  <si>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</si>
  <si>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</si>
  <si>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</si>
  <si>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</si>
  <si>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</si>
  <si>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</si>
  <si>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</si>
  <si>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</si>
  <si>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</si>
  <si>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</si>
  <si>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</si>
  <si>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</si>
  <si>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</si>
  <si>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</si>
  <si>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</si>
  <si>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</si>
  <si>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</si>
  <si>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</si>
  <si>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</si>
  <si>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</si>
  <si>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</si>
  <si>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</si>
  <si>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</si>
  <si>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</si>
  <si>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</si>
  <si>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</si>
  <si>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</si>
  <si>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</si>
  <si>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</si>
  <si>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</si>
  <si>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</si>
  <si>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</si>
  <si>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</si>
  <si>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</si>
  <si>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</si>
  <si>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</si>
  <si>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</si>
  <si>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</si>
  <si>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</si>
  <si>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</si>
  <si>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</si>
  <si>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</si>
  <si>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</si>
  <si>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</si>
  <si>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</si>
  <si>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</si>
  <si>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</si>
  <si>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</si>
  <si>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</si>
  <si>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3</t>
  </si>
  <si>
    <t>ZR-RO č.174/14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</si>
</sst>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zoomScaleNormal="100" workbookViewId="0">
      <selection activeCell="J34" sqref="J3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2249428.98</v>
      </c>
      <c r="D3" s="26">
        <f>D4+D5+D6</f>
        <v>0</v>
      </c>
      <c r="E3" s="27">
        <f t="shared" ref="E3:E24" si="0">C3+D3</f>
        <v>2249428.98</v>
      </c>
    </row>
    <row r="4" spans="1:10" ht="15" customHeight="1" x14ac:dyDescent="0.25">
      <c r="A4" s="6" t="s">
        <v>4</v>
      </c>
      <c r="B4" s="7" t="s">
        <v>5</v>
      </c>
      <c r="C4" s="8">
        <v>2129133.5699999998</v>
      </c>
      <c r="D4" s="9">
        <v>0</v>
      </c>
      <c r="E4" s="10">
        <f t="shared" si="0"/>
        <v>2129133.5699999998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v>116245.41</v>
      </c>
      <c r="D5" s="4">
        <v>0</v>
      </c>
      <c r="E5" s="10">
        <f t="shared" si="0"/>
        <v>116245.41</v>
      </c>
    </row>
    <row r="6" spans="1:10" ht="15" customHeight="1" x14ac:dyDescent="0.25">
      <c r="A6" s="6" t="s">
        <v>8</v>
      </c>
      <c r="B6" s="7" t="s">
        <v>9</v>
      </c>
      <c r="C6" s="8">
        <v>4050</v>
      </c>
      <c r="D6" s="8">
        <v>0</v>
      </c>
      <c r="E6" s="10">
        <f t="shared" si="0"/>
        <v>4050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4032016.74</v>
      </c>
      <c r="D7" s="13">
        <f>D8+D13</f>
        <v>0</v>
      </c>
      <c r="E7" s="14">
        <f t="shared" si="0"/>
        <v>4032016.74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3941455.2</v>
      </c>
      <c r="D8" s="8">
        <f>D9+D10+D11+D12</f>
        <v>0</v>
      </c>
      <c r="E8" s="11">
        <f t="shared" si="0"/>
        <v>3941455.2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3851803.54</v>
      </c>
      <c r="D10" s="8">
        <v>0</v>
      </c>
      <c r="E10" s="11">
        <f t="shared" si="0"/>
        <v>3851803.54</v>
      </c>
    </row>
    <row r="11" spans="1:10" ht="15" customHeight="1" x14ac:dyDescent="0.25">
      <c r="A11" s="6" t="s">
        <v>43</v>
      </c>
      <c r="B11" s="7" t="s">
        <v>45</v>
      </c>
      <c r="C11" s="8"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90561.54</v>
      </c>
      <c r="D13" s="8">
        <f>D14+D15+D16</f>
        <v>0</v>
      </c>
      <c r="E13" s="11">
        <f t="shared" si="0"/>
        <v>90561.54</v>
      </c>
    </row>
    <row r="14" spans="1:10" ht="15" customHeight="1" x14ac:dyDescent="0.25">
      <c r="A14" s="6" t="s">
        <v>44</v>
      </c>
      <c r="B14" s="7" t="s">
        <v>13</v>
      </c>
      <c r="C14" s="8">
        <v>86823.54</v>
      </c>
      <c r="D14" s="8">
        <v>0</v>
      </c>
      <c r="E14" s="11">
        <f t="shared" si="0"/>
        <v>86823.54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C7+C3</f>
        <v>6281445.7200000007</v>
      </c>
      <c r="D17" s="13">
        <f>D3+D7</f>
        <v>0</v>
      </c>
      <c r="E17" s="14">
        <f t="shared" si="0"/>
        <v>6281445.7200000007</v>
      </c>
    </row>
    <row r="18" spans="1:5" ht="15" customHeight="1" x14ac:dyDescent="0.25">
      <c r="A18" s="12" t="s">
        <v>15</v>
      </c>
      <c r="B18" s="15" t="s">
        <v>16</v>
      </c>
      <c r="C18" s="13">
        <f>C19+C20+C21+C22+C23</f>
        <v>1071584.24</v>
      </c>
      <c r="D18" s="13">
        <f>SUM(D19:D23)</f>
        <v>0</v>
      </c>
      <c r="E18" s="14">
        <f t="shared" si="0"/>
        <v>1071584.24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877653.67</v>
      </c>
      <c r="D21" s="8">
        <v>0</v>
      </c>
      <c r="E21" s="11">
        <f t="shared" si="0"/>
        <v>877653.67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7353029.9600000009</v>
      </c>
      <c r="D24" s="22">
        <f>D17+D18</f>
        <v>0</v>
      </c>
      <c r="E24" s="23">
        <f t="shared" si="0"/>
        <v>7353029.9600000009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v>734577.92</v>
      </c>
      <c r="D30" s="4">
        <v>-312</v>
      </c>
      <c r="E30" s="5">
        <f t="shared" si="1"/>
        <v>734265.92</v>
      </c>
    </row>
    <row r="31" spans="1:5" ht="15" customHeight="1" x14ac:dyDescent="0.25">
      <c r="A31" s="25" t="s">
        <v>40</v>
      </c>
      <c r="B31" s="7" t="s">
        <v>20</v>
      </c>
      <c r="C31" s="8">
        <v>3458271.27</v>
      </c>
      <c r="D31" s="4">
        <v>0</v>
      </c>
      <c r="E31" s="5">
        <f>C31+D31</f>
        <v>3458271.27</v>
      </c>
    </row>
    <row r="32" spans="1:5" ht="15" customHeight="1" x14ac:dyDescent="0.25">
      <c r="A32" s="25" t="s">
        <v>56</v>
      </c>
      <c r="B32" s="7" t="s">
        <v>24</v>
      </c>
      <c r="C32" s="8">
        <v>191721.4</v>
      </c>
      <c r="D32" s="4">
        <v>312</v>
      </c>
      <c r="E32" s="5">
        <f t="shared" si="1"/>
        <v>192033.4</v>
      </c>
    </row>
    <row r="33" spans="1:5" ht="15" customHeight="1" x14ac:dyDescent="0.25">
      <c r="A33" s="25" t="s">
        <v>63</v>
      </c>
      <c r="B33" s="7" t="s">
        <v>20</v>
      </c>
      <c r="C33" s="8">
        <v>67284.52</v>
      </c>
      <c r="D33" s="4"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v>691389.47</v>
      </c>
      <c r="D34" s="4">
        <v>0</v>
      </c>
      <c r="E34" s="5">
        <f t="shared" si="1"/>
        <v>691389.47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882566.4</v>
      </c>
      <c r="D36" s="4">
        <v>0</v>
      </c>
      <c r="E36" s="5">
        <f t="shared" si="1"/>
        <v>882566.4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77494.69</v>
      </c>
      <c r="D39" s="4">
        <v>0</v>
      </c>
      <c r="E39" s="5">
        <f>C39+D39</f>
        <v>77494.69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7353029.96</v>
      </c>
      <c r="D44" s="22">
        <f>SUM(D27:D43)</f>
        <v>0</v>
      </c>
      <c r="E44" s="23">
        <f>SUM(E27:E43)</f>
        <v>7353029.96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2014-07-21T07:24:42Z</dcterms:modified>
</cp:coreProperties>
</file>