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8" yWindow="118" windowWidth="15487" windowHeight="10106"/>
  </bookViews>
  <sheets>
    <sheet name="příloha č. 1" sheetId="2" r:id="rId1"/>
  </sheets>
  <definedNames>
    <definedName name="_xlnm.Print_Area" localSheetId="0">'příloha č. 1'!$A$1:$N$27</definedName>
  </definedNames>
  <calcPr calcId="145621"/>
</workbook>
</file>

<file path=xl/calcChain.xml><?xml version="1.0" encoding="utf-8"?>
<calcChain xmlns="http://schemas.openxmlformats.org/spreadsheetml/2006/main">
  <c r="M10" i="2" l="1"/>
  <c r="M11" i="2"/>
  <c r="M12" i="2"/>
  <c r="M13" i="2"/>
  <c r="M14" i="2"/>
  <c r="M15" i="2"/>
  <c r="M16" i="2"/>
  <c r="M17" i="2"/>
  <c r="M19" i="2"/>
  <c r="M20" i="2"/>
  <c r="M21" i="2"/>
  <c r="M22" i="2"/>
  <c r="M23" i="2"/>
  <c r="M24" i="2"/>
  <c r="M25" i="2"/>
  <c r="L18" i="2"/>
  <c r="M18" i="2"/>
  <c r="I24" i="2"/>
  <c r="H24" i="2"/>
  <c r="H22" i="2"/>
  <c r="H20" i="2"/>
  <c r="H18" i="2"/>
  <c r="H16" i="2"/>
  <c r="H14" i="2"/>
  <c r="H12" i="2"/>
  <c r="H10" i="2"/>
  <c r="H9" i="2"/>
  <c r="L9" i="2"/>
  <c r="M9" i="2"/>
</calcChain>
</file>

<file path=xl/sharedStrings.xml><?xml version="1.0" encoding="utf-8"?>
<sst xmlns="http://schemas.openxmlformats.org/spreadsheetml/2006/main" count="79" uniqueCount="42">
  <si>
    <t>pol.</t>
  </si>
  <si>
    <t>14 - Odbor investic a správy nemovitého majetku</t>
  </si>
  <si>
    <t>920 14 - Kapitálové výdaje</t>
  </si>
  <si>
    <t>uk.</t>
  </si>
  <si>
    <t>č.a.</t>
  </si>
  <si>
    <t>§</t>
  </si>
  <si>
    <t>K A P I T Á L O V É  V Ý D A J E</t>
  </si>
  <si>
    <t>SR 2014</t>
  </si>
  <si>
    <t>UR 2014</t>
  </si>
  <si>
    <t>SU</t>
  </si>
  <si>
    <t>x</t>
  </si>
  <si>
    <t>Kapitálové (investiční) výdaje resortu celkem</t>
  </si>
  <si>
    <t>149035</t>
  </si>
  <si>
    <t>1521</t>
  </si>
  <si>
    <t>DCA Hodkovice nad Mohelkou - přístavba výtahu, rekonstrukce střechy, půdních prostor a přízemí</t>
  </si>
  <si>
    <t>budovy, haly, stavby</t>
  </si>
  <si>
    <t>059031</t>
  </si>
  <si>
    <t>DCA Hodkovice nad Mohelkou – chráněné bydlení, výstavba domu</t>
  </si>
  <si>
    <t>101045</t>
  </si>
  <si>
    <t>1704</t>
  </si>
  <si>
    <t>Rekonstrukce střechy budovy Vlastivědného muzea ČL</t>
  </si>
  <si>
    <t>149042</t>
  </si>
  <si>
    <t>1502</t>
  </si>
  <si>
    <t>CIPS LK, napojení kalizace u obj. Tanvaldská</t>
  </si>
  <si>
    <t>049053</t>
  </si>
  <si>
    <t>1409</t>
  </si>
  <si>
    <t>Gymnázium Jbc, Dr. Randy - kotelna</t>
  </si>
  <si>
    <t>149054</t>
  </si>
  <si>
    <t>1420</t>
  </si>
  <si>
    <t>Statické zajištění konstrukce -  SPŠS Liberec</t>
  </si>
  <si>
    <t>049144</t>
  </si>
  <si>
    <t>1433</t>
  </si>
  <si>
    <t>Pořízení kotelny SŠSSD Liberec</t>
  </si>
  <si>
    <t>Zastřešení a úprva vstupu do objektu VOŠMO</t>
  </si>
  <si>
    <t>149055</t>
  </si>
  <si>
    <t>ROZPIS ROZPOČTU LIBERECKÉHO KRAJE 2014</t>
  </si>
  <si>
    <t>13,74,91</t>
  </si>
  <si>
    <t>ZRRO100/14</t>
  </si>
  <si>
    <t>1413</t>
  </si>
  <si>
    <t>příloha č.1</t>
  </si>
  <si>
    <t>ZR-RO č. 193/14</t>
  </si>
  <si>
    <t>ZR 193/14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</si>
</sst>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00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2" fillId="0" borderId="0" xfId="2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vertical="center" textRotation="90"/>
    </xf>
    <xf numFmtId="0" fontId="5" fillId="0" borderId="2" xfId="0" applyFont="1" applyBorder="1" applyAlignment="1">
      <alignment vertical="center" textRotation="90"/>
    </xf>
    <xf numFmtId="0" fontId="0" fillId="0" borderId="2" xfId="0" applyBorder="1"/>
    <xf numFmtId="0" fontId="0" fillId="0" borderId="3" xfId="0" applyBorder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4" xfId="3" applyFont="1" applyFill="1" applyBorder="1" applyAlignment="1">
      <alignment vertical="center"/>
    </xf>
    <xf numFmtId="0" fontId="7" fillId="0" borderId="7" xfId="3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/>
    </xf>
    <xf numFmtId="0" fontId="7" fillId="0" borderId="9" xfId="3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9" fillId="0" borderId="9" xfId="3" applyFont="1" applyFill="1" applyBorder="1" applyAlignment="1">
      <alignment horizontal="center"/>
    </xf>
    <xf numFmtId="0" fontId="9" fillId="0" borderId="7" xfId="3" applyFont="1" applyFill="1" applyBorder="1" applyAlignment="1">
      <alignment horizontal="center"/>
    </xf>
    <xf numFmtId="0" fontId="9" fillId="0" borderId="8" xfId="3" applyFont="1" applyFill="1" applyBorder="1" applyAlignment="1">
      <alignment horizontal="center"/>
    </xf>
    <xf numFmtId="0" fontId="9" fillId="0" borderId="9" xfId="3" applyFont="1" applyFill="1" applyBorder="1" applyAlignment="1">
      <alignment horizontal="left"/>
    </xf>
    <xf numFmtId="4" fontId="9" fillId="0" borderId="10" xfId="3" applyNumberFormat="1" applyFont="1" applyFill="1" applyBorder="1"/>
    <xf numFmtId="164" fontId="9" fillId="0" borderId="10" xfId="3" applyNumberFormat="1" applyFont="1" applyFill="1" applyBorder="1"/>
    <xf numFmtId="164" fontId="9" fillId="0" borderId="11" xfId="3" applyNumberFormat="1" applyFont="1" applyFill="1" applyBorder="1"/>
    <xf numFmtId="4" fontId="9" fillId="0" borderId="12" xfId="3" applyNumberFormat="1" applyFont="1" applyFill="1" applyBorder="1"/>
    <xf numFmtId="0" fontId="8" fillId="0" borderId="13" xfId="4" applyFont="1" applyFill="1" applyBorder="1" applyAlignment="1">
      <alignment horizontal="center"/>
    </xf>
    <xf numFmtId="49" fontId="8" fillId="0" borderId="14" xfId="4" applyNumberFormat="1" applyFont="1" applyFill="1" applyBorder="1" applyAlignment="1">
      <alignment horizontal="center"/>
    </xf>
    <xf numFmtId="49" fontId="8" fillId="0" borderId="13" xfId="4" applyNumberFormat="1" applyFont="1" applyFill="1" applyBorder="1" applyAlignment="1">
      <alignment horizontal="center"/>
    </xf>
    <xf numFmtId="0" fontId="8" fillId="0" borderId="15" xfId="4" applyFont="1" applyFill="1" applyBorder="1" applyAlignment="1">
      <alignment horizontal="center"/>
    </xf>
    <xf numFmtId="0" fontId="8" fillId="0" borderId="14" xfId="4" applyFont="1" applyFill="1" applyBorder="1" applyAlignment="1">
      <alignment horizontal="center"/>
    </xf>
    <xf numFmtId="0" fontId="8" fillId="0" borderId="15" xfId="4" applyFont="1" applyFill="1" applyBorder="1"/>
    <xf numFmtId="4" fontId="8" fillId="0" borderId="13" xfId="1" applyNumberFormat="1" applyFont="1" applyFill="1" applyBorder="1" applyAlignment="1">
      <alignment horizontal="right"/>
    </xf>
    <xf numFmtId="164" fontId="8" fillId="0" borderId="13" xfId="1" applyNumberFormat="1" applyFont="1" applyFill="1" applyBorder="1" applyAlignment="1">
      <alignment horizontal="right"/>
    </xf>
    <xf numFmtId="4" fontId="8" fillId="0" borderId="16" xfId="1" applyNumberFormat="1" applyFont="1" applyFill="1" applyBorder="1" applyAlignment="1">
      <alignment horizontal="right"/>
    </xf>
    <xf numFmtId="0" fontId="8" fillId="0" borderId="17" xfId="4" applyFont="1" applyFill="1" applyBorder="1" applyAlignment="1">
      <alignment horizontal="center"/>
    </xf>
    <xf numFmtId="49" fontId="8" fillId="0" borderId="18" xfId="4" applyNumberFormat="1" applyFont="1" applyFill="1" applyBorder="1" applyAlignment="1">
      <alignment horizontal="center"/>
    </xf>
    <xf numFmtId="49" fontId="8" fillId="0" borderId="17" xfId="4" applyNumberFormat="1" applyFont="1" applyFill="1" applyBorder="1" applyAlignment="1">
      <alignment horizontal="center"/>
    </xf>
    <xf numFmtId="0" fontId="8" fillId="0" borderId="19" xfId="4" applyFont="1" applyFill="1" applyBorder="1" applyAlignment="1">
      <alignment horizontal="center"/>
    </xf>
    <xf numFmtId="0" fontId="8" fillId="0" borderId="18" xfId="4" applyFont="1" applyFill="1" applyBorder="1" applyAlignment="1">
      <alignment horizontal="center"/>
    </xf>
    <xf numFmtId="0" fontId="8" fillId="0" borderId="19" xfId="4" applyFont="1" applyFill="1" applyBorder="1"/>
    <xf numFmtId="4" fontId="8" fillId="0" borderId="17" xfId="1" applyNumberFormat="1" applyFont="1" applyFill="1" applyBorder="1" applyAlignment="1">
      <alignment horizontal="right"/>
    </xf>
    <xf numFmtId="164" fontId="8" fillId="0" borderId="17" xfId="1" applyNumberFormat="1" applyFont="1" applyFill="1" applyBorder="1" applyAlignment="1">
      <alignment horizontal="right"/>
    </xf>
    <xf numFmtId="4" fontId="8" fillId="0" borderId="20" xfId="1" applyNumberFormat="1" applyFont="1" applyFill="1" applyBorder="1" applyAlignment="1">
      <alignment horizontal="right"/>
    </xf>
    <xf numFmtId="4" fontId="8" fillId="0" borderId="21" xfId="0" applyNumberFormat="1" applyFont="1" applyBorder="1"/>
    <xf numFmtId="0" fontId="10" fillId="0" borderId="22" xfId="4" applyFont="1" applyFill="1" applyBorder="1" applyAlignment="1">
      <alignment horizontal="center"/>
    </xf>
    <xf numFmtId="49" fontId="10" fillId="0" borderId="23" xfId="4" applyNumberFormat="1" applyFont="1" applyFill="1" applyBorder="1" applyAlignment="1">
      <alignment horizontal="center"/>
    </xf>
    <xf numFmtId="49" fontId="10" fillId="0" borderId="22" xfId="4" applyNumberFormat="1" applyFont="1" applyFill="1" applyBorder="1" applyAlignment="1">
      <alignment horizontal="center"/>
    </xf>
    <xf numFmtId="49" fontId="10" fillId="0" borderId="24" xfId="4" applyNumberFormat="1" applyFont="1" applyFill="1" applyBorder="1" applyAlignment="1">
      <alignment horizontal="center"/>
    </xf>
    <xf numFmtId="0" fontId="10" fillId="0" borderId="25" xfId="4" applyFont="1" applyFill="1" applyBorder="1" applyAlignment="1">
      <alignment horizontal="center"/>
    </xf>
    <xf numFmtId="0" fontId="10" fillId="0" borderId="24" xfId="4" applyFont="1" applyFill="1" applyBorder="1"/>
    <xf numFmtId="4" fontId="10" fillId="0" borderId="22" xfId="4" applyNumberFormat="1" applyFont="1" applyFill="1" applyBorder="1" applyAlignment="1">
      <alignment horizontal="right"/>
    </xf>
    <xf numFmtId="164" fontId="10" fillId="0" borderId="22" xfId="4" applyNumberFormat="1" applyFont="1" applyFill="1" applyBorder="1" applyAlignment="1">
      <alignment horizontal="right"/>
    </xf>
    <xf numFmtId="4" fontId="10" fillId="0" borderId="25" xfId="4" applyNumberFormat="1" applyFont="1" applyFill="1" applyBorder="1" applyAlignment="1">
      <alignment horizontal="right"/>
    </xf>
    <xf numFmtId="0" fontId="7" fillId="0" borderId="26" xfId="0" applyFont="1" applyFill="1" applyBorder="1" applyAlignment="1">
      <alignment horizontal="center" vertical="center"/>
    </xf>
    <xf numFmtId="4" fontId="8" fillId="0" borderId="27" xfId="0" applyNumberFormat="1" applyFont="1" applyBorder="1"/>
    <xf numFmtId="4" fontId="8" fillId="0" borderId="27" xfId="1" applyNumberFormat="1" applyFont="1" applyFill="1" applyBorder="1" applyAlignment="1">
      <alignment horizontal="right"/>
    </xf>
    <xf numFmtId="4" fontId="10" fillId="0" borderId="28" xfId="0" applyNumberFormat="1" applyFont="1" applyBorder="1"/>
    <xf numFmtId="4" fontId="11" fillId="0" borderId="10" xfId="0" applyNumberFormat="1" applyFont="1" applyBorder="1"/>
    <xf numFmtId="4" fontId="10" fillId="0" borderId="29" xfId="0" applyNumberFormat="1" applyFont="1" applyBorder="1"/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3" fillId="0" borderId="0" xfId="2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7" fillId="0" borderId="5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0" fontId="9" fillId="0" borderId="5" xfId="3" applyFont="1" applyFill="1" applyBorder="1" applyAlignment="1">
      <alignment horizontal="center"/>
    </xf>
    <xf numFmtId="0" fontId="9" fillId="0" borderId="6" xfId="3" applyFont="1" applyFill="1" applyBorder="1" applyAlignment="1">
      <alignment horizontal="center"/>
    </xf>
  </cellXfs>
  <cellStyles count="5">
    <cellStyle name="čárky 3" xfId="1"/>
    <cellStyle name="Normální" xfId="0" builtinId="0"/>
    <cellStyle name="normální_2. Rozpočet 2007 - tabulky" xfId="2"/>
    <cellStyle name="normální_Rozpis výdajů 03 bez PO" xfId="3"/>
    <cellStyle name="normální_Rozpis výdajů 03 bez PO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zoomScaleNormal="100" workbookViewId="0">
      <selection activeCell="L4" sqref="L3:L4"/>
    </sheetView>
  </sheetViews>
  <sheetFormatPr defaultRowHeight="12.45" x14ac:dyDescent="0.2"/>
  <cols>
    <col min="1" max="1" width="2.875" customWidth="1"/>
    <col min="2" max="2" width="4.25" customWidth="1"/>
    <col min="3" max="3" width="6.125" customWidth="1"/>
    <col min="4" max="4" width="5.375" customWidth="1"/>
    <col min="5" max="5" width="5.875" customWidth="1"/>
    <col min="6" max="6" width="5" customWidth="1"/>
    <col min="7" max="7" width="62.125" customWidth="1"/>
    <col min="8" max="8" width="9.375" customWidth="1"/>
    <col min="9" max="10" width="12.625" hidden="1" customWidth="1"/>
    <col min="11" max="11" width="9.625" bestFit="1" customWidth="1"/>
    <col min="12" max="12" width="9.125" customWidth="1"/>
    <col min="13" max="13" width="11.125" bestFit="1" customWidth="1"/>
  </cols>
  <sheetData>
    <row r="1" spans="1:14" x14ac:dyDescent="0.2">
      <c r="M1" s="60" t="s">
        <v>39</v>
      </c>
    </row>
    <row r="2" spans="1:14" ht="17.7" x14ac:dyDescent="0.3">
      <c r="A2" s="63" t="s">
        <v>35</v>
      </c>
      <c r="B2" s="63"/>
      <c r="C2" s="63"/>
      <c r="D2" s="63"/>
      <c r="E2" s="63"/>
      <c r="F2" s="63"/>
      <c r="G2" s="63"/>
      <c r="H2" s="63"/>
    </row>
    <row r="3" spans="1:14" x14ac:dyDescent="0.2">
      <c r="A3" s="1"/>
      <c r="B3" s="1"/>
      <c r="C3" s="1"/>
      <c r="D3" s="1"/>
      <c r="E3" s="1"/>
      <c r="F3" s="1"/>
      <c r="G3" s="1"/>
      <c r="H3" s="1"/>
    </row>
    <row r="4" spans="1:14" ht="15.05" x14ac:dyDescent="0.25">
      <c r="A4" s="64" t="s">
        <v>1</v>
      </c>
      <c r="B4" s="64"/>
      <c r="C4" s="64"/>
      <c r="D4" s="64"/>
      <c r="E4" s="64"/>
      <c r="F4" s="64"/>
      <c r="G4" s="64"/>
      <c r="H4" s="64"/>
    </row>
    <row r="5" spans="1:14" x14ac:dyDescent="0.2">
      <c r="A5" s="1"/>
      <c r="B5" s="1"/>
      <c r="C5" s="1"/>
      <c r="D5" s="1"/>
      <c r="E5" s="1"/>
      <c r="F5" s="1"/>
      <c r="G5" s="1"/>
      <c r="H5" s="1"/>
    </row>
    <row r="6" spans="1:14" ht="15.75" thickBot="1" x14ac:dyDescent="0.3">
      <c r="A6" s="65" t="s">
        <v>2</v>
      </c>
      <c r="B6" s="65"/>
      <c r="C6" s="65"/>
      <c r="D6" s="65"/>
      <c r="E6" s="65"/>
      <c r="F6" s="65"/>
      <c r="G6" s="65"/>
      <c r="H6" s="65"/>
    </row>
    <row r="7" spans="1:14" ht="15.75" thickBot="1" x14ac:dyDescent="0.3">
      <c r="A7" s="2"/>
      <c r="B7" s="8"/>
      <c r="C7" s="8"/>
      <c r="D7" s="8"/>
      <c r="E7" s="8"/>
      <c r="F7" s="8"/>
      <c r="G7" s="8"/>
      <c r="H7" s="8"/>
      <c r="I7" s="9"/>
      <c r="J7" s="9"/>
      <c r="K7" s="9"/>
      <c r="L7" s="61" t="s">
        <v>40</v>
      </c>
      <c r="M7" s="9"/>
    </row>
    <row r="8" spans="1:14" ht="13.6" customHeight="1" thickBot="1" x14ac:dyDescent="0.25">
      <c r="A8" s="3"/>
      <c r="B8" s="10" t="s">
        <v>3</v>
      </c>
      <c r="C8" s="66" t="s">
        <v>4</v>
      </c>
      <c r="D8" s="67"/>
      <c r="E8" s="11" t="s">
        <v>5</v>
      </c>
      <c r="F8" s="12" t="s">
        <v>0</v>
      </c>
      <c r="G8" s="13" t="s">
        <v>6</v>
      </c>
      <c r="H8" s="14" t="s">
        <v>7</v>
      </c>
      <c r="I8" s="14" t="s">
        <v>8</v>
      </c>
      <c r="J8" s="15" t="s">
        <v>37</v>
      </c>
      <c r="K8" s="16" t="s">
        <v>8</v>
      </c>
      <c r="L8" s="62"/>
      <c r="M8" s="53" t="s">
        <v>8</v>
      </c>
    </row>
    <row r="9" spans="1:14" ht="13.1" thickBot="1" x14ac:dyDescent="0.25">
      <c r="A9" s="4"/>
      <c r="B9" s="17" t="s">
        <v>9</v>
      </c>
      <c r="C9" s="68" t="s">
        <v>10</v>
      </c>
      <c r="D9" s="69"/>
      <c r="E9" s="18" t="s">
        <v>10</v>
      </c>
      <c r="F9" s="19" t="s">
        <v>10</v>
      </c>
      <c r="G9" s="20" t="s">
        <v>11</v>
      </c>
      <c r="H9" s="21">
        <f>H10+H12+H14+H16+H18+H20+H22+H24</f>
        <v>51574.21</v>
      </c>
      <c r="I9" s="22">
        <v>58363.19</v>
      </c>
      <c r="J9" s="23">
        <v>39.975999999999999</v>
      </c>
      <c r="K9" s="24">
        <v>58403.165999999997</v>
      </c>
      <c r="L9" s="57">
        <f>+L18</f>
        <v>-4041.5</v>
      </c>
      <c r="M9" s="57">
        <f>+K9+L9</f>
        <v>54361.665999999997</v>
      </c>
      <c r="N9" s="7" t="s">
        <v>41</v>
      </c>
    </row>
    <row r="10" spans="1:14" x14ac:dyDescent="0.2">
      <c r="A10" s="4"/>
      <c r="B10" s="44" t="s">
        <v>9</v>
      </c>
      <c r="C10" s="45" t="s">
        <v>12</v>
      </c>
      <c r="D10" s="46" t="s">
        <v>13</v>
      </c>
      <c r="E10" s="47" t="s">
        <v>10</v>
      </c>
      <c r="F10" s="48" t="s">
        <v>10</v>
      </c>
      <c r="G10" s="49" t="s">
        <v>14</v>
      </c>
      <c r="H10" s="50">
        <f>H11</f>
        <v>7286.87</v>
      </c>
      <c r="I10" s="51">
        <v>13074.91</v>
      </c>
      <c r="J10" s="51"/>
      <c r="K10" s="52">
        <v>13074.91</v>
      </c>
      <c r="L10" s="56">
        <v>0</v>
      </c>
      <c r="M10" s="56">
        <f t="shared" ref="M10:M25" si="0">+K10+L10</f>
        <v>13074.91</v>
      </c>
      <c r="N10" s="7"/>
    </row>
    <row r="11" spans="1:14" ht="13.1" thickBot="1" x14ac:dyDescent="0.25">
      <c r="A11" s="4"/>
      <c r="B11" s="25"/>
      <c r="C11" s="26"/>
      <c r="D11" s="27"/>
      <c r="E11" s="28">
        <v>4356</v>
      </c>
      <c r="F11" s="29">
        <v>6121</v>
      </c>
      <c r="G11" s="30" t="s">
        <v>15</v>
      </c>
      <c r="H11" s="31">
        <v>7286.87</v>
      </c>
      <c r="I11" s="32" t="s">
        <v>36</v>
      </c>
      <c r="J11" s="32"/>
      <c r="K11" s="33">
        <v>13074.91</v>
      </c>
      <c r="L11" s="54">
        <v>0</v>
      </c>
      <c r="M11" s="54">
        <f t="shared" si="0"/>
        <v>13074.91</v>
      </c>
      <c r="N11" s="7"/>
    </row>
    <row r="12" spans="1:14" x14ac:dyDescent="0.2">
      <c r="A12" s="4"/>
      <c r="B12" s="44" t="s">
        <v>9</v>
      </c>
      <c r="C12" s="45" t="s">
        <v>16</v>
      </c>
      <c r="D12" s="46" t="s">
        <v>13</v>
      </c>
      <c r="E12" s="47" t="s">
        <v>10</v>
      </c>
      <c r="F12" s="48" t="s">
        <v>10</v>
      </c>
      <c r="G12" s="49" t="s">
        <v>17</v>
      </c>
      <c r="H12" s="50">
        <f>H13</f>
        <v>806.23</v>
      </c>
      <c r="I12" s="51">
        <v>806.23</v>
      </c>
      <c r="J12" s="51"/>
      <c r="K12" s="52">
        <v>806.23</v>
      </c>
      <c r="L12" s="58">
        <v>0</v>
      </c>
      <c r="M12" s="58">
        <f t="shared" si="0"/>
        <v>806.23</v>
      </c>
      <c r="N12" s="7"/>
    </row>
    <row r="13" spans="1:14" ht="13.1" thickBot="1" x14ac:dyDescent="0.25">
      <c r="A13" s="4"/>
      <c r="B13" s="25"/>
      <c r="C13" s="26"/>
      <c r="D13" s="27"/>
      <c r="E13" s="28">
        <v>4356</v>
      </c>
      <c r="F13" s="29">
        <v>6121</v>
      </c>
      <c r="G13" s="30" t="s">
        <v>15</v>
      </c>
      <c r="H13" s="31">
        <v>806.23</v>
      </c>
      <c r="I13" s="32">
        <v>806.23</v>
      </c>
      <c r="J13" s="32"/>
      <c r="K13" s="33">
        <v>806.23</v>
      </c>
      <c r="L13" s="43">
        <v>0</v>
      </c>
      <c r="M13" s="43">
        <f t="shared" si="0"/>
        <v>806.23</v>
      </c>
      <c r="N13" s="7"/>
    </row>
    <row r="14" spans="1:14" x14ac:dyDescent="0.2">
      <c r="A14" s="5"/>
      <c r="B14" s="44" t="s">
        <v>9</v>
      </c>
      <c r="C14" s="45" t="s">
        <v>18</v>
      </c>
      <c r="D14" s="46" t="s">
        <v>19</v>
      </c>
      <c r="E14" s="47" t="s">
        <v>10</v>
      </c>
      <c r="F14" s="48" t="s">
        <v>10</v>
      </c>
      <c r="G14" s="49" t="s">
        <v>20</v>
      </c>
      <c r="H14" s="50">
        <f>H15</f>
        <v>31548.57</v>
      </c>
      <c r="I14" s="51">
        <v>31548.57</v>
      </c>
      <c r="J14" s="51"/>
      <c r="K14" s="52">
        <v>31548.57</v>
      </c>
      <c r="L14" s="56">
        <v>0</v>
      </c>
      <c r="M14" s="56">
        <f t="shared" si="0"/>
        <v>31548.57</v>
      </c>
      <c r="N14" s="7"/>
    </row>
    <row r="15" spans="1:14" ht="13.1" thickBot="1" x14ac:dyDescent="0.25">
      <c r="A15" s="5"/>
      <c r="B15" s="25"/>
      <c r="C15" s="26"/>
      <c r="D15" s="27"/>
      <c r="E15" s="28">
        <v>3114</v>
      </c>
      <c r="F15" s="29">
        <v>6121</v>
      </c>
      <c r="G15" s="30" t="s">
        <v>15</v>
      </c>
      <c r="H15" s="31">
        <v>31548.57</v>
      </c>
      <c r="I15" s="32">
        <v>31548.57</v>
      </c>
      <c r="J15" s="32"/>
      <c r="K15" s="33">
        <v>31548.57</v>
      </c>
      <c r="L15" s="54">
        <v>0</v>
      </c>
      <c r="M15" s="54">
        <f t="shared" si="0"/>
        <v>31548.57</v>
      </c>
      <c r="N15" s="7"/>
    </row>
    <row r="16" spans="1:14" x14ac:dyDescent="0.2">
      <c r="A16" s="5"/>
      <c r="B16" s="44" t="s">
        <v>9</v>
      </c>
      <c r="C16" s="45" t="s">
        <v>21</v>
      </c>
      <c r="D16" s="46" t="s">
        <v>22</v>
      </c>
      <c r="E16" s="47" t="s">
        <v>10</v>
      </c>
      <c r="F16" s="48" t="s">
        <v>10</v>
      </c>
      <c r="G16" s="49" t="s">
        <v>23</v>
      </c>
      <c r="H16" s="50">
        <f>H17</f>
        <v>690.25</v>
      </c>
      <c r="I16" s="51">
        <v>690.25</v>
      </c>
      <c r="J16" s="51"/>
      <c r="K16" s="52">
        <v>690.25</v>
      </c>
      <c r="L16" s="58">
        <v>0</v>
      </c>
      <c r="M16" s="58">
        <f t="shared" si="0"/>
        <v>690.25</v>
      </c>
      <c r="N16" s="7"/>
    </row>
    <row r="17" spans="1:14" ht="13.1" thickBot="1" x14ac:dyDescent="0.25">
      <c r="A17" s="5"/>
      <c r="B17" s="25"/>
      <c r="C17" s="26"/>
      <c r="D17" s="27"/>
      <c r="E17" s="28">
        <v>4311</v>
      </c>
      <c r="F17" s="29">
        <v>6121</v>
      </c>
      <c r="G17" s="30" t="s">
        <v>15</v>
      </c>
      <c r="H17" s="31">
        <v>690.25</v>
      </c>
      <c r="I17" s="32">
        <v>690.25</v>
      </c>
      <c r="J17" s="32"/>
      <c r="K17" s="33">
        <v>690.25</v>
      </c>
      <c r="L17" s="43">
        <v>0</v>
      </c>
      <c r="M17" s="43">
        <f t="shared" si="0"/>
        <v>690.25</v>
      </c>
      <c r="N17" s="7"/>
    </row>
    <row r="18" spans="1:14" x14ac:dyDescent="0.2">
      <c r="A18" s="5"/>
      <c r="B18" s="44" t="s">
        <v>9</v>
      </c>
      <c r="C18" s="45" t="s">
        <v>24</v>
      </c>
      <c r="D18" s="46" t="s">
        <v>25</v>
      </c>
      <c r="E18" s="47" t="s">
        <v>10</v>
      </c>
      <c r="F18" s="48" t="s">
        <v>10</v>
      </c>
      <c r="G18" s="49" t="s">
        <v>26</v>
      </c>
      <c r="H18" s="50">
        <f>H19</f>
        <v>4041.5</v>
      </c>
      <c r="I18" s="51">
        <v>4041.5</v>
      </c>
      <c r="J18" s="51"/>
      <c r="K18" s="52">
        <v>4041.5</v>
      </c>
      <c r="L18" s="56">
        <f>+L19</f>
        <v>-4041.5</v>
      </c>
      <c r="M18" s="56">
        <f t="shared" si="0"/>
        <v>0</v>
      </c>
      <c r="N18" s="7" t="s">
        <v>41</v>
      </c>
    </row>
    <row r="19" spans="1:14" ht="13.1" thickBot="1" x14ac:dyDescent="0.25">
      <c r="A19" s="5"/>
      <c r="B19" s="25"/>
      <c r="C19" s="26"/>
      <c r="D19" s="27"/>
      <c r="E19" s="28">
        <v>3121</v>
      </c>
      <c r="F19" s="29">
        <v>6121</v>
      </c>
      <c r="G19" s="30" t="s">
        <v>15</v>
      </c>
      <c r="H19" s="31">
        <v>4041.5</v>
      </c>
      <c r="I19" s="32">
        <v>4041.5</v>
      </c>
      <c r="J19" s="32"/>
      <c r="K19" s="33">
        <v>4041.5</v>
      </c>
      <c r="L19" s="55">
        <v>-4041.5</v>
      </c>
      <c r="M19" s="54">
        <f t="shared" si="0"/>
        <v>0</v>
      </c>
    </row>
    <row r="20" spans="1:14" x14ac:dyDescent="0.2">
      <c r="A20" s="5"/>
      <c r="B20" s="44" t="s">
        <v>9</v>
      </c>
      <c r="C20" s="45" t="s">
        <v>27</v>
      </c>
      <c r="D20" s="46" t="s">
        <v>28</v>
      </c>
      <c r="E20" s="47" t="s">
        <v>10</v>
      </c>
      <c r="F20" s="48" t="s">
        <v>10</v>
      </c>
      <c r="G20" s="49" t="s">
        <v>29</v>
      </c>
      <c r="H20" s="50">
        <f>H21</f>
        <v>4500</v>
      </c>
      <c r="I20" s="51">
        <v>4500</v>
      </c>
      <c r="J20" s="51"/>
      <c r="K20" s="52">
        <v>4500</v>
      </c>
      <c r="L20" s="58">
        <v>0</v>
      </c>
      <c r="M20" s="58">
        <f t="shared" si="0"/>
        <v>4500</v>
      </c>
    </row>
    <row r="21" spans="1:14" ht="13.1" thickBot="1" x14ac:dyDescent="0.25">
      <c r="A21" s="6"/>
      <c r="B21" s="34"/>
      <c r="C21" s="35"/>
      <c r="D21" s="36"/>
      <c r="E21" s="37">
        <v>3122</v>
      </c>
      <c r="F21" s="38">
        <v>6121</v>
      </c>
      <c r="G21" s="39" t="s">
        <v>15</v>
      </c>
      <c r="H21" s="40">
        <v>4500</v>
      </c>
      <c r="I21" s="41">
        <v>4500</v>
      </c>
      <c r="J21" s="41"/>
      <c r="K21" s="42">
        <v>4500</v>
      </c>
      <c r="L21" s="43">
        <v>0</v>
      </c>
      <c r="M21" s="43">
        <f t="shared" si="0"/>
        <v>4500</v>
      </c>
    </row>
    <row r="22" spans="1:14" x14ac:dyDescent="0.2">
      <c r="A22" s="5"/>
      <c r="B22" s="44" t="s">
        <v>9</v>
      </c>
      <c r="C22" s="45" t="s">
        <v>30</v>
      </c>
      <c r="D22" s="46" t="s">
        <v>31</v>
      </c>
      <c r="E22" s="47" t="s">
        <v>10</v>
      </c>
      <c r="F22" s="48" t="s">
        <v>10</v>
      </c>
      <c r="G22" s="49" t="s">
        <v>32</v>
      </c>
      <c r="H22" s="50">
        <f>H23</f>
        <v>2700.79</v>
      </c>
      <c r="I22" s="51">
        <v>2700.79</v>
      </c>
      <c r="J22" s="51"/>
      <c r="K22" s="52">
        <v>2700.79</v>
      </c>
      <c r="L22" s="56">
        <v>0</v>
      </c>
      <c r="M22" s="56">
        <f t="shared" si="0"/>
        <v>2700.79</v>
      </c>
    </row>
    <row r="23" spans="1:14" ht="13.1" thickBot="1" x14ac:dyDescent="0.25">
      <c r="A23" s="6"/>
      <c r="B23" s="34"/>
      <c r="C23" s="35"/>
      <c r="D23" s="36"/>
      <c r="E23" s="37">
        <v>3123</v>
      </c>
      <c r="F23" s="38">
        <v>6121</v>
      </c>
      <c r="G23" s="39" t="s">
        <v>15</v>
      </c>
      <c r="H23" s="40">
        <v>2700.79</v>
      </c>
      <c r="I23" s="41">
        <v>2700.79</v>
      </c>
      <c r="J23" s="41"/>
      <c r="K23" s="42">
        <v>2700.79</v>
      </c>
      <c r="L23" s="54">
        <v>0</v>
      </c>
      <c r="M23" s="54">
        <f t="shared" si="0"/>
        <v>2700.79</v>
      </c>
    </row>
    <row r="24" spans="1:14" x14ac:dyDescent="0.2">
      <c r="A24" s="5"/>
      <c r="B24" s="44" t="s">
        <v>9</v>
      </c>
      <c r="C24" s="45" t="s">
        <v>34</v>
      </c>
      <c r="D24" s="46" t="s">
        <v>38</v>
      </c>
      <c r="E24" s="47" t="s">
        <v>10</v>
      </c>
      <c r="F24" s="48" t="s">
        <v>10</v>
      </c>
      <c r="G24" s="49" t="s">
        <v>33</v>
      </c>
      <c r="H24" s="50">
        <f>H25</f>
        <v>0</v>
      </c>
      <c r="I24" s="51">
        <f>I25</f>
        <v>1000.944</v>
      </c>
      <c r="J24" s="51">
        <v>39.975999999999999</v>
      </c>
      <c r="K24" s="52">
        <v>1040.92</v>
      </c>
      <c r="L24" s="58">
        <v>0</v>
      </c>
      <c r="M24" s="58">
        <f t="shared" si="0"/>
        <v>1040.92</v>
      </c>
    </row>
    <row r="25" spans="1:14" ht="13.1" thickBot="1" x14ac:dyDescent="0.25">
      <c r="A25" s="6"/>
      <c r="B25" s="34"/>
      <c r="C25" s="35"/>
      <c r="D25" s="36"/>
      <c r="E25" s="37">
        <v>3122</v>
      </c>
      <c r="F25" s="38">
        <v>6121</v>
      </c>
      <c r="G25" s="39" t="s">
        <v>15</v>
      </c>
      <c r="H25" s="40">
        <v>0</v>
      </c>
      <c r="I25" s="41">
        <v>1000.944</v>
      </c>
      <c r="J25" s="41">
        <v>39.975999999999999</v>
      </c>
      <c r="K25" s="42">
        <v>1040.92</v>
      </c>
      <c r="L25" s="43">
        <v>0</v>
      </c>
      <c r="M25" s="43">
        <f t="shared" si="0"/>
        <v>1040.92</v>
      </c>
    </row>
    <row r="27" spans="1:14" x14ac:dyDescent="0.2">
      <c r="G27" s="59">
        <v>41849</v>
      </c>
    </row>
  </sheetData>
  <mergeCells count="6">
    <mergeCell ref="C9:D9"/>
    <mergeCell ref="L7:L8"/>
    <mergeCell ref="A2:H2"/>
    <mergeCell ref="A4:H4"/>
    <mergeCell ref="A6:H6"/>
    <mergeCell ref="C8:D8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Vitova Jarmila</cp:lastModifiedBy>
  <cp:lastPrinted>2014-07-29T07:09:31Z</cp:lastPrinted>
  <dcterms:created xsi:type="dcterms:W3CDTF">2007-12-18T12:40:54Z</dcterms:created>
  <dcterms:modified xsi:type="dcterms:W3CDTF">2014-08-12T12:18:58Z</dcterms:modified>
</cp:coreProperties>
</file>