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6890" windowHeight="10590"/>
  </bookViews>
  <sheets>
    <sheet name="příloha č. 3" sheetId="1" r:id="rId1"/>
  </sheets>
  <calcPr calcId="145621"/>
</workbook>
</file>

<file path=xl/calcChain.xml><?xml version="1.0" encoding="utf-8"?>
<calcChain xmlns="http://schemas.openxmlformats.org/spreadsheetml/2006/main">
  <c r="G6" i="1" l="1"/>
  <c r="H7" i="1" l="1"/>
  <c r="I7" i="1" s="1"/>
  <c r="H6" i="1"/>
  <c r="I6" i="1" s="1"/>
  <c r="I8" i="1"/>
  <c r="I9" i="1"/>
  <c r="I10" i="1"/>
  <c r="I11" i="1"/>
  <c r="I12" i="1"/>
  <c r="I13" i="1"/>
  <c r="I14" i="1"/>
  <c r="I15" i="1"/>
  <c r="I16" i="1"/>
  <c r="I17" i="1"/>
  <c r="I18" i="1"/>
  <c r="H11" i="1"/>
  <c r="G18" i="1" l="1"/>
  <c r="G11" i="1"/>
  <c r="G7" i="1"/>
</calcChain>
</file>

<file path=xl/sharedStrings.xml><?xml version="1.0" encoding="utf-8"?>
<sst xmlns="http://schemas.openxmlformats.org/spreadsheetml/2006/main" count="79" uniqueCount="40">
  <si>
    <t>tis. Kč</t>
  </si>
  <si>
    <t>uk.</t>
  </si>
  <si>
    <t>č.a.</t>
  </si>
  <si>
    <t>§</t>
  </si>
  <si>
    <t>pol.</t>
  </si>
  <si>
    <t>P Ů S O B N O S T I</t>
  </si>
  <si>
    <t>SU</t>
  </si>
  <si>
    <t>x</t>
  </si>
  <si>
    <t>Běžné (neinvestiční) výdaje resortu celkem</t>
  </si>
  <si>
    <t>DU</t>
  </si>
  <si>
    <t>Finanční operace a platby</t>
  </si>
  <si>
    <t>6402</t>
  </si>
  <si>
    <t>0000</t>
  </si>
  <si>
    <t>kontrola a přezkum hospodaření kraje</t>
  </si>
  <si>
    <t>000030101</t>
  </si>
  <si>
    <t>000030100</t>
  </si>
  <si>
    <t>rating kraje - Moodys Europe</t>
  </si>
  <si>
    <t>000030102</t>
  </si>
  <si>
    <t>účetní,daňové a ekonomické poradenství</t>
  </si>
  <si>
    <t>000030200</t>
  </si>
  <si>
    <t>platby daní a finanční operace</t>
  </si>
  <si>
    <t>6172</t>
  </si>
  <si>
    <t>5xxx</t>
  </si>
  <si>
    <t>000030600</t>
  </si>
  <si>
    <t>6310</t>
  </si>
  <si>
    <t>činnost regionální správy</t>
  </si>
  <si>
    <t>nákup materiálu</t>
  </si>
  <si>
    <t>platby daní a poplatků státnímu rozpočtu</t>
  </si>
  <si>
    <t>000030300</t>
  </si>
  <si>
    <t>Krajské porady, semínáře a školení</t>
  </si>
  <si>
    <t>6399</t>
  </si>
  <si>
    <t>úhrady sancí jiným rozpočtům</t>
  </si>
  <si>
    <t>UR 2014</t>
  </si>
  <si>
    <t>Finanční vypořádní dotací za rok 2013</t>
  </si>
  <si>
    <t>ostatní neinvestiční výdaje j.n.</t>
  </si>
  <si>
    <t>příloha č. 3</t>
  </si>
  <si>
    <t>ZR-RO č. 203/14</t>
  </si>
  <si>
    <t>ROZPOČET LIBERECKÉHO KRAJE 2014</t>
  </si>
  <si>
    <t>914 03 - působnosti - ekonomický odbor</t>
  </si>
  <si>
    <t>ZR 203/14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</si>
</sst>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8"/>
      <name val="Arial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" fillId="0" borderId="0"/>
  </cellStyleXfs>
  <cellXfs count="55">
    <xf numFmtId="0" fontId="0" fillId="0" borderId="0" xfId="0"/>
    <xf numFmtId="0" fontId="3" fillId="0" borderId="0" xfId="1"/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8" fillId="0" borderId="5" xfId="2" applyFont="1" applyFill="1" applyBorder="1" applyAlignment="1">
      <alignment horizontal="center"/>
    </xf>
    <xf numFmtId="49" fontId="8" fillId="0" borderId="5" xfId="2" applyNumberFormat="1" applyFont="1" applyFill="1" applyBorder="1" applyAlignment="1">
      <alignment horizontal="center"/>
    </xf>
    <xf numFmtId="0" fontId="8" fillId="0" borderId="5" xfId="3" applyFont="1" applyFill="1" applyBorder="1" applyAlignment="1">
      <alignment horizontal="center"/>
    </xf>
    <xf numFmtId="0" fontId="8" fillId="0" borderId="7" xfId="2" applyFont="1" applyFill="1" applyBorder="1" applyAlignment="1">
      <alignment horizontal="center"/>
    </xf>
    <xf numFmtId="0" fontId="8" fillId="0" borderId="8" xfId="2" applyFont="1" applyFill="1" applyBorder="1" applyAlignment="1">
      <alignment horizontal="center"/>
    </xf>
    <xf numFmtId="0" fontId="8" fillId="0" borderId="6" xfId="3" applyFont="1" applyFill="1" applyBorder="1" applyAlignment="1">
      <alignment horizontal="center"/>
    </xf>
    <xf numFmtId="0" fontId="8" fillId="0" borderId="0" xfId="0" applyFont="1"/>
    <xf numFmtId="0" fontId="4" fillId="0" borderId="10" xfId="0" applyFont="1" applyBorder="1" applyAlignment="1">
      <alignment horizontal="center"/>
    </xf>
    <xf numFmtId="0" fontId="4" fillId="0" borderId="12" xfId="1" applyFont="1" applyBorder="1" applyAlignment="1">
      <alignment horizontal="center" vertical="center"/>
    </xf>
    <xf numFmtId="0" fontId="8" fillId="0" borderId="13" xfId="2" applyFont="1" applyFill="1" applyBorder="1"/>
    <xf numFmtId="0" fontId="8" fillId="0" borderId="13" xfId="3" applyFont="1" applyFill="1" applyBorder="1"/>
    <xf numFmtId="0" fontId="8" fillId="0" borderId="14" xfId="3" applyFont="1" applyFill="1" applyBorder="1"/>
    <xf numFmtId="4" fontId="8" fillId="0" borderId="16" xfId="0" applyNumberFormat="1" applyFont="1" applyFill="1" applyBorder="1"/>
    <xf numFmtId="4" fontId="8" fillId="0" borderId="17" xfId="0" applyNumberFormat="1" applyFont="1" applyFill="1" applyBorder="1"/>
    <xf numFmtId="0" fontId="10" fillId="0" borderId="0" xfId="0" applyFont="1"/>
    <xf numFmtId="0" fontId="8" fillId="0" borderId="18" xfId="2" applyFont="1" applyFill="1" applyBorder="1" applyAlignment="1">
      <alignment horizontal="center"/>
    </xf>
    <xf numFmtId="49" fontId="8" fillId="0" borderId="19" xfId="2" applyNumberFormat="1" applyFont="1" applyFill="1" applyBorder="1" applyAlignment="1">
      <alignment horizontal="center"/>
    </xf>
    <xf numFmtId="0" fontId="8" fillId="0" borderId="19" xfId="2" applyFont="1" applyFill="1" applyBorder="1" applyAlignment="1">
      <alignment horizontal="center"/>
    </xf>
    <xf numFmtId="0" fontId="8" fillId="0" borderId="20" xfId="2" applyFont="1" applyFill="1" applyBorder="1"/>
    <xf numFmtId="0" fontId="7" fillId="0" borderId="22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0" fontId="7" fillId="0" borderId="12" xfId="2" applyFont="1" applyFill="1" applyBorder="1" applyAlignment="1">
      <alignment horizontal="center"/>
    </xf>
    <xf numFmtId="0" fontId="7" fillId="0" borderId="12" xfId="2" applyFont="1" applyFill="1" applyBorder="1" applyAlignment="1">
      <alignment horizontal="left"/>
    </xf>
    <xf numFmtId="164" fontId="8" fillId="0" borderId="24" xfId="2" applyNumberFormat="1" applyFont="1" applyFill="1" applyBorder="1"/>
    <xf numFmtId="164" fontId="8" fillId="0" borderId="26" xfId="2" applyNumberFormat="1" applyFont="1" applyFill="1" applyBorder="1"/>
    <xf numFmtId="164" fontId="8" fillId="0" borderId="16" xfId="2" applyNumberFormat="1" applyFont="1" applyFill="1" applyBorder="1"/>
    <xf numFmtId="164" fontId="8" fillId="0" borderId="17" xfId="2" applyNumberFormat="1" applyFont="1" applyFill="1" applyBorder="1"/>
    <xf numFmtId="164" fontId="4" fillId="0" borderId="10" xfId="0" applyNumberFormat="1" applyFont="1" applyBorder="1" applyAlignment="1"/>
    <xf numFmtId="164" fontId="4" fillId="0" borderId="4" xfId="2" applyNumberFormat="1" applyFont="1" applyFill="1" applyBorder="1" applyAlignment="1"/>
    <xf numFmtId="164" fontId="8" fillId="0" borderId="11" xfId="2" applyNumberFormat="1" applyFont="1" applyFill="1" applyBorder="1" applyAlignment="1"/>
    <xf numFmtId="164" fontId="8" fillId="0" borderId="24" xfId="2" applyNumberFormat="1" applyFont="1" applyFill="1" applyBorder="1" applyAlignment="1"/>
    <xf numFmtId="164" fontId="8" fillId="0" borderId="16" xfId="2" applyNumberFormat="1" applyFont="1" applyFill="1" applyBorder="1" applyAlignment="1"/>
    <xf numFmtId="164" fontId="8" fillId="0" borderId="25" xfId="2" applyNumberFormat="1" applyFont="1" applyFill="1" applyBorder="1" applyAlignment="1"/>
    <xf numFmtId="164" fontId="8" fillId="0" borderId="27" xfId="2" applyNumberFormat="1" applyFont="1" applyFill="1" applyBorder="1" applyAlignment="1"/>
    <xf numFmtId="164" fontId="8" fillId="0" borderId="21" xfId="2" applyNumberFormat="1" applyFont="1" applyFill="1" applyBorder="1" applyAlignment="1"/>
    <xf numFmtId="164" fontId="0" fillId="0" borderId="0" xfId="0" applyNumberFormat="1"/>
    <xf numFmtId="49" fontId="8" fillId="0" borderId="6" xfId="2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/>
    <xf numFmtId="0" fontId="5" fillId="0" borderId="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7" fillId="0" borderId="12" xfId="2" applyFont="1" applyFill="1" applyBorder="1" applyAlignment="1">
      <alignment horizontal="center"/>
    </xf>
    <xf numFmtId="0" fontId="7" fillId="0" borderId="23" xfId="2" applyFont="1" applyFill="1" applyBorder="1" applyAlignment="1">
      <alignment horizontal="center"/>
    </xf>
    <xf numFmtId="49" fontId="8" fillId="0" borderId="19" xfId="2" applyNumberFormat="1" applyFont="1" applyFill="1" applyBorder="1" applyAlignment="1">
      <alignment horizontal="center"/>
    </xf>
    <xf numFmtId="49" fontId="8" fillId="0" borderId="5" xfId="2" applyNumberFormat="1" applyFont="1" applyFill="1" applyBorder="1" applyAlignment="1">
      <alignment horizontal="center"/>
    </xf>
    <xf numFmtId="49" fontId="8" fillId="0" borderId="5" xfId="1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0" fillId="0" borderId="15" xfId="0" applyBorder="1" applyAlignment="1">
      <alignment wrapText="1"/>
    </xf>
  </cellXfs>
  <cellStyles count="4">
    <cellStyle name="Normální" xfId="0" builtinId="0"/>
    <cellStyle name="normální 2" xfId="1"/>
    <cellStyle name="normální_Rozpis výdajů 03 bez PO 2" xfId="2"/>
    <cellStyle name="normální_Rozpis výdajů 03 bez PO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="60" zoomScaleNormal="100" workbookViewId="0">
      <selection activeCell="M10" sqref="M10"/>
    </sheetView>
  </sheetViews>
  <sheetFormatPr defaultRowHeight="12.75" x14ac:dyDescent="0.2"/>
  <cols>
    <col min="1" max="1" width="3.28515625" customWidth="1"/>
    <col min="2" max="2" width="8.5703125" customWidth="1"/>
    <col min="3" max="3" width="3.7109375" customWidth="1"/>
    <col min="4" max="5" width="4.42578125" bestFit="1" customWidth="1"/>
    <col min="6" max="6" width="36" bestFit="1" customWidth="1"/>
    <col min="7" max="7" width="9.7109375" customWidth="1"/>
    <col min="8" max="8" width="8.42578125" customWidth="1"/>
    <col min="9" max="9" width="9.42578125" customWidth="1"/>
    <col min="10" max="10" width="8.7109375" style="13"/>
    <col min="11" max="11" width="9.85546875" bestFit="1" customWidth="1"/>
  </cols>
  <sheetData>
    <row r="1" spans="1:11" x14ac:dyDescent="0.2">
      <c r="F1" s="21" t="s">
        <v>37</v>
      </c>
      <c r="I1" s="13" t="s">
        <v>35</v>
      </c>
    </row>
    <row r="3" spans="1:11" ht="16.5" thickBot="1" x14ac:dyDescent="0.3">
      <c r="A3" s="44" t="s">
        <v>38</v>
      </c>
      <c r="B3" s="44"/>
      <c r="C3" s="44"/>
      <c r="D3" s="44"/>
      <c r="E3" s="44"/>
      <c r="F3" s="44"/>
      <c r="G3" s="44"/>
      <c r="H3" s="45"/>
      <c r="I3" s="45"/>
    </row>
    <row r="4" spans="1:11" ht="13.5" thickBot="1" x14ac:dyDescent="0.25">
      <c r="A4" s="1"/>
      <c r="B4" s="1"/>
      <c r="C4" s="1"/>
      <c r="D4" s="1"/>
      <c r="E4" s="1"/>
      <c r="F4" s="1"/>
      <c r="G4" s="2"/>
      <c r="H4" s="53" t="s">
        <v>36</v>
      </c>
      <c r="I4" s="2" t="s">
        <v>0</v>
      </c>
    </row>
    <row r="5" spans="1:11" ht="13.5" customHeight="1" thickBot="1" x14ac:dyDescent="0.25">
      <c r="A5" s="3" t="s">
        <v>1</v>
      </c>
      <c r="B5" s="46" t="s">
        <v>2</v>
      </c>
      <c r="C5" s="47"/>
      <c r="D5" s="5" t="s">
        <v>3</v>
      </c>
      <c r="E5" s="4" t="s">
        <v>4</v>
      </c>
      <c r="F5" s="15" t="s">
        <v>5</v>
      </c>
      <c r="G5" s="14" t="s">
        <v>32</v>
      </c>
      <c r="H5" s="54"/>
      <c r="I5" s="6" t="s">
        <v>32</v>
      </c>
    </row>
    <row r="6" spans="1:11" ht="13.5" thickBot="1" x14ac:dyDescent="0.25">
      <c r="A6" s="26" t="s">
        <v>6</v>
      </c>
      <c r="B6" s="48" t="s">
        <v>7</v>
      </c>
      <c r="C6" s="49"/>
      <c r="D6" s="27" t="s">
        <v>7</v>
      </c>
      <c r="E6" s="28" t="s">
        <v>7</v>
      </c>
      <c r="F6" s="29" t="s">
        <v>8</v>
      </c>
      <c r="G6" s="34">
        <f>G7+G18</f>
        <v>22458.187819999999</v>
      </c>
      <c r="H6" s="34">
        <f>+H11</f>
        <v>280.11099999999999</v>
      </c>
      <c r="I6" s="35">
        <f>+G6+H6</f>
        <v>22738.29882</v>
      </c>
      <c r="J6" s="13" t="s">
        <v>39</v>
      </c>
    </row>
    <row r="7" spans="1:11" x14ac:dyDescent="0.2">
      <c r="A7" s="22" t="s">
        <v>9</v>
      </c>
      <c r="B7" s="50" t="s">
        <v>7</v>
      </c>
      <c r="C7" s="50"/>
      <c r="D7" s="23" t="s">
        <v>7</v>
      </c>
      <c r="E7" s="24" t="s">
        <v>7</v>
      </c>
      <c r="F7" s="25" t="s">
        <v>10</v>
      </c>
      <c r="G7" s="41">
        <f>G8+G9+G10+G11+G16+G17</f>
        <v>18597.57</v>
      </c>
      <c r="H7" s="41">
        <f>H8+H9+H10+H11+H16+H17</f>
        <v>280.11099999999999</v>
      </c>
      <c r="I7" s="36">
        <f t="shared" ref="I7:I18" si="0">+G7+H7</f>
        <v>18877.681</v>
      </c>
    </row>
    <row r="8" spans="1:11" x14ac:dyDescent="0.2">
      <c r="A8" s="10" t="s">
        <v>9</v>
      </c>
      <c r="B8" s="8" t="s">
        <v>15</v>
      </c>
      <c r="C8" s="8" t="s">
        <v>12</v>
      </c>
      <c r="D8" s="8" t="s">
        <v>21</v>
      </c>
      <c r="E8" s="7" t="s">
        <v>22</v>
      </c>
      <c r="F8" s="16" t="s">
        <v>13</v>
      </c>
      <c r="G8" s="38">
        <v>100</v>
      </c>
      <c r="H8" s="37"/>
      <c r="I8" s="38">
        <f t="shared" si="0"/>
        <v>100</v>
      </c>
      <c r="K8" s="42"/>
    </row>
    <row r="9" spans="1:11" x14ac:dyDescent="0.2">
      <c r="A9" s="10" t="s">
        <v>9</v>
      </c>
      <c r="B9" s="8" t="s">
        <v>14</v>
      </c>
      <c r="C9" s="8" t="s">
        <v>12</v>
      </c>
      <c r="D9" s="8" t="s">
        <v>21</v>
      </c>
      <c r="E9" s="7">
        <v>5166</v>
      </c>
      <c r="F9" s="16" t="s">
        <v>16</v>
      </c>
      <c r="G9" s="38">
        <v>500</v>
      </c>
      <c r="H9" s="37"/>
      <c r="I9" s="38">
        <f t="shared" si="0"/>
        <v>500</v>
      </c>
    </row>
    <row r="10" spans="1:11" x14ac:dyDescent="0.2">
      <c r="A10" s="10" t="s">
        <v>9</v>
      </c>
      <c r="B10" s="8" t="s">
        <v>17</v>
      </c>
      <c r="C10" s="8" t="s">
        <v>12</v>
      </c>
      <c r="D10" s="8" t="s">
        <v>21</v>
      </c>
      <c r="E10" s="7">
        <v>5166</v>
      </c>
      <c r="F10" s="16" t="s">
        <v>18</v>
      </c>
      <c r="G10" s="38">
        <v>300</v>
      </c>
      <c r="H10" s="37"/>
      <c r="I10" s="38">
        <f t="shared" si="0"/>
        <v>300</v>
      </c>
    </row>
    <row r="11" spans="1:11" x14ac:dyDescent="0.2">
      <c r="A11" s="10" t="s">
        <v>9</v>
      </c>
      <c r="B11" s="8" t="s">
        <v>19</v>
      </c>
      <c r="C11" s="8" t="s">
        <v>12</v>
      </c>
      <c r="D11" s="8" t="s">
        <v>7</v>
      </c>
      <c r="E11" s="7" t="s">
        <v>7</v>
      </c>
      <c r="F11" s="16" t="s">
        <v>20</v>
      </c>
      <c r="G11" s="38">
        <f>G12+G13+G14+G15</f>
        <v>17297.57</v>
      </c>
      <c r="H11" s="39">
        <f>H12+H13+H14+H15</f>
        <v>280.11099999999999</v>
      </c>
      <c r="I11" s="38">
        <f t="shared" si="0"/>
        <v>17577.681</v>
      </c>
      <c r="J11" s="13" t="s">
        <v>39</v>
      </c>
    </row>
    <row r="12" spans="1:11" x14ac:dyDescent="0.2">
      <c r="A12" s="10"/>
      <c r="B12" s="8" t="s">
        <v>19</v>
      </c>
      <c r="C12" s="8" t="s">
        <v>12</v>
      </c>
      <c r="D12" s="8" t="s">
        <v>21</v>
      </c>
      <c r="E12" s="7">
        <v>5139</v>
      </c>
      <c r="F12" s="16" t="s">
        <v>26</v>
      </c>
      <c r="G12" s="38">
        <v>200</v>
      </c>
      <c r="H12" s="37"/>
      <c r="I12" s="38">
        <f t="shared" si="0"/>
        <v>200</v>
      </c>
    </row>
    <row r="13" spans="1:11" x14ac:dyDescent="0.2">
      <c r="A13" s="10"/>
      <c r="B13" s="8" t="s">
        <v>19</v>
      </c>
      <c r="C13" s="8" t="s">
        <v>12</v>
      </c>
      <c r="D13" s="8" t="s">
        <v>30</v>
      </c>
      <c r="E13" s="7">
        <v>5362</v>
      </c>
      <c r="F13" s="16" t="s">
        <v>27</v>
      </c>
      <c r="G13" s="38">
        <v>17092.97</v>
      </c>
      <c r="H13" s="37">
        <v>280.11099999999999</v>
      </c>
      <c r="I13" s="38">
        <f t="shared" si="0"/>
        <v>17373.081000000002</v>
      </c>
      <c r="J13" s="13" t="s">
        <v>39</v>
      </c>
    </row>
    <row r="14" spans="1:11" x14ac:dyDescent="0.2">
      <c r="A14" s="10"/>
      <c r="B14" s="8" t="s">
        <v>19</v>
      </c>
      <c r="C14" s="8" t="s">
        <v>12</v>
      </c>
      <c r="D14" s="8" t="s">
        <v>30</v>
      </c>
      <c r="E14" s="7">
        <v>5363</v>
      </c>
      <c r="F14" s="16" t="s">
        <v>31</v>
      </c>
      <c r="G14" s="38">
        <v>3.6</v>
      </c>
      <c r="H14" s="37"/>
      <c r="I14" s="38">
        <f t="shared" si="0"/>
        <v>3.6</v>
      </c>
    </row>
    <row r="15" spans="1:11" x14ac:dyDescent="0.2">
      <c r="A15" s="10"/>
      <c r="B15" s="8" t="s">
        <v>19</v>
      </c>
      <c r="C15" s="8" t="s">
        <v>12</v>
      </c>
      <c r="D15" s="8" t="s">
        <v>30</v>
      </c>
      <c r="E15" s="7">
        <v>5909</v>
      </c>
      <c r="F15" s="16" t="s">
        <v>34</v>
      </c>
      <c r="G15" s="38">
        <v>1</v>
      </c>
      <c r="H15" s="37"/>
      <c r="I15" s="38">
        <f t="shared" si="0"/>
        <v>1</v>
      </c>
    </row>
    <row r="16" spans="1:11" x14ac:dyDescent="0.2">
      <c r="A16" s="10" t="s">
        <v>9</v>
      </c>
      <c r="B16" s="8" t="s">
        <v>28</v>
      </c>
      <c r="C16" s="8" t="s">
        <v>12</v>
      </c>
      <c r="D16" s="8" t="s">
        <v>21</v>
      </c>
      <c r="E16" s="7" t="s">
        <v>7</v>
      </c>
      <c r="F16" s="16" t="s">
        <v>29</v>
      </c>
      <c r="G16" s="38">
        <v>100</v>
      </c>
      <c r="H16" s="37"/>
      <c r="I16" s="38">
        <f t="shared" si="0"/>
        <v>100</v>
      </c>
    </row>
    <row r="17" spans="1:9" x14ac:dyDescent="0.2">
      <c r="A17" s="10" t="s">
        <v>9</v>
      </c>
      <c r="B17" s="8" t="s">
        <v>23</v>
      </c>
      <c r="C17" s="8" t="s">
        <v>12</v>
      </c>
      <c r="D17" s="8" t="s">
        <v>24</v>
      </c>
      <c r="E17" s="7">
        <v>5163</v>
      </c>
      <c r="F17" s="16" t="s">
        <v>25</v>
      </c>
      <c r="G17" s="38">
        <v>300</v>
      </c>
      <c r="H17" s="37"/>
      <c r="I17" s="38">
        <f t="shared" si="0"/>
        <v>300</v>
      </c>
    </row>
    <row r="18" spans="1:9" x14ac:dyDescent="0.2">
      <c r="A18" s="10" t="s">
        <v>9</v>
      </c>
      <c r="B18" s="51" t="s">
        <v>7</v>
      </c>
      <c r="C18" s="51"/>
      <c r="D18" s="8" t="s">
        <v>11</v>
      </c>
      <c r="E18" s="7" t="s">
        <v>22</v>
      </c>
      <c r="F18" s="16" t="s">
        <v>33</v>
      </c>
      <c r="G18" s="38">
        <f>22458.18782-G7</f>
        <v>3860.6178199999995</v>
      </c>
      <c r="H18" s="37"/>
      <c r="I18" s="40">
        <f t="shared" si="0"/>
        <v>3860.6178199999995</v>
      </c>
    </row>
    <row r="19" spans="1:9" x14ac:dyDescent="0.2">
      <c r="A19" s="10"/>
      <c r="B19" s="52"/>
      <c r="C19" s="52"/>
      <c r="D19" s="9"/>
      <c r="E19" s="9"/>
      <c r="F19" s="17"/>
      <c r="G19" s="19"/>
      <c r="H19" s="30"/>
      <c r="I19" s="32"/>
    </row>
    <row r="20" spans="1:9" ht="13.5" thickBot="1" x14ac:dyDescent="0.25">
      <c r="A20" s="11"/>
      <c r="B20" s="43"/>
      <c r="C20" s="43"/>
      <c r="D20" s="12"/>
      <c r="E20" s="12"/>
      <c r="F20" s="18"/>
      <c r="G20" s="20"/>
      <c r="H20" s="31"/>
      <c r="I20" s="33"/>
    </row>
  </sheetData>
  <mergeCells count="8">
    <mergeCell ref="B20:C20"/>
    <mergeCell ref="A3:I3"/>
    <mergeCell ref="B5:C5"/>
    <mergeCell ref="B6:C6"/>
    <mergeCell ref="B7:C7"/>
    <mergeCell ref="B18:C18"/>
    <mergeCell ref="B19:C19"/>
    <mergeCell ref="H4:H5"/>
  </mergeCells>
  <phoneticPr fontId="9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2014-08-14T11:20:10Z</cp:lastPrinted>
  <dcterms:created xsi:type="dcterms:W3CDTF">2011-05-02T12:31:15Z</dcterms:created>
  <dcterms:modified xsi:type="dcterms:W3CDTF">2014-08-14T11:20:13Z</dcterms:modified>
</cp:coreProperties>
</file>