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6095" windowHeight="6885"/>
  </bookViews>
  <sheets>
    <sheet name="příloha č. 1" sheetId="1" r:id="rId1"/>
  </sheets>
  <definedNames>
    <definedName name="_xlnm.Print_Area" localSheetId="0">'příloha č. 1'!$A$1:$P$290</definedName>
  </definedNames>
  <calcPr calcId="145621"/>
</workbook>
</file>

<file path=xl/calcChain.xml><?xml version="1.0" encoding="utf-8"?>
<calcChain xmlns="http://schemas.openxmlformats.org/spreadsheetml/2006/main">
  <c r="I288" i="1" l="1"/>
  <c r="K288" i="1" s="1"/>
  <c r="M288" i="1" s="1"/>
  <c r="O288" i="1" s="1"/>
  <c r="I287" i="1"/>
  <c r="K287" i="1" s="1"/>
  <c r="M287" i="1" s="1"/>
  <c r="O287" i="1" s="1"/>
  <c r="I286" i="1"/>
  <c r="K286" i="1" s="1"/>
  <c r="M286" i="1" s="1"/>
  <c r="O286" i="1" s="1"/>
  <c r="I285" i="1"/>
  <c r="K285" i="1" s="1"/>
  <c r="M285" i="1" s="1"/>
  <c r="O285" i="1" s="1"/>
  <c r="I284" i="1"/>
  <c r="K284" i="1" s="1"/>
  <c r="M284" i="1" s="1"/>
  <c r="O284" i="1" s="1"/>
  <c r="I283" i="1"/>
  <c r="K283" i="1" s="1"/>
  <c r="M283" i="1" s="1"/>
  <c r="O283" i="1" s="1"/>
  <c r="I282" i="1"/>
  <c r="K282" i="1" s="1"/>
  <c r="M282" i="1" s="1"/>
  <c r="O282" i="1" s="1"/>
  <c r="I281" i="1"/>
  <c r="K281" i="1" s="1"/>
  <c r="M281" i="1" s="1"/>
  <c r="O281" i="1" s="1"/>
  <c r="H280" i="1"/>
  <c r="I280" i="1" s="1"/>
  <c r="K280" i="1" s="1"/>
  <c r="M280" i="1" s="1"/>
  <c r="O280" i="1" s="1"/>
  <c r="O279" i="1"/>
  <c r="N278" i="1"/>
  <c r="O278" i="1" s="1"/>
  <c r="O277" i="1"/>
  <c r="N276" i="1"/>
  <c r="O276" i="1" s="1"/>
  <c r="O275" i="1"/>
  <c r="N274" i="1"/>
  <c r="O274" i="1" s="1"/>
  <c r="O273" i="1"/>
  <c r="N272" i="1"/>
  <c r="O272" i="1" s="1"/>
  <c r="O271" i="1"/>
  <c r="N270" i="1"/>
  <c r="O270" i="1" s="1"/>
  <c r="O269" i="1"/>
  <c r="N268" i="1"/>
  <c r="O268" i="1" s="1"/>
  <c r="O267" i="1"/>
  <c r="N266" i="1"/>
  <c r="O266" i="1" s="1"/>
  <c r="O265" i="1"/>
  <c r="N264" i="1"/>
  <c r="O264" i="1" s="1"/>
  <c r="O263" i="1"/>
  <c r="O262" i="1"/>
  <c r="N262" i="1"/>
  <c r="O261" i="1"/>
  <c r="O260" i="1"/>
  <c r="N260" i="1"/>
  <c r="O259" i="1"/>
  <c r="O258" i="1"/>
  <c r="N258" i="1"/>
  <c r="O257" i="1"/>
  <c r="O256" i="1"/>
  <c r="N256" i="1"/>
  <c r="O255" i="1"/>
  <c r="O254" i="1"/>
  <c r="N254" i="1"/>
  <c r="O253" i="1"/>
  <c r="O252" i="1"/>
  <c r="N252" i="1"/>
  <c r="O251" i="1"/>
  <c r="O250" i="1"/>
  <c r="N250" i="1"/>
  <c r="O249" i="1"/>
  <c r="O248" i="1"/>
  <c r="N248" i="1"/>
  <c r="O247" i="1"/>
  <c r="O246" i="1"/>
  <c r="N246" i="1"/>
  <c r="B246" i="1"/>
  <c r="B248" i="1" s="1"/>
  <c r="B250" i="1" s="1"/>
  <c r="B252" i="1" s="1"/>
  <c r="B254" i="1" s="1"/>
  <c r="B256" i="1" s="1"/>
  <c r="B258" i="1" s="1"/>
  <c r="B260" i="1" s="1"/>
  <c r="B262" i="1" s="1"/>
  <c r="B264" i="1" s="1"/>
  <c r="B266" i="1" s="1"/>
  <c r="B268" i="1" s="1"/>
  <c r="B270" i="1" s="1"/>
  <c r="B272" i="1" s="1"/>
  <c r="B274" i="1" s="1"/>
  <c r="B276" i="1" s="1"/>
  <c r="B278" i="1" s="1"/>
  <c r="I245" i="1"/>
  <c r="K245" i="1" s="1"/>
  <c r="M245" i="1" s="1"/>
  <c r="O245" i="1" s="1"/>
  <c r="I244" i="1"/>
  <c r="K244" i="1" s="1"/>
  <c r="M244" i="1" s="1"/>
  <c r="O244" i="1" s="1"/>
  <c r="I243" i="1"/>
  <c r="K243" i="1" s="1"/>
  <c r="M243" i="1" s="1"/>
  <c r="O243" i="1" s="1"/>
  <c r="I242" i="1"/>
  <c r="K242" i="1" s="1"/>
  <c r="M242" i="1" s="1"/>
  <c r="O242" i="1" s="1"/>
  <c r="I241" i="1"/>
  <c r="K241" i="1" s="1"/>
  <c r="M241" i="1" s="1"/>
  <c r="O241" i="1" s="1"/>
  <c r="I240" i="1"/>
  <c r="K240" i="1" s="1"/>
  <c r="M240" i="1" s="1"/>
  <c r="O240" i="1" s="1"/>
  <c r="I239" i="1"/>
  <c r="K239" i="1" s="1"/>
  <c r="M239" i="1" s="1"/>
  <c r="O239" i="1" s="1"/>
  <c r="I238" i="1"/>
  <c r="K238" i="1" s="1"/>
  <c r="M238" i="1" s="1"/>
  <c r="O238" i="1" s="1"/>
  <c r="I237" i="1"/>
  <c r="K237" i="1" s="1"/>
  <c r="M237" i="1" s="1"/>
  <c r="O237" i="1" s="1"/>
  <c r="I236" i="1"/>
  <c r="K236" i="1" s="1"/>
  <c r="M236" i="1" s="1"/>
  <c r="O236" i="1" s="1"/>
  <c r="I235" i="1"/>
  <c r="K235" i="1" s="1"/>
  <c r="M235" i="1" s="1"/>
  <c r="O235" i="1" s="1"/>
  <c r="I234" i="1"/>
  <c r="K234" i="1" s="1"/>
  <c r="M234" i="1" s="1"/>
  <c r="O234" i="1" s="1"/>
  <c r="I233" i="1"/>
  <c r="K233" i="1" s="1"/>
  <c r="M233" i="1" s="1"/>
  <c r="O233" i="1" s="1"/>
  <c r="I232" i="1"/>
  <c r="K232" i="1" s="1"/>
  <c r="M232" i="1" s="1"/>
  <c r="O232" i="1" s="1"/>
  <c r="I231" i="1"/>
  <c r="K231" i="1" s="1"/>
  <c r="M231" i="1" s="1"/>
  <c r="O231" i="1" s="1"/>
  <c r="I230" i="1"/>
  <c r="K230" i="1" s="1"/>
  <c r="M230" i="1" s="1"/>
  <c r="O230" i="1" s="1"/>
  <c r="I229" i="1"/>
  <c r="K229" i="1" s="1"/>
  <c r="M229" i="1" s="1"/>
  <c r="O229" i="1" s="1"/>
  <c r="I228" i="1"/>
  <c r="K228" i="1" s="1"/>
  <c r="M228" i="1" s="1"/>
  <c r="O228" i="1" s="1"/>
  <c r="I227" i="1"/>
  <c r="K227" i="1" s="1"/>
  <c r="M227" i="1" s="1"/>
  <c r="O227" i="1" s="1"/>
  <c r="I226" i="1"/>
  <c r="K226" i="1" s="1"/>
  <c r="M226" i="1" s="1"/>
  <c r="O226" i="1" s="1"/>
  <c r="I225" i="1"/>
  <c r="K225" i="1" s="1"/>
  <c r="M225" i="1" s="1"/>
  <c r="O225" i="1" s="1"/>
  <c r="I224" i="1"/>
  <c r="K224" i="1" s="1"/>
  <c r="M224" i="1" s="1"/>
  <c r="O224" i="1" s="1"/>
  <c r="I223" i="1"/>
  <c r="K223" i="1" s="1"/>
  <c r="M223" i="1" s="1"/>
  <c r="O223" i="1" s="1"/>
  <c r="N222" i="1"/>
  <c r="J222" i="1"/>
  <c r="I222" i="1"/>
  <c r="K222" i="1" s="1"/>
  <c r="M222" i="1" s="1"/>
  <c r="O222" i="1" s="1"/>
  <c r="N221" i="1"/>
  <c r="J221" i="1"/>
  <c r="I221" i="1"/>
  <c r="K221" i="1" s="1"/>
  <c r="M221" i="1" s="1"/>
  <c r="O221" i="1" s="1"/>
  <c r="H221" i="1"/>
  <c r="I220" i="1"/>
  <c r="K220" i="1" s="1"/>
  <c r="M220" i="1" s="1"/>
  <c r="O220" i="1" s="1"/>
  <c r="I219" i="1"/>
  <c r="K219" i="1" s="1"/>
  <c r="M219" i="1" s="1"/>
  <c r="O219" i="1" s="1"/>
  <c r="I218" i="1"/>
  <c r="K218" i="1" s="1"/>
  <c r="M218" i="1" s="1"/>
  <c r="O218" i="1" s="1"/>
  <c r="I217" i="1"/>
  <c r="K217" i="1" s="1"/>
  <c r="M217" i="1" s="1"/>
  <c r="O217" i="1" s="1"/>
  <c r="I216" i="1"/>
  <c r="K216" i="1" s="1"/>
  <c r="M216" i="1" s="1"/>
  <c r="O216" i="1" s="1"/>
  <c r="I215" i="1"/>
  <c r="K215" i="1" s="1"/>
  <c r="M215" i="1" s="1"/>
  <c r="O215" i="1" s="1"/>
  <c r="I214" i="1"/>
  <c r="K214" i="1" s="1"/>
  <c r="M214" i="1" s="1"/>
  <c r="O214" i="1" s="1"/>
  <c r="I213" i="1"/>
  <c r="K213" i="1" s="1"/>
  <c r="M213" i="1" s="1"/>
  <c r="O213" i="1" s="1"/>
  <c r="I212" i="1"/>
  <c r="K212" i="1" s="1"/>
  <c r="M212" i="1" s="1"/>
  <c r="O212" i="1" s="1"/>
  <c r="I211" i="1"/>
  <c r="K211" i="1" s="1"/>
  <c r="M211" i="1" s="1"/>
  <c r="O211" i="1" s="1"/>
  <c r="I210" i="1"/>
  <c r="K210" i="1" s="1"/>
  <c r="M210" i="1" s="1"/>
  <c r="O210" i="1" s="1"/>
  <c r="I209" i="1"/>
  <c r="K209" i="1" s="1"/>
  <c r="M209" i="1" s="1"/>
  <c r="O209" i="1" s="1"/>
  <c r="I208" i="1"/>
  <c r="K208" i="1" s="1"/>
  <c r="M208" i="1" s="1"/>
  <c r="O208" i="1" s="1"/>
  <c r="I207" i="1"/>
  <c r="K207" i="1" s="1"/>
  <c r="M207" i="1" s="1"/>
  <c r="O207" i="1" s="1"/>
  <c r="I206" i="1"/>
  <c r="K206" i="1" s="1"/>
  <c r="M206" i="1" s="1"/>
  <c r="O206" i="1" s="1"/>
  <c r="I205" i="1"/>
  <c r="K205" i="1" s="1"/>
  <c r="M205" i="1" s="1"/>
  <c r="O205" i="1" s="1"/>
  <c r="I204" i="1"/>
  <c r="K204" i="1" s="1"/>
  <c r="M204" i="1" s="1"/>
  <c r="O204" i="1" s="1"/>
  <c r="I203" i="1"/>
  <c r="K203" i="1" s="1"/>
  <c r="M203" i="1" s="1"/>
  <c r="O203" i="1" s="1"/>
  <c r="I202" i="1"/>
  <c r="K202" i="1" s="1"/>
  <c r="M202" i="1" s="1"/>
  <c r="O202" i="1" s="1"/>
  <c r="I201" i="1"/>
  <c r="K201" i="1" s="1"/>
  <c r="M201" i="1" s="1"/>
  <c r="O201" i="1" s="1"/>
  <c r="I200" i="1"/>
  <c r="K200" i="1" s="1"/>
  <c r="M200" i="1" s="1"/>
  <c r="O200" i="1" s="1"/>
  <c r="I199" i="1"/>
  <c r="K199" i="1" s="1"/>
  <c r="M199" i="1" s="1"/>
  <c r="O199" i="1" s="1"/>
  <c r="H198" i="1"/>
  <c r="I198" i="1" s="1"/>
  <c r="K198" i="1" s="1"/>
  <c r="M198" i="1" s="1"/>
  <c r="O198" i="1" s="1"/>
  <c r="I197" i="1"/>
  <c r="K197" i="1" s="1"/>
  <c r="M197" i="1" s="1"/>
  <c r="O197" i="1" s="1"/>
  <c r="I196" i="1"/>
  <c r="K196" i="1" s="1"/>
  <c r="M196" i="1" s="1"/>
  <c r="O196" i="1" s="1"/>
  <c r="I195" i="1"/>
  <c r="K195" i="1" s="1"/>
  <c r="M195" i="1" s="1"/>
  <c r="O195" i="1" s="1"/>
  <c r="I194" i="1"/>
  <c r="K194" i="1" s="1"/>
  <c r="M194" i="1" s="1"/>
  <c r="O194" i="1" s="1"/>
  <c r="I193" i="1"/>
  <c r="K193" i="1" s="1"/>
  <c r="M193" i="1" s="1"/>
  <c r="O193" i="1" s="1"/>
  <c r="I192" i="1"/>
  <c r="K192" i="1" s="1"/>
  <c r="M192" i="1" s="1"/>
  <c r="O192" i="1" s="1"/>
  <c r="I191" i="1"/>
  <c r="K191" i="1" s="1"/>
  <c r="M191" i="1" s="1"/>
  <c r="O191" i="1" s="1"/>
  <c r="I190" i="1"/>
  <c r="K190" i="1" s="1"/>
  <c r="M190" i="1" s="1"/>
  <c r="O190" i="1" s="1"/>
  <c r="I189" i="1"/>
  <c r="K189" i="1" s="1"/>
  <c r="M189" i="1" s="1"/>
  <c r="O189" i="1" s="1"/>
  <c r="I188" i="1"/>
  <c r="K188" i="1" s="1"/>
  <c r="M188" i="1" s="1"/>
  <c r="O188" i="1" s="1"/>
  <c r="I187" i="1"/>
  <c r="K187" i="1" s="1"/>
  <c r="M187" i="1" s="1"/>
  <c r="O187" i="1" s="1"/>
  <c r="I186" i="1"/>
  <c r="K186" i="1" s="1"/>
  <c r="M186" i="1" s="1"/>
  <c r="O186" i="1" s="1"/>
  <c r="I185" i="1"/>
  <c r="K185" i="1" s="1"/>
  <c r="M185" i="1" s="1"/>
  <c r="O185" i="1" s="1"/>
  <c r="I184" i="1"/>
  <c r="K184" i="1" s="1"/>
  <c r="M184" i="1" s="1"/>
  <c r="O184" i="1" s="1"/>
  <c r="I183" i="1"/>
  <c r="K183" i="1" s="1"/>
  <c r="M183" i="1" s="1"/>
  <c r="O183" i="1" s="1"/>
  <c r="I182" i="1"/>
  <c r="K182" i="1" s="1"/>
  <c r="M182" i="1" s="1"/>
  <c r="O182" i="1" s="1"/>
  <c r="I181" i="1"/>
  <c r="K181" i="1" s="1"/>
  <c r="M181" i="1" s="1"/>
  <c r="O181" i="1" s="1"/>
  <c r="I180" i="1"/>
  <c r="K180" i="1" s="1"/>
  <c r="M180" i="1" s="1"/>
  <c r="O180" i="1" s="1"/>
  <c r="I179" i="1"/>
  <c r="K179" i="1" s="1"/>
  <c r="M179" i="1" s="1"/>
  <c r="O179" i="1" s="1"/>
  <c r="I178" i="1"/>
  <c r="K178" i="1" s="1"/>
  <c r="M178" i="1" s="1"/>
  <c r="O178" i="1" s="1"/>
  <c r="I177" i="1"/>
  <c r="K177" i="1" s="1"/>
  <c r="M177" i="1" s="1"/>
  <c r="O177" i="1" s="1"/>
  <c r="I176" i="1"/>
  <c r="K176" i="1" s="1"/>
  <c r="M176" i="1" s="1"/>
  <c r="O176" i="1" s="1"/>
  <c r="H175" i="1"/>
  <c r="I175" i="1" s="1"/>
  <c r="K175" i="1" s="1"/>
  <c r="M175" i="1" s="1"/>
  <c r="O175" i="1" s="1"/>
  <c r="I174" i="1"/>
  <c r="K174" i="1" s="1"/>
  <c r="M174" i="1" s="1"/>
  <c r="O174" i="1" s="1"/>
  <c r="I173" i="1"/>
  <c r="K173" i="1" s="1"/>
  <c r="M173" i="1" s="1"/>
  <c r="O173" i="1" s="1"/>
  <c r="I172" i="1"/>
  <c r="K172" i="1" s="1"/>
  <c r="M172" i="1" s="1"/>
  <c r="O172" i="1" s="1"/>
  <c r="H172" i="1"/>
  <c r="O171" i="1"/>
  <c r="I171" i="1"/>
  <c r="K171" i="1" s="1"/>
  <c r="N170" i="1"/>
  <c r="L170" i="1"/>
  <c r="I170" i="1"/>
  <c r="K170" i="1" s="1"/>
  <c r="M170" i="1" s="1"/>
  <c r="O170" i="1" s="1"/>
  <c r="O169" i="1"/>
  <c r="I169" i="1"/>
  <c r="K169" i="1" s="1"/>
  <c r="N168" i="1"/>
  <c r="L168" i="1"/>
  <c r="I168" i="1"/>
  <c r="K168" i="1" s="1"/>
  <c r="M168" i="1" s="1"/>
  <c r="O168" i="1" s="1"/>
  <c r="O167" i="1"/>
  <c r="I167" i="1"/>
  <c r="K167" i="1" s="1"/>
  <c r="N166" i="1"/>
  <c r="L166" i="1"/>
  <c r="I166" i="1"/>
  <c r="K166" i="1" s="1"/>
  <c r="O165" i="1"/>
  <c r="I165" i="1"/>
  <c r="K165" i="1" s="1"/>
  <c r="N164" i="1"/>
  <c r="L164" i="1"/>
  <c r="I164" i="1"/>
  <c r="K164" i="1" s="1"/>
  <c r="M164" i="1" s="1"/>
  <c r="O164" i="1" s="1"/>
  <c r="O163" i="1"/>
  <c r="I163" i="1"/>
  <c r="K163" i="1" s="1"/>
  <c r="N162" i="1"/>
  <c r="L162" i="1"/>
  <c r="I162" i="1"/>
  <c r="K162" i="1" s="1"/>
  <c r="O161" i="1"/>
  <c r="I161" i="1"/>
  <c r="K161" i="1" s="1"/>
  <c r="N160" i="1"/>
  <c r="L160" i="1"/>
  <c r="I160" i="1"/>
  <c r="K160" i="1" s="1"/>
  <c r="M160" i="1" s="1"/>
  <c r="O160" i="1" s="1"/>
  <c r="O159" i="1"/>
  <c r="I159" i="1"/>
  <c r="K159" i="1" s="1"/>
  <c r="N158" i="1"/>
  <c r="L158" i="1"/>
  <c r="K158" i="1"/>
  <c r="M158" i="1" s="1"/>
  <c r="O158" i="1" s="1"/>
  <c r="I158" i="1"/>
  <c r="O157" i="1"/>
  <c r="K157" i="1"/>
  <c r="I157" i="1"/>
  <c r="N156" i="1"/>
  <c r="L156" i="1"/>
  <c r="K156" i="1"/>
  <c r="M156" i="1" s="1"/>
  <c r="O156" i="1" s="1"/>
  <c r="I156" i="1"/>
  <c r="O155" i="1"/>
  <c r="K155" i="1"/>
  <c r="I155" i="1"/>
  <c r="N154" i="1"/>
  <c r="L154" i="1"/>
  <c r="K154" i="1"/>
  <c r="M154" i="1" s="1"/>
  <c r="O154" i="1" s="1"/>
  <c r="I154" i="1"/>
  <c r="O153" i="1"/>
  <c r="K153" i="1"/>
  <c r="I153" i="1"/>
  <c r="N152" i="1"/>
  <c r="L152" i="1"/>
  <c r="K152" i="1"/>
  <c r="M152" i="1" s="1"/>
  <c r="O152" i="1" s="1"/>
  <c r="I152" i="1"/>
  <c r="O151" i="1"/>
  <c r="K151" i="1"/>
  <c r="I151" i="1"/>
  <c r="N150" i="1"/>
  <c r="L150" i="1"/>
  <c r="K150" i="1"/>
  <c r="M150" i="1" s="1"/>
  <c r="O150" i="1" s="1"/>
  <c r="I150" i="1"/>
  <c r="O149" i="1"/>
  <c r="K149" i="1"/>
  <c r="I149" i="1"/>
  <c r="N148" i="1"/>
  <c r="L148" i="1"/>
  <c r="K148" i="1"/>
  <c r="M148" i="1" s="1"/>
  <c r="O148" i="1" s="1"/>
  <c r="I148" i="1"/>
  <c r="O147" i="1"/>
  <c r="K147" i="1"/>
  <c r="I147" i="1"/>
  <c r="N146" i="1"/>
  <c r="L146" i="1"/>
  <c r="K146" i="1"/>
  <c r="M146" i="1" s="1"/>
  <c r="O146" i="1" s="1"/>
  <c r="I146" i="1"/>
  <c r="O145" i="1"/>
  <c r="K145" i="1"/>
  <c r="I145" i="1"/>
  <c r="N144" i="1"/>
  <c r="L144" i="1"/>
  <c r="K144" i="1"/>
  <c r="M144" i="1" s="1"/>
  <c r="O144" i="1" s="1"/>
  <c r="I144" i="1"/>
  <c r="O143" i="1"/>
  <c r="K143" i="1"/>
  <c r="I143" i="1"/>
  <c r="N142" i="1"/>
  <c r="L142" i="1"/>
  <c r="K142" i="1"/>
  <c r="M142" i="1" s="1"/>
  <c r="O142" i="1" s="1"/>
  <c r="I142" i="1"/>
  <c r="O141" i="1"/>
  <c r="K141" i="1"/>
  <c r="I141" i="1"/>
  <c r="N140" i="1"/>
  <c r="L140" i="1"/>
  <c r="K140" i="1"/>
  <c r="M140" i="1" s="1"/>
  <c r="O140" i="1" s="1"/>
  <c r="I140" i="1"/>
  <c r="O139" i="1"/>
  <c r="K139" i="1"/>
  <c r="I139" i="1"/>
  <c r="N138" i="1"/>
  <c r="L138" i="1"/>
  <c r="K138" i="1"/>
  <c r="M138" i="1" s="1"/>
  <c r="O138" i="1" s="1"/>
  <c r="I138" i="1"/>
  <c r="O137" i="1"/>
  <c r="K137" i="1"/>
  <c r="I137" i="1"/>
  <c r="N136" i="1"/>
  <c r="L136" i="1"/>
  <c r="K136" i="1"/>
  <c r="M136" i="1" s="1"/>
  <c r="O136" i="1" s="1"/>
  <c r="I136" i="1"/>
  <c r="O135" i="1"/>
  <c r="K135" i="1"/>
  <c r="I135" i="1"/>
  <c r="N134" i="1"/>
  <c r="L134" i="1"/>
  <c r="K134" i="1"/>
  <c r="M134" i="1" s="1"/>
  <c r="O134" i="1" s="1"/>
  <c r="I134" i="1"/>
  <c r="O133" i="1"/>
  <c r="K133" i="1"/>
  <c r="I133" i="1"/>
  <c r="N132" i="1"/>
  <c r="L132" i="1"/>
  <c r="K132" i="1"/>
  <c r="M132" i="1" s="1"/>
  <c r="O132" i="1" s="1"/>
  <c r="I132" i="1"/>
  <c r="O131" i="1"/>
  <c r="K131" i="1"/>
  <c r="I131" i="1"/>
  <c r="N130" i="1"/>
  <c r="L130" i="1"/>
  <c r="K130" i="1"/>
  <c r="M130" i="1" s="1"/>
  <c r="O130" i="1" s="1"/>
  <c r="I130" i="1"/>
  <c r="O129" i="1"/>
  <c r="K129" i="1"/>
  <c r="I129" i="1"/>
  <c r="N128" i="1"/>
  <c r="L128" i="1"/>
  <c r="K128" i="1"/>
  <c r="M128" i="1" s="1"/>
  <c r="O128" i="1" s="1"/>
  <c r="I128" i="1"/>
  <c r="O127" i="1"/>
  <c r="K127" i="1"/>
  <c r="I127" i="1"/>
  <c r="N126" i="1"/>
  <c r="L126" i="1"/>
  <c r="K126" i="1"/>
  <c r="M126" i="1" s="1"/>
  <c r="O126" i="1" s="1"/>
  <c r="I126" i="1"/>
  <c r="O125" i="1"/>
  <c r="K125" i="1"/>
  <c r="I125" i="1"/>
  <c r="N124" i="1"/>
  <c r="L124" i="1"/>
  <c r="K124" i="1"/>
  <c r="M124" i="1" s="1"/>
  <c r="O124" i="1" s="1"/>
  <c r="I124" i="1"/>
  <c r="O123" i="1"/>
  <c r="K123" i="1"/>
  <c r="I123" i="1"/>
  <c r="N122" i="1"/>
  <c r="L122" i="1"/>
  <c r="K122" i="1"/>
  <c r="M122" i="1" s="1"/>
  <c r="O122" i="1" s="1"/>
  <c r="I122" i="1"/>
  <c r="O121" i="1"/>
  <c r="K121" i="1"/>
  <c r="I121" i="1"/>
  <c r="N120" i="1"/>
  <c r="L120" i="1"/>
  <c r="K120" i="1"/>
  <c r="M120" i="1" s="1"/>
  <c r="O120" i="1" s="1"/>
  <c r="I120" i="1"/>
  <c r="O119" i="1"/>
  <c r="K119" i="1"/>
  <c r="I119" i="1"/>
  <c r="N118" i="1"/>
  <c r="L118" i="1"/>
  <c r="K118" i="1"/>
  <c r="M118" i="1" s="1"/>
  <c r="O118" i="1" s="1"/>
  <c r="I118" i="1"/>
  <c r="O117" i="1"/>
  <c r="K117" i="1"/>
  <c r="I117" i="1"/>
  <c r="N116" i="1"/>
  <c r="L116" i="1"/>
  <c r="K116" i="1"/>
  <c r="M116" i="1" s="1"/>
  <c r="O116" i="1" s="1"/>
  <c r="I116" i="1"/>
  <c r="O115" i="1"/>
  <c r="K115" i="1"/>
  <c r="I115" i="1"/>
  <c r="N114" i="1"/>
  <c r="L114" i="1"/>
  <c r="K114" i="1"/>
  <c r="M114" i="1" s="1"/>
  <c r="O114" i="1" s="1"/>
  <c r="I114" i="1"/>
  <c r="O113" i="1"/>
  <c r="K113" i="1"/>
  <c r="I113" i="1"/>
  <c r="N112" i="1"/>
  <c r="L112" i="1"/>
  <c r="K112" i="1"/>
  <c r="M112" i="1" s="1"/>
  <c r="O112" i="1" s="1"/>
  <c r="I112" i="1"/>
  <c r="O111" i="1"/>
  <c r="K111" i="1"/>
  <c r="I111" i="1"/>
  <c r="N110" i="1"/>
  <c r="L110" i="1"/>
  <c r="K110" i="1"/>
  <c r="M110" i="1" s="1"/>
  <c r="O110" i="1" s="1"/>
  <c r="I110" i="1"/>
  <c r="O109" i="1"/>
  <c r="K109" i="1"/>
  <c r="I109" i="1"/>
  <c r="N108" i="1"/>
  <c r="L108" i="1"/>
  <c r="K108" i="1"/>
  <c r="M108" i="1" s="1"/>
  <c r="O108" i="1" s="1"/>
  <c r="I108" i="1"/>
  <c r="O107" i="1"/>
  <c r="K107" i="1"/>
  <c r="I107" i="1"/>
  <c r="N106" i="1"/>
  <c r="L106" i="1"/>
  <c r="K106" i="1"/>
  <c r="M106" i="1" s="1"/>
  <c r="O106" i="1" s="1"/>
  <c r="I106" i="1"/>
  <c r="O105" i="1"/>
  <c r="K105" i="1"/>
  <c r="I105" i="1"/>
  <c r="N104" i="1"/>
  <c r="L104" i="1"/>
  <c r="K104" i="1"/>
  <c r="M104" i="1" s="1"/>
  <c r="O104" i="1" s="1"/>
  <c r="I104" i="1"/>
  <c r="O103" i="1"/>
  <c r="K103" i="1"/>
  <c r="I103" i="1"/>
  <c r="N102" i="1"/>
  <c r="L102" i="1"/>
  <c r="K102" i="1"/>
  <c r="M102" i="1" s="1"/>
  <c r="O102" i="1" s="1"/>
  <c r="I102" i="1"/>
  <c r="O101" i="1"/>
  <c r="K101" i="1"/>
  <c r="I101" i="1"/>
  <c r="N100" i="1"/>
  <c r="L100" i="1"/>
  <c r="K100" i="1"/>
  <c r="M100" i="1" s="1"/>
  <c r="O100" i="1" s="1"/>
  <c r="I100" i="1"/>
  <c r="O99" i="1"/>
  <c r="K99" i="1"/>
  <c r="I99" i="1"/>
  <c r="N98" i="1"/>
  <c r="L98" i="1"/>
  <c r="K98" i="1"/>
  <c r="M98" i="1" s="1"/>
  <c r="O98" i="1" s="1"/>
  <c r="I98" i="1"/>
  <c r="O97" i="1"/>
  <c r="K97" i="1"/>
  <c r="I97" i="1"/>
  <c r="N96" i="1"/>
  <c r="L96" i="1"/>
  <c r="K96" i="1"/>
  <c r="M96" i="1" s="1"/>
  <c r="O96" i="1" s="1"/>
  <c r="I96" i="1"/>
  <c r="O95" i="1"/>
  <c r="K95" i="1"/>
  <c r="I95" i="1"/>
  <c r="N94" i="1"/>
  <c r="L94" i="1"/>
  <c r="K94" i="1"/>
  <c r="M94" i="1" s="1"/>
  <c r="O94" i="1" s="1"/>
  <c r="I94" i="1"/>
  <c r="O93" i="1"/>
  <c r="K93" i="1"/>
  <c r="I93" i="1"/>
  <c r="N92" i="1"/>
  <c r="L92" i="1"/>
  <c r="K92" i="1"/>
  <c r="M92" i="1" s="1"/>
  <c r="O92" i="1" s="1"/>
  <c r="I92" i="1"/>
  <c r="O91" i="1"/>
  <c r="K91" i="1"/>
  <c r="I91" i="1"/>
  <c r="N90" i="1"/>
  <c r="L90" i="1"/>
  <c r="K90" i="1"/>
  <c r="M90" i="1" s="1"/>
  <c r="O90" i="1" s="1"/>
  <c r="I90" i="1"/>
  <c r="O89" i="1"/>
  <c r="K89" i="1"/>
  <c r="I89" i="1"/>
  <c r="N88" i="1"/>
  <c r="L88" i="1"/>
  <c r="K88" i="1"/>
  <c r="M88" i="1" s="1"/>
  <c r="O88" i="1" s="1"/>
  <c r="I88" i="1"/>
  <c r="O87" i="1"/>
  <c r="K87" i="1"/>
  <c r="I87" i="1"/>
  <c r="N86" i="1"/>
  <c r="L86" i="1"/>
  <c r="K86" i="1"/>
  <c r="M86" i="1" s="1"/>
  <c r="O86" i="1" s="1"/>
  <c r="I86" i="1"/>
  <c r="O85" i="1"/>
  <c r="K85" i="1"/>
  <c r="I85" i="1"/>
  <c r="N84" i="1"/>
  <c r="L84" i="1"/>
  <c r="K84" i="1"/>
  <c r="M84" i="1" s="1"/>
  <c r="O84" i="1" s="1"/>
  <c r="I84" i="1"/>
  <c r="O83" i="1"/>
  <c r="K83" i="1"/>
  <c r="I83" i="1"/>
  <c r="N82" i="1"/>
  <c r="L82" i="1"/>
  <c r="K82" i="1"/>
  <c r="M82" i="1" s="1"/>
  <c r="O82" i="1" s="1"/>
  <c r="I82" i="1"/>
  <c r="B82" i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B114" i="1" s="1"/>
  <c r="B116" i="1" s="1"/>
  <c r="B118" i="1" s="1"/>
  <c r="B120" i="1" s="1"/>
  <c r="B122" i="1" s="1"/>
  <c r="B124" i="1" s="1"/>
  <c r="B126" i="1" s="1"/>
  <c r="B128" i="1" s="1"/>
  <c r="B130" i="1" s="1"/>
  <c r="B132" i="1" s="1"/>
  <c r="B134" i="1" s="1"/>
  <c r="B136" i="1" s="1"/>
  <c r="B138" i="1" s="1"/>
  <c r="B140" i="1" s="1"/>
  <c r="B142" i="1" s="1"/>
  <c r="B144" i="1" s="1"/>
  <c r="B146" i="1" s="1"/>
  <c r="B148" i="1" s="1"/>
  <c r="B150" i="1" s="1"/>
  <c r="B152" i="1" s="1"/>
  <c r="B154" i="1" s="1"/>
  <c r="B156" i="1" s="1"/>
  <c r="B158" i="1" s="1"/>
  <c r="B160" i="1" s="1"/>
  <c r="B162" i="1" s="1"/>
  <c r="B164" i="1" s="1"/>
  <c r="B166" i="1" s="1"/>
  <c r="B168" i="1" s="1"/>
  <c r="B170" i="1" s="1"/>
  <c r="O81" i="1"/>
  <c r="K81" i="1"/>
  <c r="I81" i="1"/>
  <c r="N80" i="1"/>
  <c r="L80" i="1"/>
  <c r="K80" i="1"/>
  <c r="M80" i="1" s="1"/>
  <c r="O80" i="1" s="1"/>
  <c r="I80" i="1"/>
  <c r="I79" i="1"/>
  <c r="K79" i="1" s="1"/>
  <c r="M79" i="1" s="1"/>
  <c r="O79" i="1" s="1"/>
  <c r="I78" i="1"/>
  <c r="K78" i="1" s="1"/>
  <c r="M78" i="1" s="1"/>
  <c r="O78" i="1" s="1"/>
  <c r="I77" i="1"/>
  <c r="K77" i="1" s="1"/>
  <c r="M77" i="1" s="1"/>
  <c r="O77" i="1" s="1"/>
  <c r="I76" i="1"/>
  <c r="K76" i="1" s="1"/>
  <c r="M76" i="1" s="1"/>
  <c r="O76" i="1" s="1"/>
  <c r="I75" i="1"/>
  <c r="K75" i="1" s="1"/>
  <c r="M75" i="1" s="1"/>
  <c r="O75" i="1" s="1"/>
  <c r="I74" i="1"/>
  <c r="K74" i="1" s="1"/>
  <c r="M74" i="1" s="1"/>
  <c r="O74" i="1" s="1"/>
  <c r="I73" i="1"/>
  <c r="K73" i="1" s="1"/>
  <c r="M73" i="1" s="1"/>
  <c r="O73" i="1" s="1"/>
  <c r="I72" i="1"/>
  <c r="K72" i="1" s="1"/>
  <c r="M72" i="1" s="1"/>
  <c r="O72" i="1" s="1"/>
  <c r="I71" i="1"/>
  <c r="K71" i="1" s="1"/>
  <c r="M71" i="1" s="1"/>
  <c r="O71" i="1" s="1"/>
  <c r="I70" i="1"/>
  <c r="K70" i="1" s="1"/>
  <c r="M70" i="1" s="1"/>
  <c r="O70" i="1" s="1"/>
  <c r="I69" i="1"/>
  <c r="K69" i="1" s="1"/>
  <c r="M69" i="1" s="1"/>
  <c r="O69" i="1" s="1"/>
  <c r="I68" i="1"/>
  <c r="K68" i="1" s="1"/>
  <c r="M68" i="1" s="1"/>
  <c r="O68" i="1" s="1"/>
  <c r="I67" i="1"/>
  <c r="K67" i="1" s="1"/>
  <c r="M67" i="1" s="1"/>
  <c r="O67" i="1" s="1"/>
  <c r="I66" i="1"/>
  <c r="K66" i="1" s="1"/>
  <c r="M66" i="1" s="1"/>
  <c r="O66" i="1" s="1"/>
  <c r="I65" i="1"/>
  <c r="K65" i="1" s="1"/>
  <c r="M65" i="1" s="1"/>
  <c r="O65" i="1" s="1"/>
  <c r="I64" i="1"/>
  <c r="K64" i="1" s="1"/>
  <c r="M64" i="1" s="1"/>
  <c r="O64" i="1" s="1"/>
  <c r="I63" i="1"/>
  <c r="K63" i="1" s="1"/>
  <c r="M63" i="1" s="1"/>
  <c r="O63" i="1" s="1"/>
  <c r="I62" i="1"/>
  <c r="K62" i="1" s="1"/>
  <c r="M62" i="1" s="1"/>
  <c r="O62" i="1" s="1"/>
  <c r="I61" i="1"/>
  <c r="K61" i="1" s="1"/>
  <c r="M61" i="1" s="1"/>
  <c r="O61" i="1" s="1"/>
  <c r="I60" i="1"/>
  <c r="K60" i="1" s="1"/>
  <c r="M60" i="1" s="1"/>
  <c r="O60" i="1" s="1"/>
  <c r="I59" i="1"/>
  <c r="K59" i="1" s="1"/>
  <c r="M59" i="1" s="1"/>
  <c r="O59" i="1" s="1"/>
  <c r="I58" i="1"/>
  <c r="K58" i="1" s="1"/>
  <c r="M58" i="1" s="1"/>
  <c r="O58" i="1" s="1"/>
  <c r="I57" i="1"/>
  <c r="K57" i="1" s="1"/>
  <c r="M57" i="1" s="1"/>
  <c r="O57" i="1" s="1"/>
  <c r="I56" i="1"/>
  <c r="K56" i="1" s="1"/>
  <c r="M56" i="1" s="1"/>
  <c r="O56" i="1" s="1"/>
  <c r="I55" i="1"/>
  <c r="K55" i="1" s="1"/>
  <c r="M55" i="1" s="1"/>
  <c r="O55" i="1" s="1"/>
  <c r="I54" i="1"/>
  <c r="K54" i="1" s="1"/>
  <c r="M54" i="1" s="1"/>
  <c r="O54" i="1" s="1"/>
  <c r="I53" i="1"/>
  <c r="K53" i="1" s="1"/>
  <c r="M53" i="1" s="1"/>
  <c r="O53" i="1" s="1"/>
  <c r="I52" i="1"/>
  <c r="K52" i="1" s="1"/>
  <c r="M52" i="1" s="1"/>
  <c r="O52" i="1" s="1"/>
  <c r="I51" i="1"/>
  <c r="K51" i="1" s="1"/>
  <c r="M51" i="1" s="1"/>
  <c r="O51" i="1" s="1"/>
  <c r="I50" i="1"/>
  <c r="K50" i="1" s="1"/>
  <c r="M50" i="1" s="1"/>
  <c r="O50" i="1" s="1"/>
  <c r="I49" i="1"/>
  <c r="K49" i="1" s="1"/>
  <c r="M49" i="1" s="1"/>
  <c r="O49" i="1" s="1"/>
  <c r="I48" i="1"/>
  <c r="K48" i="1" s="1"/>
  <c r="M48" i="1" s="1"/>
  <c r="O48" i="1" s="1"/>
  <c r="I47" i="1"/>
  <c r="K47" i="1" s="1"/>
  <c r="M47" i="1" s="1"/>
  <c r="O47" i="1" s="1"/>
  <c r="I46" i="1"/>
  <c r="K46" i="1" s="1"/>
  <c r="M46" i="1" s="1"/>
  <c r="O46" i="1" s="1"/>
  <c r="I45" i="1"/>
  <c r="K45" i="1" s="1"/>
  <c r="M45" i="1" s="1"/>
  <c r="O45" i="1" s="1"/>
  <c r="I44" i="1"/>
  <c r="K44" i="1" s="1"/>
  <c r="M44" i="1" s="1"/>
  <c r="O44" i="1" s="1"/>
  <c r="I43" i="1"/>
  <c r="K43" i="1" s="1"/>
  <c r="M43" i="1" s="1"/>
  <c r="O43" i="1" s="1"/>
  <c r="I42" i="1"/>
  <c r="K42" i="1" s="1"/>
  <c r="M42" i="1" s="1"/>
  <c r="O42" i="1" s="1"/>
  <c r="I41" i="1"/>
  <c r="K41" i="1" s="1"/>
  <c r="M41" i="1" s="1"/>
  <c r="O41" i="1" s="1"/>
  <c r="I40" i="1"/>
  <c r="K40" i="1" s="1"/>
  <c r="M40" i="1" s="1"/>
  <c r="O40" i="1" s="1"/>
  <c r="I39" i="1"/>
  <c r="K39" i="1" s="1"/>
  <c r="M39" i="1" s="1"/>
  <c r="O39" i="1" s="1"/>
  <c r="I38" i="1"/>
  <c r="K38" i="1" s="1"/>
  <c r="M38" i="1" s="1"/>
  <c r="O38" i="1" s="1"/>
  <c r="I37" i="1"/>
  <c r="K37" i="1" s="1"/>
  <c r="M37" i="1" s="1"/>
  <c r="O37" i="1" s="1"/>
  <c r="I36" i="1"/>
  <c r="K36" i="1" s="1"/>
  <c r="M36" i="1" s="1"/>
  <c r="O36" i="1" s="1"/>
  <c r="I35" i="1"/>
  <c r="K35" i="1" s="1"/>
  <c r="M35" i="1" s="1"/>
  <c r="O35" i="1" s="1"/>
  <c r="I34" i="1"/>
  <c r="K34" i="1" s="1"/>
  <c r="M34" i="1" s="1"/>
  <c r="O34" i="1" s="1"/>
  <c r="I33" i="1"/>
  <c r="K33" i="1" s="1"/>
  <c r="M33" i="1" s="1"/>
  <c r="O33" i="1" s="1"/>
  <c r="I32" i="1"/>
  <c r="K32" i="1" s="1"/>
  <c r="M32" i="1" s="1"/>
  <c r="O32" i="1" s="1"/>
  <c r="I31" i="1"/>
  <c r="K31" i="1" s="1"/>
  <c r="M31" i="1" s="1"/>
  <c r="O31" i="1" s="1"/>
  <c r="I30" i="1"/>
  <c r="K30" i="1" s="1"/>
  <c r="M30" i="1" s="1"/>
  <c r="O30" i="1" s="1"/>
  <c r="I29" i="1"/>
  <c r="K29" i="1" s="1"/>
  <c r="M29" i="1" s="1"/>
  <c r="O29" i="1" s="1"/>
  <c r="I28" i="1"/>
  <c r="K28" i="1" s="1"/>
  <c r="M28" i="1" s="1"/>
  <c r="O28" i="1" s="1"/>
  <c r="I27" i="1"/>
  <c r="K27" i="1" s="1"/>
  <c r="M27" i="1" s="1"/>
  <c r="O27" i="1" s="1"/>
  <c r="I26" i="1"/>
  <c r="K26" i="1" s="1"/>
  <c r="M26" i="1" s="1"/>
  <c r="O26" i="1" s="1"/>
  <c r="I25" i="1"/>
  <c r="K25" i="1" s="1"/>
  <c r="M25" i="1" s="1"/>
  <c r="O25" i="1" s="1"/>
  <c r="I24" i="1"/>
  <c r="K24" i="1" s="1"/>
  <c r="M24" i="1" s="1"/>
  <c r="O24" i="1" s="1"/>
  <c r="I23" i="1"/>
  <c r="K23" i="1" s="1"/>
  <c r="M23" i="1" s="1"/>
  <c r="O23" i="1" s="1"/>
  <c r="L22" i="1"/>
  <c r="I22" i="1"/>
  <c r="K22" i="1" s="1"/>
  <c r="M22" i="1" s="1"/>
  <c r="O22" i="1" s="1"/>
  <c r="I21" i="1"/>
  <c r="K21" i="1" s="1"/>
  <c r="M21" i="1" s="1"/>
  <c r="O21" i="1" s="1"/>
  <c r="I20" i="1"/>
  <c r="K20" i="1" s="1"/>
  <c r="M20" i="1" s="1"/>
  <c r="O20" i="1" s="1"/>
  <c r="I19" i="1"/>
  <c r="K19" i="1" s="1"/>
  <c r="M19" i="1" s="1"/>
  <c r="O19" i="1" s="1"/>
  <c r="I18" i="1"/>
  <c r="K18" i="1" s="1"/>
  <c r="M18" i="1" s="1"/>
  <c r="O18" i="1" s="1"/>
  <c r="I17" i="1"/>
  <c r="K17" i="1" s="1"/>
  <c r="M17" i="1" s="1"/>
  <c r="O17" i="1" s="1"/>
  <c r="I16" i="1"/>
  <c r="K16" i="1" s="1"/>
  <c r="M16" i="1" s="1"/>
  <c r="O16" i="1" s="1"/>
  <c r="I15" i="1"/>
  <c r="K15" i="1" s="1"/>
  <c r="M15" i="1" s="1"/>
  <c r="O15" i="1" s="1"/>
  <c r="I14" i="1"/>
  <c r="K14" i="1" s="1"/>
  <c r="M14" i="1" s="1"/>
  <c r="O14" i="1" s="1"/>
  <c r="I13" i="1"/>
  <c r="K13" i="1" s="1"/>
  <c r="M13" i="1" s="1"/>
  <c r="O13" i="1" s="1"/>
  <c r="N12" i="1"/>
  <c r="N11" i="1" s="1"/>
  <c r="N10" i="1" s="1"/>
  <c r="N9" i="1" s="1"/>
  <c r="L12" i="1"/>
  <c r="L11" i="1" s="1"/>
  <c r="L10" i="1" s="1"/>
  <c r="L9" i="1" s="1"/>
  <c r="J12" i="1"/>
  <c r="J11" i="1" s="1"/>
  <c r="J10" i="1" s="1"/>
  <c r="J9" i="1" s="1"/>
  <c r="I12" i="1"/>
  <c r="K12" i="1" s="1"/>
  <c r="M12" i="1" s="1"/>
  <c r="O12" i="1" s="1"/>
  <c r="I11" i="1"/>
  <c r="K11" i="1" s="1"/>
  <c r="M11" i="1" s="1"/>
  <c r="H11" i="1"/>
  <c r="H10" i="1"/>
  <c r="I10" i="1" s="1"/>
  <c r="K10" i="1" s="1"/>
  <c r="M10" i="1" s="1"/>
  <c r="H9" i="1" l="1"/>
  <c r="I9" i="1" s="1"/>
  <c r="K9" i="1" s="1"/>
  <c r="M9" i="1" s="1"/>
  <c r="O9" i="1" s="1"/>
  <c r="O10" i="1"/>
  <c r="O11" i="1"/>
  <c r="M162" i="1"/>
  <c r="O162" i="1" s="1"/>
  <c r="M166" i="1"/>
  <c r="O166" i="1" s="1"/>
</calcChain>
</file>

<file path=xl/sharedStrings.xml><?xml version="1.0" encoding="utf-8"?>
<sst xmlns="http://schemas.openxmlformats.org/spreadsheetml/2006/main" count="943" uniqueCount="240">
  <si>
    <t>Rozpočtové opatření č. 195/14</t>
  </si>
  <si>
    <t>příloha č. 1</t>
  </si>
  <si>
    <t>odbor školství, mládeže, tělovýchovy a sportu</t>
  </si>
  <si>
    <t>926 04 - Dotační fond LK</t>
  </si>
  <si>
    <t>uk.</t>
  </si>
  <si>
    <t>č.a.</t>
  </si>
  <si>
    <t>§</t>
  </si>
  <si>
    <t>pol.</t>
  </si>
  <si>
    <t>D O T A Č N Í  F O N D   L K</t>
  </si>
  <si>
    <t>UR I 2014</t>
  </si>
  <si>
    <t>ZR - RO č. 41/14</t>
  </si>
  <si>
    <t>UR II 2014</t>
  </si>
  <si>
    <t>ZR - RO č. 120/14</t>
  </si>
  <si>
    <t>RO č. 181/14</t>
  </si>
  <si>
    <t>ZR-RO č. 195/14</t>
  </si>
  <si>
    <t>SU</t>
  </si>
  <si>
    <t>x</t>
  </si>
  <si>
    <t>Běžné a kapitálové výdaje resortu celkem</t>
  </si>
  <si>
    <t>195/14</t>
  </si>
  <si>
    <t>Program 4.</t>
  </si>
  <si>
    <t xml:space="preserve">Program resortu školství, mládeže, zaměstnanosti </t>
  </si>
  <si>
    <t>Podprogram 4.1.</t>
  </si>
  <si>
    <t>4.1. Podpora volnočasových aktivit</t>
  </si>
  <si>
    <t>0000</t>
  </si>
  <si>
    <t>nerozepsaná rezerva Podprogramu 4.1.</t>
  </si>
  <si>
    <t>nespecifikované rezervy</t>
  </si>
  <si>
    <t>Klub přátel a sponzorů Domu dětí a mládeže, Lomnice n/P - Činnost informačního centra pro mládež v Lomnici n/P v roce 2013</t>
  </si>
  <si>
    <t>neinvestiční transfery spolkům</t>
  </si>
  <si>
    <t>Centrum AMAVET Lomnice nad Popelkou - ASTRONOMIE HROU</t>
  </si>
  <si>
    <t>Centrum Mateřídouška, o.s., Hejnice - Rok zvyků a tradic</t>
  </si>
  <si>
    <t>Světlo Slunečnice, Paceřice - Taneční tábor ILMÁČEK</t>
  </si>
  <si>
    <t>Občanské sdružení RATAB, Liberec - Zajištění maximální bezpečnosti a zvýšení hygienických standardů při volnočasových aktivitách RATAB.o.s.</t>
  </si>
  <si>
    <t>ostatní neinvestiční výdaje jinde nazařazené</t>
  </si>
  <si>
    <t>4043</t>
  </si>
  <si>
    <t>Město Ralsko - Kultura, která nás spojuje v Ralsku</t>
  </si>
  <si>
    <t>neinvestiční transfery obcím</t>
  </si>
  <si>
    <t>Český rybářský svaz, MO Hodkovice nad Mohelkou - Rybářské závody pro děti v Hodkovicích nad Mohelkou</t>
  </si>
  <si>
    <t>5701</t>
  </si>
  <si>
    <t xml:space="preserve">Městská knihovna Antonína Marka Turnov -Volnočasový klub Informačního centra pro mládež Turnov </t>
  </si>
  <si>
    <t>1705</t>
  </si>
  <si>
    <t>Muzeum Českého ráje v Turnově - Škola v muzeu - aneb co v učebnici nenajdeš - edukativní program pro základní a střední školy</t>
  </si>
  <si>
    <t>neinvestiční příspěvky zřízeným příspěvkovým organizacím</t>
  </si>
  <si>
    <t>4436</t>
  </si>
  <si>
    <t>Základní škola, Česká Lípa, Školní 2520, p.o. - Vydání CD Pěveckého sboru ZŠ Sever</t>
  </si>
  <si>
    <t>3404</t>
  </si>
  <si>
    <t>ZŠ a MŠ Desná - Zdravověda</t>
  </si>
  <si>
    <t>Pionýrská skupina Radovánka, Liberec - Indiánské léto</t>
  </si>
  <si>
    <t>3441</t>
  </si>
  <si>
    <t>ZŠ Velké Hamry, Školní 541, p.o. - Zájmové kroužky ZŠ Velké Hamry</t>
  </si>
  <si>
    <t>Centrum Mateřídouška, o.s., Hejnice - Tradice k pohodě a radosti celé rodiny</t>
  </si>
  <si>
    <t>Centrum pro rodinu Náruč, o.s., Semily - HRA, POHYB, POZNÁNÍ  s NÁRUČÍ</t>
  </si>
  <si>
    <t>5013</t>
  </si>
  <si>
    <t>Obec Bozkov, okr. Semily - Dětské dílny - záruky šikovnosti</t>
  </si>
  <si>
    <t>2505</t>
  </si>
  <si>
    <t>Komunitní sředisko Kontakt Liberec, p.o. - Volnočasové aktivity pro děti ze sociokulturně znevýhodněného prostředí</t>
  </si>
  <si>
    <t>4042</t>
  </si>
  <si>
    <t>Obec Radvanec, okr. Česká Lípa - Pojďte s námi trávit volný čas</t>
  </si>
  <si>
    <t>2705</t>
  </si>
  <si>
    <t>Sportovní a relaxační centrum, p.o., Nové Město p/S - Zabezpečení volnočas.aktivit dětí a mládeže ve šk.r. 2013/14</t>
  </si>
  <si>
    <t>Sdružení studentů, rodičů a přátel školy při Gymnáziu F.X.Šaldy, Liberec - Šaldovy (v)oči</t>
  </si>
  <si>
    <t>5445</t>
  </si>
  <si>
    <t>ZŠ I.Olbrachta, Semily, Nad Špejcharem 574 - Prezentace školy ve volném čase</t>
  </si>
  <si>
    <t>3454</t>
  </si>
  <si>
    <t>DDM Vikýř, Jablonec n/N, Podhorská 49, p.o. - Jak se co dělá</t>
  </si>
  <si>
    <t>3447</t>
  </si>
  <si>
    <t>ZŠ Železný Brod, Pelechovská 800, p.o. - Cesta do Země Nezemě</t>
  </si>
  <si>
    <t>4457</t>
  </si>
  <si>
    <t>ZŠ Nový Bor, Gen.Svobody 114,okr. Česká Lípa, p.o. - Máme šikovné ruce a i hlavu</t>
  </si>
  <si>
    <t>1456</t>
  </si>
  <si>
    <t>ZŠ a MŠ pro těles.postiž., Liberec, Lužická 7, p.o. - S handicapem jako bez handicapu</t>
  </si>
  <si>
    <t>ČRS MO Hodkovice n/M - Rybářské závody pro děti v Hodkovicích n/M</t>
  </si>
  <si>
    <t>4447</t>
  </si>
  <si>
    <t>ZŠ Horní Police, okr.Česká Lípa, p.o. - Merkurování aneb tvořivé konstruování!</t>
  </si>
  <si>
    <t>4443</t>
  </si>
  <si>
    <t>ZŠ Česká Lípa, 28. října 2733, p.o. - Volnočasovými aktivitami proti kriminalitě mládeže</t>
  </si>
  <si>
    <t>2465</t>
  </si>
  <si>
    <t>ZŠ, Liberec, Křižanská 80, p.o. - Křížem krážem kraji ČR</t>
  </si>
  <si>
    <t>2478</t>
  </si>
  <si>
    <t>ZŠ, Liberec, Kaplického 384, p.o. - Iobjevuji svět!</t>
  </si>
  <si>
    <t>2498</t>
  </si>
  <si>
    <t>ZŠ a MŠ Stráž n/N, p.o. - Sportují rodiče s dětmi</t>
  </si>
  <si>
    <t>Sbor dobrovolných hasičů Čistá u Horek,okr. Semily - Podpora volnočasových aktivit dětí a mládeže v Čisté u Horek</t>
  </si>
  <si>
    <t>4441</t>
  </si>
  <si>
    <t>ZŠ a MŠ,Sloup v Č.,  p.o. - Volnočasové aktivity při ZŠ a MŠ Sloup v Čechách</t>
  </si>
  <si>
    <t>Občanské sdružení PROFIT, Skuhrov - Sedm divů světa - letní tábor</t>
  </si>
  <si>
    <t>Klub přátel a sponzorů Domu dětí a mládeže, Lomnice n/P - Volnočasové aktivity Informačního centra pro mládež v Lomnici nad Popelkou</t>
  </si>
  <si>
    <t>Rodinné centrum Žirafa, Liberec - S ŽIRAFOU ZA NOVÝMI DOVEDNOSTMI I KULTUROU</t>
  </si>
  <si>
    <t>Asociace TOM ČR, TOM 20503 BOBŘÍCI, Rovensko p/Troskami - Letní tábor Netolický totem 2014</t>
  </si>
  <si>
    <t>Centrum Generace, o.s., Liberec - LETEM SVĚTEM</t>
  </si>
  <si>
    <t>neinvestiční transfery obecně prospěšným společnostem</t>
  </si>
  <si>
    <t>Český svaz ochránců přírody - základní organizace Kateřinky, Liberec - Voda základ života 2014</t>
  </si>
  <si>
    <t>Sbor Jednoty bratrské v Chrastavě - Kluby pro děti a mládež Komunitního centra Bétel</t>
  </si>
  <si>
    <t>neinvestiční transfery církvím a náboženským společnostem</t>
  </si>
  <si>
    <t>Spolek RAK, Liberec - Letní dětský tábor "Divoký západ na Blatech"</t>
  </si>
  <si>
    <t>Mateřské a dětské centrum Maják, Tanvald - Prázdninové programy v Majáku - léto 2014</t>
  </si>
  <si>
    <t>Snílek o.s., Jablonné v/P - Chci to umět II</t>
  </si>
  <si>
    <t>Semínko země, Semily - Pojďme kutit ven</t>
  </si>
  <si>
    <t>Oblastní spolek Českého červeného kříže v Jablonci n/N - POMÁHÁM, POMÁHÁŠ, POMÁHÁME</t>
  </si>
  <si>
    <t>Občanské sdružení LAMPA, Mimoň - Across the street</t>
  </si>
  <si>
    <t>Občanské sdružení Pepikáček, Josefův Důl - Přívesnický tábor Pepikáček, aneb aktivně o prázdninách</t>
  </si>
  <si>
    <t>Rodinný klub Motýlek, o.s., Hodkovice n/M - Příměstké tábory 2014</t>
  </si>
  <si>
    <t>Nová naděje o.s., Turnov - Mládež žije</t>
  </si>
  <si>
    <t>2458</t>
  </si>
  <si>
    <t>ZŠ T.G.Masaryka, Hodkovice n/M, okres Liberec - Pestrá paleta</t>
  </si>
  <si>
    <t>Dětský pěvecký sbor Jizerka o.s., Semily - Letní pěvecké soustředění Jizerky 2014</t>
  </si>
  <si>
    <t>Centrum pro rodinu Náruč, o.s., Turnov - CVIČÍME, ZPÍVÁME, TANČÍME A MALUJEME UŽ OD KOLÉBKY</t>
  </si>
  <si>
    <t>Sbor dobrovolných hasičů Radimovice - Celoroční činnost kroužku mladých hasičů SDH Radimovice</t>
  </si>
  <si>
    <t>ZŠ a MŠ Sloup v Čechách, p.o. - Volnočasové aktivity při ZŠ a MŠ Sloup v Čechách</t>
  </si>
  <si>
    <t>Mateřské centrum "Mamiklub", Nové Město p/S - Workshopy a stará řemesla v MAMIKLUBu II</t>
  </si>
  <si>
    <t>Okresní myslivecký spolek Jablonec n/N - Jeřabinky z Jizerek pomáhají dětem při tradičních Dnech myslivosti</t>
  </si>
  <si>
    <t>3422</t>
  </si>
  <si>
    <t>ZŠ a MŠ Josefův Důl, okres Jablonec n/N, p.o. - Keramika a další tvoření nejen pro děti z Josefodolu</t>
  </si>
  <si>
    <t>4440</t>
  </si>
  <si>
    <t>3438</t>
  </si>
  <si>
    <t>ZŠ Tanvald, Sportovní 576, p.o. - Šikovné ruce - řemeslné dílny</t>
  </si>
  <si>
    <t>5702</t>
  </si>
  <si>
    <t>Středisko pro volný čas dětí a mládeže, Turnov, okres Semily - Dětský letní tábor Dolní Mísečky 2014 - Tajemství staré planety</t>
  </si>
  <si>
    <t>Junák - svaz skautů a skautek ČR, středisko "JILM" Jilemnice - Obnova vybavení pro táboření</t>
  </si>
  <si>
    <t>Filmový klub Liberec, o.s. - Dětská televize Liberec 2014 - 2015</t>
  </si>
  <si>
    <t>3436</t>
  </si>
  <si>
    <t>ZŠ Smržovka, okres Jablonec n/N, p.o. - Co bychom se báli na Čertovy skály</t>
  </si>
  <si>
    <t>LOKACER, sdružení pro podporu rozvoje kultury a cestovního ruchu na Lomnicku, Lomnice n/P - Spokojená rodina = spokojené dětství</t>
  </si>
  <si>
    <t>5441</t>
  </si>
  <si>
    <t>ZŠ Rovensko p/T - Podpora volnočasových kroužků ZŠ Rovensko pod Troskami</t>
  </si>
  <si>
    <t>4450</t>
  </si>
  <si>
    <t>ZŠ a MŠ Kamenický Šenov Prácheň, p.o. - Málotřídní kufrování</t>
  </si>
  <si>
    <t>DUHA Liberec, o.p.s. - Realizace volnočasových aktivit pro děti a mládež ze sociálně slabých rodin</t>
  </si>
  <si>
    <t>4467</t>
  </si>
  <si>
    <t>ZŠ a MŠ Mírová 81, Mimoň, p.o. - Aktivní léto - letní dětský tábor</t>
  </si>
  <si>
    <t>Taneční skupina Paul-Dance Jilemnice - Zajištění zázemí pro celoroční činnost</t>
  </si>
  <si>
    <t>Dětská sportovně ozdravná společnost BĚLÁSEK o.s., Liberec -  Harmonizační pobyt žáků 2. třídy</t>
  </si>
  <si>
    <t>PAMPELIŠKA o.s. Nový Bor - Stará řemesla v nové době</t>
  </si>
  <si>
    <t>5425</t>
  </si>
  <si>
    <t>DDM "Sluníčko" Lomnice n/P, okres Semily - Bubnování v kruhu</t>
  </si>
  <si>
    <t>ZŠ Nový Bor, Gen.Svobody 114,okr. Česká Lípa, p.o. - Pospolu</t>
  </si>
  <si>
    <t>Podprogram 4.2.</t>
  </si>
  <si>
    <t>4.2. Komunitní funkce škol</t>
  </si>
  <si>
    <t>nerozepsaná rezerva Podprogramu 4.2.</t>
  </si>
  <si>
    <t>Podprogram 4.3.</t>
  </si>
  <si>
    <t>4.3. Specifická primární prevence rizikového chování</t>
  </si>
  <si>
    <t>nerozepsaná rezerva Podprogramu 4.3.</t>
  </si>
  <si>
    <t>ZŠ, Velké Hamry, Školní 541, p.o. - Už víme, co nám hrozí</t>
  </si>
  <si>
    <t>2490</t>
  </si>
  <si>
    <t>ZŠ Liberec, Vrchlického 262/17, p.o. - Stáří - čas zralosti, moudrosti a vzpomínek</t>
  </si>
  <si>
    <t>ZŠ a MŠ pro tělesně postižené, Liberec, Lužická 7, p.o. - Dny země</t>
  </si>
  <si>
    <t>5447</t>
  </si>
  <si>
    <t xml:space="preserve">SVČ dětí a mládeže, Semily, p.o - Prevence rizik v Semilech a okolí </t>
  </si>
  <si>
    <t>ZŠ a MŠ Desná - Za jeden provaz</t>
  </si>
  <si>
    <t xml:space="preserve">ZŠ, Liberec, Křížanská 80, p.o. - Výchova prožitkem II. </t>
  </si>
  <si>
    <t>1427</t>
  </si>
  <si>
    <t>SUPŠ sklářská, Železný Brod, Smetanovo zátiší 470, p.o. - Kam až to může vést?</t>
  </si>
  <si>
    <t>1414</t>
  </si>
  <si>
    <t>OA a JŠ s právem SJZ, Liberec, Šamánkova 500/8, p.o. - Budování pozitivního sociálního klimatu ve třídě</t>
  </si>
  <si>
    <t>4453</t>
  </si>
  <si>
    <t>ZŠ, Kravaře, p.o. - Osobnostní a sociální rozvoj</t>
  </si>
  <si>
    <t>6026</t>
  </si>
  <si>
    <t>Euroškola Česká Lípa střední odborná škola s.r.o. - Poznejme se navzájem 2013</t>
  </si>
  <si>
    <t xml:space="preserve">neinvestiční transfery nefin.podnik.subjektům - p.o. </t>
  </si>
  <si>
    <t>Podprogram 4.4.</t>
  </si>
  <si>
    <t>4.4. Soutěže a podpora talentovaných dětí a mládeže</t>
  </si>
  <si>
    <t>nerozepsaná rezerva Podprogramu 4.4.</t>
  </si>
  <si>
    <t>5443</t>
  </si>
  <si>
    <t>ZŠ Dr.F.L.Riegra, Semily, Jizerská 564 - Zajištění realizace okres.kol soutěží pro ZŠ a SŠ vyhlašovaných MŠMT v okrese Semily</t>
  </si>
  <si>
    <t>Mensa ČR, Praha - Logická olympiáda 2013 - krajské kolo v LK</t>
  </si>
  <si>
    <t>Student Cyber Games, Brno - pIšQworky 2013</t>
  </si>
  <si>
    <t>4451</t>
  </si>
  <si>
    <t>ZŠ a MŠ Kamenický Šenov, nám.Míru 616, p.o. - Šenovský všeználek</t>
  </si>
  <si>
    <t>1452</t>
  </si>
  <si>
    <t>OA, HŠ a SOŠ, Turnov, Zborovská 519, p.o. - Radost z cestování</t>
  </si>
  <si>
    <t>1401</t>
  </si>
  <si>
    <t>Gymnázium, Česká Lípa, Žitavská 2969, p.o. - Chceme být úspěšní!</t>
  </si>
  <si>
    <t>Euroškola Česká Lípa střední odborná škola s.r.o. - Soutěžme a vyhrajme</t>
  </si>
  <si>
    <t>neinvestiční transfery nefinančním podnikatelským subjektům - p.o.</t>
  </si>
  <si>
    <t>4473</t>
  </si>
  <si>
    <t>ZUŠ Česká Lípa, Arbesova 2077, p.o. - Pěvecká soutěž LÍPA CANTANTES 2013 v klasickém sólovém a komorním zpěvu</t>
  </si>
  <si>
    <t>Novoborské mažoretky, o.s., Nový Bor - Mistrovství ČR v mažoretkovém sportu - KVALIFIKACE</t>
  </si>
  <si>
    <t>Sdružení studentů, rodičů a přátel školy při Gymnáziu F.X.Šaldy v Liberci - Šaldovy cesty na severozápad</t>
  </si>
  <si>
    <t>Podprogram 4.5.</t>
  </si>
  <si>
    <t>4.5. Pedagogická asistence</t>
  </si>
  <si>
    <t>nerozepsaná rezerva Podprogramu 4.5.</t>
  </si>
  <si>
    <t>4459</t>
  </si>
  <si>
    <t>Základní a mateřská škola, Okna, okres Česká Lípa, p.o. - Inkluze na málotřídce</t>
  </si>
  <si>
    <t>1462</t>
  </si>
  <si>
    <t>Základní škola a Mateřská škola, Jablonec nad Nisou, Kamenná 404/4, p.o. - Činnost asistenta pedagoga</t>
  </si>
  <si>
    <t>1463</t>
  </si>
  <si>
    <t>Základní škola, Údolí Kamenice 238, Tanvald, p.o. - Pedagogická asistence</t>
  </si>
  <si>
    <t>Základní škola a Mateřská škola pro tělesně postižené, Liberec, Lužická 7, p.o. - Pomoz mi, abych to dokázal</t>
  </si>
  <si>
    <t>2452</t>
  </si>
  <si>
    <t>Základní škola Český Dub, okres Liberec, p.o. - Pedagogická asistence pro těžce zdravotně postižené žáky</t>
  </si>
  <si>
    <t>5490</t>
  </si>
  <si>
    <t>Základní škola speciální a mateřská škola speciální, Turnov, Kosmonautů 1641, okres Semily, p.o. - S námi to zvládnete lépe</t>
  </si>
  <si>
    <t>3413</t>
  </si>
  <si>
    <t>Mateřská škola speciální, Jablonec nad Nisou, Palackého 37, p.o. - Pedagogický asistent</t>
  </si>
  <si>
    <t>2438</t>
  </si>
  <si>
    <t>Mateřská škola, Nové Město pod Smrkem, okres Liberec, p.o. - Asistence pro děti</t>
  </si>
  <si>
    <t>1467</t>
  </si>
  <si>
    <t>Základní škola, Turnov, Sobotecká 242, p.o. - Činnost asistenta pedagoga</t>
  </si>
  <si>
    <t>Základní škola, Liberec, Křížanská 80, p.o. - Zřízení funkce AP</t>
  </si>
  <si>
    <t>Základní škola a Mateřská škola, Mimoň, Mírová 81, okres Česká Lípa - Financování asistenta pedagoga pro tělesně postižené</t>
  </si>
  <si>
    <t>2473</t>
  </si>
  <si>
    <t>ZŠ Liberec, ul. 5. května 64/49, p.o. - Podpora inkluze - činnost asistenta pedagoga u žáků se závažným zdravotním postižením</t>
  </si>
  <si>
    <t>5456</t>
  </si>
  <si>
    <t>ZŠ Turnov, Skálova 600, okres Semily - Dofinancování asistenta pedagoga</t>
  </si>
  <si>
    <t>5457</t>
  </si>
  <si>
    <t>ZŠ Turnov, Žižkova 518, okres Semily - Činnost asistenta pedagoga u žákyně se zdravotním postižením</t>
  </si>
  <si>
    <t>MŠ a ZŠ Sluníčko, Turnov, Kosmonautů 1641, p.o. - S námi to zvládnete lépe</t>
  </si>
  <si>
    <t>ZŠ, Liberec, Křížanská 80, p.o. - Zřízení funkce asistenta pedagoga</t>
  </si>
  <si>
    <t>4429</t>
  </si>
  <si>
    <t>ZŠ a MŠ Doksy - Staré Splavy, Jezerní 74, okres Česká Lípa, p.o. - Splaváček</t>
  </si>
  <si>
    <t>ZŠ a MŠ pro tělesně postižené, Liberec, Lužická 7, p.o. - S asistentem proti handicapu</t>
  </si>
  <si>
    <t>3417</t>
  </si>
  <si>
    <t>ZŠ Jablonec n/N - Rýnovice, Pod Vodárnou 10, p.o. - Činnost asistenta pedagoga</t>
  </si>
  <si>
    <t>2460</t>
  </si>
  <si>
    <t>ZŠ Chrastava, náměstí 1. máje 228, okres Liberec - p.o. - Pedagogická asistence</t>
  </si>
  <si>
    <t>3412</t>
  </si>
  <si>
    <t>ZŠ Jablonec n/N, Liberecká 26, p.o. - Asistent pedagoga</t>
  </si>
  <si>
    <t>5491</t>
  </si>
  <si>
    <t>ZŠ speciální a MŠ speciální Jilemnice - Asistent pedagoga v ZŠ speciální</t>
  </si>
  <si>
    <t>3428</t>
  </si>
  <si>
    <t>ZŠ a MŠ Nová Ves nad Nisou, p.o. - Pedagogická asistence</t>
  </si>
  <si>
    <t>Gymnázium, Česká Lípa, Žitavská 2969, p.o. - Asistent pedagoga na Gymnáziu, Česká Lípa, Žitavská 2969</t>
  </si>
  <si>
    <t>ZŠ Česká Lípa, 28. října 2733, p.o. - AP na ZŠ Česká Lípa</t>
  </si>
  <si>
    <t>3427</t>
  </si>
  <si>
    <t>ZŠ a MŠ Malá Skála, okres Jablonec n/N, p.o. - Pedagogická asistence</t>
  </si>
  <si>
    <t>2328</t>
  </si>
  <si>
    <t>ZŠ Liberec, nám. Míru 212/2, p.o. - Podpora inkluze - činnost asistenta pedagoga u žáků se závažným zdravotním postižením</t>
  </si>
  <si>
    <t>1457</t>
  </si>
  <si>
    <t>ZŠ, Jablonec n/N, Liberecká 1734/31, p.o. - Pedagogická asistence</t>
  </si>
  <si>
    <t>Podprogram 4.6.</t>
  </si>
  <si>
    <t>4.6. Vzdělání pro vyšší zaměstnanost</t>
  </si>
  <si>
    <t>nerozepsaná rezerva Podprogramu 4.6.</t>
  </si>
  <si>
    <t>Střední uměleckoprůmyslová škola sklářská, Železný Brod, Smetanovo zátiší 470, p.o. - Propagace technických oborů mezi žáky základních škol III.</t>
  </si>
  <si>
    <t>2494</t>
  </si>
  <si>
    <t>Základní škola Nové Město pod Smrkem, p.o. - Pracujeme a učíme se spolu</t>
  </si>
  <si>
    <t>Euroškola Česká Lípa střední odborná škola s.r.o. -  Jak to dělají úspěšní</t>
  </si>
  <si>
    <t>ZŠ Velké Hamry, Školní 541, p.o. - Zájmové kroužky ZŠ Velké Hamry 2014/2015</t>
  </si>
  <si>
    <t>ZŠ Česká Lípa, Partyzánská 1053, p.o. - Mažoretky Adelline - defilé pospolitosti a radosti</t>
  </si>
  <si>
    <t>Centrum Mateřídouška, o.s., Hejnice - Obohaťme svůj rodinný život zachováváním tradic a zvyků</t>
  </si>
  <si>
    <t>Podkrkonošská společnost přátel dětí zdravotně postižených, Semily - DESET listů v kalendáři</t>
  </si>
  <si>
    <t>Sdružení hasičů Čech, Moravy a Slezka Sbor dobrovolných hasičů Zdislava - Celoroční činnost mladých hasičů Zdislava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</si>
</sst>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2"/>
    <xf numFmtId="0" fontId="4" fillId="0" borderId="0" xfId="2" applyFont="1" applyAlignment="1">
      <alignment horizontal="right"/>
    </xf>
    <xf numFmtId="0" fontId="1" fillId="0" borderId="0" xfId="1" applyFill="1"/>
    <xf numFmtId="1" fontId="1" fillId="0" borderId="0" xfId="1" applyNumberFormat="1" applyFill="1"/>
    <xf numFmtId="0" fontId="3" fillId="0" borderId="0" xfId="3"/>
    <xf numFmtId="0" fontId="3" fillId="0" borderId="0" xfId="3" applyFill="1"/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0" borderId="0" xfId="3" applyFill="1" applyAlignment="1">
      <alignment vertical="center" wrapText="1"/>
    </xf>
    <xf numFmtId="0" fontId="8" fillId="0" borderId="7" xfId="3" applyFont="1" applyFill="1" applyBorder="1" applyAlignment="1">
      <alignment horizontal="center"/>
    </xf>
    <xf numFmtId="0" fontId="8" fillId="0" borderId="8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left"/>
    </xf>
    <xf numFmtId="164" fontId="9" fillId="0" borderId="6" xfId="3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165" fontId="9" fillId="0" borderId="9" xfId="3" applyNumberFormat="1" applyFont="1" applyFill="1" applyBorder="1"/>
    <xf numFmtId="165" fontId="9" fillId="0" borderId="10" xfId="3" applyNumberFormat="1" applyFont="1" applyFill="1" applyBorder="1"/>
    <xf numFmtId="165" fontId="9" fillId="2" borderId="10" xfId="3" applyNumberFormat="1" applyFont="1" applyFill="1" applyBorder="1"/>
    <xf numFmtId="0" fontId="4" fillId="0" borderId="0" xfId="3" applyFont="1" applyFill="1"/>
    <xf numFmtId="165" fontId="3" fillId="0" borderId="0" xfId="3" applyNumberFormat="1" applyFill="1"/>
    <xf numFmtId="0" fontId="8" fillId="4" borderId="7" xfId="3" applyFont="1" applyFill="1" applyBorder="1" applyAlignment="1">
      <alignment horizontal="center"/>
    </xf>
    <xf numFmtId="0" fontId="8" fillId="4" borderId="8" xfId="3" applyFont="1" applyFill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8" fillId="4" borderId="2" xfId="3" applyFont="1" applyFill="1" applyBorder="1" applyAlignment="1">
      <alignment horizontal="left" wrapText="1"/>
    </xf>
    <xf numFmtId="164" fontId="9" fillId="4" borderId="6" xfId="3" applyNumberFormat="1" applyFont="1" applyFill="1" applyBorder="1" applyAlignment="1">
      <alignment horizontal="right"/>
    </xf>
    <xf numFmtId="165" fontId="8" fillId="4" borderId="6" xfId="3" applyNumberFormat="1" applyFont="1" applyFill="1" applyBorder="1" applyAlignment="1">
      <alignment horizontal="right"/>
    </xf>
    <xf numFmtId="165" fontId="9" fillId="4" borderId="11" xfId="3" applyNumberFormat="1" applyFont="1" applyFill="1" applyBorder="1"/>
    <xf numFmtId="165" fontId="9" fillId="4" borderId="6" xfId="3" applyNumberFormat="1" applyFont="1" applyFill="1" applyBorder="1"/>
    <xf numFmtId="0" fontId="9" fillId="5" borderId="12" xfId="3" applyFont="1" applyFill="1" applyBorder="1" applyAlignment="1">
      <alignment horizontal="center"/>
    </xf>
    <xf numFmtId="0" fontId="9" fillId="5" borderId="13" xfId="3" applyFont="1" applyFill="1" applyBorder="1" applyAlignment="1">
      <alignment horizontal="center"/>
    </xf>
    <xf numFmtId="0" fontId="9" fillId="5" borderId="14" xfId="3" applyFont="1" applyFill="1" applyBorder="1" applyAlignment="1">
      <alignment horizontal="center"/>
    </xf>
    <xf numFmtId="0" fontId="9" fillId="5" borderId="14" xfId="3" applyFont="1" applyFill="1" applyBorder="1" applyAlignment="1">
      <alignment wrapText="1"/>
    </xf>
    <xf numFmtId="164" fontId="9" fillId="3" borderId="6" xfId="3" applyNumberFormat="1" applyFont="1" applyFill="1" applyBorder="1" applyAlignment="1">
      <alignment horizontal="right"/>
    </xf>
    <xf numFmtId="165" fontId="8" fillId="3" borderId="6" xfId="3" applyNumberFormat="1" applyFont="1" applyFill="1" applyBorder="1" applyAlignment="1">
      <alignment horizontal="right"/>
    </xf>
    <xf numFmtId="165" fontId="9" fillId="3" borderId="11" xfId="3" applyNumberFormat="1" applyFont="1" applyFill="1" applyBorder="1"/>
    <xf numFmtId="165" fontId="9" fillId="3" borderId="6" xfId="3" applyNumberFormat="1" applyFont="1" applyFill="1" applyBorder="1"/>
    <xf numFmtId="0" fontId="8" fillId="6" borderId="1" xfId="3" applyFont="1" applyFill="1" applyBorder="1" applyAlignment="1">
      <alignment horizontal="center"/>
    </xf>
    <xf numFmtId="0" fontId="8" fillId="6" borderId="5" xfId="3" applyFont="1" applyFill="1" applyBorder="1" applyAlignment="1">
      <alignment horizontal="center"/>
    </xf>
    <xf numFmtId="49" fontId="9" fillId="6" borderId="15" xfId="3" applyNumberFormat="1" applyFont="1" applyFill="1" applyBorder="1" applyAlignment="1">
      <alignment horizontal="center"/>
    </xf>
    <xf numFmtId="0" fontId="8" fillId="6" borderId="4" xfId="3" applyFont="1" applyFill="1" applyBorder="1" applyAlignment="1">
      <alignment horizontal="center"/>
    </xf>
    <xf numFmtId="0" fontId="8" fillId="6" borderId="5" xfId="3" applyFont="1" applyFill="1" applyBorder="1" applyAlignment="1">
      <alignment horizontal="left" wrapText="1"/>
    </xf>
    <xf numFmtId="164" fontId="9" fillId="6" borderId="16" xfId="3" applyNumberFormat="1" applyFont="1" applyFill="1" applyBorder="1" applyAlignment="1">
      <alignment horizontal="right"/>
    </xf>
    <xf numFmtId="165" fontId="9" fillId="6" borderId="11" xfId="3" applyNumberFormat="1" applyFont="1" applyFill="1" applyBorder="1"/>
    <xf numFmtId="0" fontId="8" fillId="6" borderId="17" xfId="3" applyFont="1" applyFill="1" applyBorder="1" applyAlignment="1">
      <alignment horizontal="center"/>
    </xf>
    <xf numFmtId="0" fontId="8" fillId="6" borderId="18" xfId="3" applyFont="1" applyFill="1" applyBorder="1" applyAlignment="1">
      <alignment horizontal="center"/>
    </xf>
    <xf numFmtId="49" fontId="9" fillId="6" borderId="19" xfId="3" applyNumberFormat="1" applyFont="1" applyFill="1" applyBorder="1" applyAlignment="1">
      <alignment horizontal="center"/>
    </xf>
    <xf numFmtId="0" fontId="11" fillId="6" borderId="20" xfId="3" applyFont="1" applyFill="1" applyBorder="1" applyAlignment="1">
      <alignment horizontal="center"/>
    </xf>
    <xf numFmtId="0" fontId="11" fillId="6" borderId="18" xfId="3" applyFont="1" applyFill="1" applyBorder="1" applyAlignment="1">
      <alignment horizontal="center"/>
    </xf>
    <xf numFmtId="0" fontId="11" fillId="6" borderId="18" xfId="3" applyFont="1" applyFill="1" applyBorder="1" applyAlignment="1">
      <alignment horizontal="left"/>
    </xf>
    <xf numFmtId="164" fontId="12" fillId="6" borderId="21" xfId="3" applyNumberFormat="1" applyFont="1" applyFill="1" applyBorder="1" applyAlignment="1">
      <alignment horizontal="right"/>
    </xf>
    <xf numFmtId="165" fontId="12" fillId="6" borderId="21" xfId="3" applyNumberFormat="1" applyFont="1" applyFill="1" applyBorder="1" applyAlignment="1">
      <alignment horizontal="right"/>
    </xf>
    <xf numFmtId="165" fontId="11" fillId="6" borderId="11" xfId="3" applyNumberFormat="1" applyFont="1" applyFill="1" applyBorder="1"/>
    <xf numFmtId="0" fontId="9" fillId="0" borderId="23" xfId="3" applyFont="1" applyBorder="1"/>
    <xf numFmtId="1" fontId="9" fillId="0" borderId="5" xfId="3" applyNumberFormat="1" applyFont="1" applyFill="1" applyBorder="1" applyAlignment="1">
      <alignment horizontal="center"/>
    </xf>
    <xf numFmtId="49" fontId="9" fillId="0" borderId="15" xfId="3" applyNumberFormat="1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9" fillId="0" borderId="14" xfId="3" applyFont="1" applyBorder="1" applyAlignment="1">
      <alignment wrapText="1"/>
    </xf>
    <xf numFmtId="164" fontId="9" fillId="0" borderId="9" xfId="3" applyNumberFormat="1" applyFont="1" applyBorder="1" applyAlignment="1">
      <alignment horizontal="right"/>
    </xf>
    <xf numFmtId="165" fontId="9" fillId="0" borderId="9" xfId="3" applyNumberFormat="1" applyFont="1" applyFill="1" applyBorder="1" applyAlignment="1">
      <alignment horizontal="right"/>
    </xf>
    <xf numFmtId="165" fontId="9" fillId="0" borderId="11" xfId="3" applyNumberFormat="1" applyFont="1" applyBorder="1"/>
    <xf numFmtId="165" fontId="9" fillId="0" borderId="11" xfId="3" applyNumberFormat="1" applyFont="1" applyFill="1" applyBorder="1"/>
    <xf numFmtId="165" fontId="11" fillId="0" borderId="11" xfId="3" applyNumberFormat="1" applyFont="1" applyBorder="1"/>
    <xf numFmtId="165" fontId="9" fillId="0" borderId="16" xfId="3" applyNumberFormat="1" applyFont="1" applyFill="1" applyBorder="1"/>
    <xf numFmtId="165" fontId="9" fillId="0" borderId="16" xfId="3" applyNumberFormat="1" applyFont="1" applyBorder="1"/>
    <xf numFmtId="0" fontId="4" fillId="0" borderId="0" xfId="3" applyFont="1"/>
    <xf numFmtId="0" fontId="11" fillId="0" borderId="24" xfId="3" applyFont="1" applyBorder="1"/>
    <xf numFmtId="1" fontId="11" fillId="0" borderId="18" xfId="3" applyNumberFormat="1" applyFont="1" applyFill="1" applyBorder="1" applyAlignment="1">
      <alignment horizontal="center"/>
    </xf>
    <xf numFmtId="49" fontId="11" fillId="0" borderId="19" xfId="3" applyNumberFormat="1" applyFont="1" applyFill="1" applyBorder="1" applyAlignment="1">
      <alignment horizontal="center"/>
    </xf>
    <xf numFmtId="0" fontId="11" fillId="0" borderId="19" xfId="3" applyFont="1" applyBorder="1"/>
    <xf numFmtId="0" fontId="11" fillId="0" borderId="20" xfId="3" applyFont="1" applyBorder="1"/>
    <xf numFmtId="0" fontId="11" fillId="0" borderId="18" xfId="3" applyFont="1" applyBorder="1" applyAlignment="1">
      <alignment wrapText="1"/>
    </xf>
    <xf numFmtId="164" fontId="12" fillId="0" borderId="22" xfId="3" applyNumberFormat="1" applyFont="1" applyBorder="1" applyAlignment="1">
      <alignment horizontal="right"/>
    </xf>
    <xf numFmtId="165" fontId="12" fillId="0" borderId="22" xfId="3" applyNumberFormat="1" applyFont="1" applyFill="1" applyBorder="1" applyAlignment="1">
      <alignment horizontal="right"/>
    </xf>
    <xf numFmtId="165" fontId="11" fillId="0" borderId="11" xfId="3" applyNumberFormat="1" applyFont="1" applyFill="1" applyBorder="1"/>
    <xf numFmtId="165" fontId="11" fillId="0" borderId="21" xfId="3" applyNumberFormat="1" applyFont="1" applyFill="1" applyBorder="1"/>
    <xf numFmtId="165" fontId="11" fillId="0" borderId="21" xfId="3" applyNumberFormat="1" applyFont="1" applyBorder="1"/>
    <xf numFmtId="164" fontId="9" fillId="0" borderId="16" xfId="3" applyNumberFormat="1" applyFont="1" applyBorder="1" applyAlignment="1">
      <alignment horizontal="right"/>
    </xf>
    <xf numFmtId="165" fontId="9" fillId="0" borderId="16" xfId="3" applyNumberFormat="1" applyFont="1" applyFill="1" applyBorder="1" applyAlignment="1">
      <alignment horizontal="right"/>
    </xf>
    <xf numFmtId="165" fontId="9" fillId="0" borderId="9" xfId="3" applyNumberFormat="1" applyFont="1" applyBorder="1"/>
    <xf numFmtId="164" fontId="12" fillId="0" borderId="21" xfId="3" applyNumberFormat="1" applyFont="1" applyBorder="1" applyAlignment="1">
      <alignment horizontal="right"/>
    </xf>
    <xf numFmtId="165" fontId="12" fillId="0" borderId="21" xfId="3" applyNumberFormat="1" applyFont="1" applyFill="1" applyBorder="1" applyAlignment="1">
      <alignment horizontal="right"/>
    </xf>
    <xf numFmtId="165" fontId="11" fillId="0" borderId="22" xfId="3" applyNumberFormat="1" applyFont="1" applyFill="1" applyBorder="1"/>
    <xf numFmtId="165" fontId="11" fillId="0" borderId="22" xfId="3" applyNumberFormat="1" applyFont="1" applyBorder="1"/>
    <xf numFmtId="0" fontId="9" fillId="2" borderId="23" xfId="3" applyFont="1" applyFill="1" applyBorder="1"/>
    <xf numFmtId="1" fontId="9" fillId="2" borderId="5" xfId="3" applyNumberFormat="1" applyFont="1" applyFill="1" applyBorder="1" applyAlignment="1">
      <alignment horizontal="center"/>
    </xf>
    <xf numFmtId="49" fontId="9" fillId="2" borderId="15" xfId="3" applyNumberFormat="1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0" fontId="9" fillId="2" borderId="14" xfId="3" applyFont="1" applyFill="1" applyBorder="1" applyAlignment="1">
      <alignment wrapText="1"/>
    </xf>
    <xf numFmtId="0" fontId="11" fillId="2" borderId="24" xfId="3" applyFont="1" applyFill="1" applyBorder="1"/>
    <xf numFmtId="1" fontId="11" fillId="2" borderId="18" xfId="3" applyNumberFormat="1" applyFont="1" applyFill="1" applyBorder="1" applyAlignment="1">
      <alignment horizontal="center"/>
    </xf>
    <xf numFmtId="49" fontId="11" fillId="2" borderId="19" xfId="3" applyNumberFormat="1" applyFont="1" applyFill="1" applyBorder="1" applyAlignment="1">
      <alignment horizontal="center"/>
    </xf>
    <xf numFmtId="0" fontId="11" fillId="2" borderId="19" xfId="3" applyFont="1" applyFill="1" applyBorder="1"/>
    <xf numFmtId="0" fontId="11" fillId="2" borderId="20" xfId="3" applyFont="1" applyFill="1" applyBorder="1"/>
    <xf numFmtId="1" fontId="9" fillId="2" borderId="14" xfId="3" applyNumberFormat="1" applyFont="1" applyFill="1" applyBorder="1" applyAlignment="1">
      <alignment horizontal="center"/>
    </xf>
    <xf numFmtId="49" fontId="9" fillId="2" borderId="25" xfId="3" applyNumberFormat="1" applyFont="1" applyFill="1" applyBorder="1" applyAlignment="1">
      <alignment horizontal="center"/>
    </xf>
    <xf numFmtId="0" fontId="9" fillId="2" borderId="13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center"/>
    </xf>
    <xf numFmtId="0" fontId="11" fillId="2" borderId="18" xfId="3" applyFont="1" applyFill="1" applyBorder="1" applyAlignment="1">
      <alignment wrapText="1"/>
    </xf>
    <xf numFmtId="165" fontId="9" fillId="0" borderId="6" xfId="3" applyNumberFormat="1" applyFont="1" applyFill="1" applyBorder="1"/>
    <xf numFmtId="165" fontId="11" fillId="0" borderId="26" xfId="3" applyNumberFormat="1" applyFont="1" applyFill="1" applyBorder="1"/>
    <xf numFmtId="0" fontId="9" fillId="2" borderId="4" xfId="3" applyFont="1" applyFill="1" applyBorder="1" applyAlignment="1">
      <alignment horizontal="center"/>
    </xf>
    <xf numFmtId="0" fontId="9" fillId="2" borderId="5" xfId="3" applyFont="1" applyFill="1" applyBorder="1" applyAlignment="1">
      <alignment horizontal="center"/>
    </xf>
    <xf numFmtId="0" fontId="9" fillId="2" borderId="12" xfId="3" applyFont="1" applyFill="1" applyBorder="1"/>
    <xf numFmtId="0" fontId="8" fillId="2" borderId="13" xfId="3" applyFont="1" applyFill="1" applyBorder="1" applyAlignment="1">
      <alignment horizontal="center"/>
    </xf>
    <xf numFmtId="0" fontId="9" fillId="2" borderId="27" xfId="3" applyFont="1" applyFill="1" applyBorder="1" applyAlignment="1">
      <alignment wrapText="1"/>
    </xf>
    <xf numFmtId="0" fontId="11" fillId="2" borderId="17" xfId="3" applyFont="1" applyFill="1" applyBorder="1"/>
    <xf numFmtId="0" fontId="9" fillId="2" borderId="28" xfId="3" applyFont="1" applyFill="1" applyBorder="1"/>
    <xf numFmtId="1" fontId="9" fillId="2" borderId="29" xfId="3" applyNumberFormat="1" applyFont="1" applyFill="1" applyBorder="1" applyAlignment="1">
      <alignment horizontal="center"/>
    </xf>
    <xf numFmtId="49" fontId="9" fillId="2" borderId="30" xfId="3" applyNumberFormat="1" applyFont="1" applyFill="1" applyBorder="1" applyAlignment="1">
      <alignment horizontal="center"/>
    </xf>
    <xf numFmtId="0" fontId="8" fillId="2" borderId="31" xfId="3" applyFont="1" applyFill="1" applyBorder="1" applyAlignment="1">
      <alignment horizontal="center"/>
    </xf>
    <xf numFmtId="0" fontId="9" fillId="2" borderId="29" xfId="3" applyFont="1" applyFill="1" applyBorder="1" applyAlignment="1">
      <alignment wrapText="1"/>
    </xf>
    <xf numFmtId="164" fontId="9" fillId="2" borderId="9" xfId="3" applyNumberFormat="1" applyFont="1" applyFill="1" applyBorder="1" applyAlignment="1">
      <alignment horizontal="right"/>
    </xf>
    <xf numFmtId="165" fontId="9" fillId="2" borderId="9" xfId="3" applyNumberFormat="1" applyFont="1" applyFill="1" applyBorder="1" applyAlignment="1">
      <alignment horizontal="right"/>
    </xf>
    <xf numFmtId="165" fontId="9" fillId="2" borderId="9" xfId="3" applyNumberFormat="1" applyFont="1" applyFill="1" applyBorder="1"/>
    <xf numFmtId="165" fontId="9" fillId="2" borderId="16" xfId="3" applyNumberFormat="1" applyFont="1" applyFill="1" applyBorder="1"/>
    <xf numFmtId="0" fontId="3" fillId="2" borderId="0" xfId="3" applyFill="1"/>
    <xf numFmtId="164" fontId="12" fillId="2" borderId="22" xfId="3" applyNumberFormat="1" applyFont="1" applyFill="1" applyBorder="1" applyAlignment="1">
      <alignment horizontal="right"/>
    </xf>
    <xf numFmtId="165" fontId="12" fillId="2" borderId="22" xfId="3" applyNumberFormat="1" applyFont="1" applyFill="1" applyBorder="1" applyAlignment="1">
      <alignment horizontal="right"/>
    </xf>
    <xf numFmtId="165" fontId="11" fillId="2" borderId="22" xfId="3" applyNumberFormat="1" applyFont="1" applyFill="1" applyBorder="1"/>
    <xf numFmtId="0" fontId="4" fillId="2" borderId="0" xfId="3" applyFont="1" applyFill="1"/>
    <xf numFmtId="164" fontId="9" fillId="3" borderId="32" xfId="3" applyNumberFormat="1" applyFont="1" applyFill="1" applyBorder="1" applyAlignment="1">
      <alignment horizontal="right"/>
    </xf>
    <xf numFmtId="165" fontId="9" fillId="3" borderId="32" xfId="3" applyNumberFormat="1" applyFont="1" applyFill="1" applyBorder="1" applyAlignment="1">
      <alignment horizontal="right"/>
    </xf>
    <xf numFmtId="164" fontId="9" fillId="6" borderId="9" xfId="3" applyNumberFormat="1" applyFont="1" applyFill="1" applyBorder="1" applyAlignment="1">
      <alignment horizontal="right"/>
    </xf>
    <xf numFmtId="165" fontId="9" fillId="6" borderId="9" xfId="3" applyNumberFormat="1" applyFont="1" applyFill="1" applyBorder="1" applyAlignment="1">
      <alignment horizontal="right"/>
    </xf>
    <xf numFmtId="165" fontId="9" fillId="6" borderId="16" xfId="3" applyNumberFormat="1" applyFont="1" applyFill="1" applyBorder="1"/>
    <xf numFmtId="0" fontId="8" fillId="6" borderId="27" xfId="3" applyFont="1" applyFill="1" applyBorder="1" applyAlignment="1">
      <alignment horizontal="center"/>
    </xf>
    <xf numFmtId="49" fontId="9" fillId="6" borderId="33" xfId="3" applyNumberFormat="1" applyFont="1" applyFill="1" applyBorder="1" applyAlignment="1">
      <alignment horizontal="center"/>
    </xf>
    <xf numFmtId="0" fontId="11" fillId="6" borderId="34" xfId="3" applyFont="1" applyFill="1" applyBorder="1" applyAlignment="1">
      <alignment horizontal="center"/>
    </xf>
    <xf numFmtId="0" fontId="11" fillId="6" borderId="27" xfId="3" applyFont="1" applyFill="1" applyBorder="1" applyAlignment="1">
      <alignment horizontal="center"/>
    </xf>
    <xf numFmtId="0" fontId="11" fillId="6" borderId="27" xfId="3" applyFont="1" applyFill="1" applyBorder="1" applyAlignment="1">
      <alignment horizontal="left"/>
    </xf>
    <xf numFmtId="165" fontId="11" fillId="6" borderId="21" xfId="3" applyNumberFormat="1" applyFont="1" applyFill="1" applyBorder="1"/>
    <xf numFmtId="0" fontId="9" fillId="5" borderId="23" xfId="3" applyFont="1" applyFill="1" applyBorder="1" applyAlignment="1">
      <alignment horizontal="center"/>
    </xf>
    <xf numFmtId="164" fontId="9" fillId="3" borderId="10" xfId="3" applyNumberFormat="1" applyFont="1" applyFill="1" applyBorder="1" applyAlignment="1">
      <alignment horizontal="right"/>
    </xf>
    <xf numFmtId="165" fontId="9" fillId="3" borderId="10" xfId="3" applyNumberFormat="1" applyFont="1" applyFill="1" applyBorder="1" applyAlignment="1">
      <alignment horizontal="right"/>
    </xf>
    <xf numFmtId="165" fontId="9" fillId="3" borderId="9" xfId="3" applyNumberFormat="1" applyFont="1" applyFill="1" applyBorder="1"/>
    <xf numFmtId="0" fontId="8" fillId="6" borderId="36" xfId="3" applyFont="1" applyFill="1" applyBorder="1" applyAlignment="1">
      <alignment horizontal="center"/>
    </xf>
    <xf numFmtId="0" fontId="8" fillId="6" borderId="37" xfId="3" applyFont="1" applyFill="1" applyBorder="1" applyAlignment="1">
      <alignment horizontal="center"/>
    </xf>
    <xf numFmtId="164" fontId="12" fillId="6" borderId="22" xfId="3" applyNumberFormat="1" applyFont="1" applyFill="1" applyBorder="1" applyAlignment="1">
      <alignment horizontal="right"/>
    </xf>
    <xf numFmtId="165" fontId="12" fillId="6" borderId="22" xfId="3" applyNumberFormat="1" applyFont="1" applyFill="1" applyBorder="1" applyAlignment="1">
      <alignment horizontal="right"/>
    </xf>
    <xf numFmtId="0" fontId="9" fillId="0" borderId="36" xfId="3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left" wrapText="1"/>
    </xf>
    <xf numFmtId="0" fontId="8" fillId="0" borderId="24" xfId="3" applyFont="1" applyFill="1" applyBorder="1" applyAlignment="1">
      <alignment horizontal="center"/>
    </xf>
    <xf numFmtId="49" fontId="9" fillId="0" borderId="19" xfId="3" applyNumberFormat="1" applyFont="1" applyFill="1" applyBorder="1" applyAlignment="1">
      <alignment horizontal="center"/>
    </xf>
    <xf numFmtId="0" fontId="11" fillId="0" borderId="20" xfId="3" applyFont="1" applyFill="1" applyBorder="1" applyAlignment="1">
      <alignment horizontal="center"/>
    </xf>
    <xf numFmtId="0" fontId="9" fillId="5" borderId="8" xfId="3" applyFont="1" applyFill="1" applyBorder="1" applyAlignment="1">
      <alignment horizontal="center"/>
    </xf>
    <xf numFmtId="0" fontId="9" fillId="5" borderId="2" xfId="3" applyFont="1" applyFill="1" applyBorder="1" applyAlignment="1">
      <alignment horizontal="center"/>
    </xf>
    <xf numFmtId="0" fontId="9" fillId="5" borderId="2" xfId="3" applyFont="1" applyFill="1" applyBorder="1" applyAlignment="1">
      <alignment wrapText="1"/>
    </xf>
    <xf numFmtId="165" fontId="9" fillId="3" borderId="26" xfId="3" applyNumberFormat="1" applyFont="1" applyFill="1" applyBorder="1" applyAlignment="1">
      <alignment horizontal="right"/>
    </xf>
    <xf numFmtId="165" fontId="9" fillId="3" borderId="22" xfId="3" applyNumberFormat="1" applyFont="1" applyFill="1" applyBorder="1"/>
    <xf numFmtId="0" fontId="8" fillId="6" borderId="38" xfId="3" applyFont="1" applyFill="1" applyBorder="1" applyAlignment="1">
      <alignment horizontal="center"/>
    </xf>
    <xf numFmtId="49" fontId="9" fillId="6" borderId="39" xfId="3" applyNumberFormat="1" applyFont="1" applyFill="1" applyBorder="1" applyAlignment="1">
      <alignment horizontal="center"/>
    </xf>
    <xf numFmtId="0" fontId="8" fillId="6" borderId="40" xfId="3" applyFont="1" applyFill="1" applyBorder="1" applyAlignment="1">
      <alignment horizontal="center"/>
    </xf>
    <xf numFmtId="0" fontId="8" fillId="6" borderId="38" xfId="3" applyFont="1" applyFill="1" applyBorder="1" applyAlignment="1">
      <alignment horizontal="left" wrapText="1"/>
    </xf>
    <xf numFmtId="165" fontId="9" fillId="6" borderId="16" xfId="3" applyNumberFormat="1" applyFont="1" applyFill="1" applyBorder="1" applyAlignment="1">
      <alignment horizontal="right"/>
    </xf>
    <xf numFmtId="165" fontId="11" fillId="0" borderId="16" xfId="3" applyNumberFormat="1" applyFont="1" applyBorder="1"/>
    <xf numFmtId="165" fontId="9" fillId="3" borderId="6" xfId="3" applyNumberFormat="1" applyFont="1" applyFill="1" applyBorder="1" applyAlignment="1">
      <alignment horizontal="right"/>
    </xf>
    <xf numFmtId="165" fontId="11" fillId="2" borderId="21" xfId="3" applyNumberFormat="1" applyFont="1" applyFill="1" applyBorder="1"/>
    <xf numFmtId="0" fontId="11" fillId="0" borderId="37" xfId="3" applyFont="1" applyBorder="1"/>
    <xf numFmtId="1" fontId="11" fillId="0" borderId="27" xfId="3" applyNumberFormat="1" applyFont="1" applyFill="1" applyBorder="1" applyAlignment="1">
      <alignment horizontal="center"/>
    </xf>
    <xf numFmtId="49" fontId="11" fillId="0" borderId="33" xfId="3" applyNumberFormat="1" applyFont="1" applyFill="1" applyBorder="1" applyAlignment="1">
      <alignment horizontal="center"/>
    </xf>
    <xf numFmtId="0" fontId="11" fillId="0" borderId="33" xfId="3" applyFont="1" applyBorder="1"/>
    <xf numFmtId="0" fontId="11" fillId="0" borderId="34" xfId="3" applyFont="1" applyBorder="1"/>
    <xf numFmtId="0" fontId="11" fillId="0" borderId="27" xfId="3" applyFont="1" applyBorder="1" applyAlignment="1">
      <alignment wrapText="1"/>
    </xf>
    <xf numFmtId="49" fontId="9" fillId="2" borderId="41" xfId="3" applyNumberFormat="1" applyFont="1" applyFill="1" applyBorder="1" applyAlignment="1">
      <alignment horizontal="center"/>
    </xf>
    <xf numFmtId="0" fontId="9" fillId="2" borderId="42" xfId="3" applyFont="1" applyFill="1" applyBorder="1" applyAlignment="1">
      <alignment wrapText="1"/>
    </xf>
    <xf numFmtId="1" fontId="11" fillId="2" borderId="43" xfId="3" applyNumberFormat="1" applyFont="1" applyFill="1" applyBorder="1" applyAlignment="1">
      <alignment horizontal="center"/>
    </xf>
    <xf numFmtId="49" fontId="11" fillId="2" borderId="43" xfId="3" applyNumberFormat="1" applyFont="1" applyFill="1" applyBorder="1" applyAlignment="1">
      <alignment horizontal="center"/>
    </xf>
    <xf numFmtId="0" fontId="11" fillId="2" borderId="44" xfId="3" applyFont="1" applyFill="1" applyBorder="1" applyAlignment="1">
      <alignment wrapText="1"/>
    </xf>
    <xf numFmtId="1" fontId="9" fillId="2" borderId="41" xfId="3" applyNumberFormat="1" applyFont="1" applyFill="1" applyBorder="1" applyAlignment="1">
      <alignment horizontal="center"/>
    </xf>
    <xf numFmtId="0" fontId="11" fillId="0" borderId="0" xfId="3" applyFont="1"/>
    <xf numFmtId="14" fontId="4" fillId="0" borderId="0" xfId="3" applyNumberFormat="1" applyFont="1" applyAlignment="1">
      <alignment horizontal="left"/>
    </xf>
    <xf numFmtId="1" fontId="3" fillId="0" borderId="0" xfId="3" applyNumberFormat="1"/>
    <xf numFmtId="0" fontId="5" fillId="0" borderId="0" xfId="4" applyFont="1" applyFill="1" applyAlignment="1">
      <alignment horizontal="center"/>
    </xf>
    <xf numFmtId="0" fontId="5" fillId="0" borderId="0" xfId="5" applyFont="1" applyFill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left" wrapText="1"/>
    </xf>
    <xf numFmtId="164" fontId="9" fillId="2" borderId="16" xfId="3" applyNumberFormat="1" applyFont="1" applyFill="1" applyBorder="1" applyAlignment="1">
      <alignment horizontal="right"/>
    </xf>
    <xf numFmtId="165" fontId="8" fillId="2" borderId="16" xfId="3" applyNumberFormat="1" applyFont="1" applyFill="1" applyBorder="1" applyAlignment="1">
      <alignment horizontal="right"/>
    </xf>
    <xf numFmtId="165" fontId="9" fillId="2" borderId="11" xfId="3" applyNumberFormat="1" applyFont="1" applyFill="1" applyBorder="1"/>
    <xf numFmtId="0" fontId="8" fillId="2" borderId="17" xfId="3" applyFont="1" applyFill="1" applyBorder="1" applyAlignment="1">
      <alignment horizontal="center"/>
    </xf>
    <xf numFmtId="0" fontId="8" fillId="2" borderId="18" xfId="3" applyFont="1" applyFill="1" applyBorder="1" applyAlignment="1">
      <alignment horizontal="center"/>
    </xf>
    <xf numFmtId="49" fontId="9" fillId="2" borderId="19" xfId="3" applyNumberFormat="1" applyFont="1" applyFill="1" applyBorder="1" applyAlignment="1">
      <alignment horizontal="center"/>
    </xf>
    <xf numFmtId="0" fontId="11" fillId="2" borderId="20" xfId="3" applyFont="1" applyFill="1" applyBorder="1" applyAlignment="1">
      <alignment horizontal="center"/>
    </xf>
    <xf numFmtId="0" fontId="11" fillId="2" borderId="18" xfId="3" applyFont="1" applyFill="1" applyBorder="1" applyAlignment="1">
      <alignment horizontal="center"/>
    </xf>
    <xf numFmtId="0" fontId="11" fillId="2" borderId="18" xfId="3" applyFont="1" applyFill="1" applyBorder="1" applyAlignment="1">
      <alignment horizontal="left"/>
    </xf>
    <xf numFmtId="164" fontId="12" fillId="2" borderId="21" xfId="3" applyNumberFormat="1" applyFont="1" applyFill="1" applyBorder="1" applyAlignment="1">
      <alignment horizontal="right"/>
    </xf>
    <xf numFmtId="165" fontId="12" fillId="2" borderId="21" xfId="3" applyNumberFormat="1" applyFont="1" applyFill="1" applyBorder="1" applyAlignment="1">
      <alignment horizontal="right"/>
    </xf>
    <xf numFmtId="165" fontId="11" fillId="2" borderId="11" xfId="3" applyNumberFormat="1" applyFont="1" applyFill="1" applyBorder="1"/>
    <xf numFmtId="165" fontId="9" fillId="2" borderId="16" xfId="3" applyNumberFormat="1" applyFont="1" applyFill="1" applyBorder="1" applyAlignment="1">
      <alignment horizontal="right"/>
    </xf>
    <xf numFmtId="0" fontId="9" fillId="0" borderId="45" xfId="3" applyFont="1" applyBorder="1"/>
    <xf numFmtId="1" fontId="9" fillId="0" borderId="38" xfId="3" applyNumberFormat="1" applyFont="1" applyFill="1" applyBorder="1" applyAlignment="1">
      <alignment horizontal="center"/>
    </xf>
    <xf numFmtId="49" fontId="9" fillId="0" borderId="39" xfId="3" applyNumberFormat="1" applyFont="1" applyFill="1" applyBorder="1" applyAlignment="1">
      <alignment horizontal="center"/>
    </xf>
    <xf numFmtId="0" fontId="8" fillId="0" borderId="40" xfId="3" applyFont="1" applyFill="1" applyBorder="1" applyAlignment="1">
      <alignment horizontal="center"/>
    </xf>
    <xf numFmtId="0" fontId="8" fillId="0" borderId="38" xfId="3" applyFont="1" applyFill="1" applyBorder="1" applyAlignment="1">
      <alignment horizontal="center"/>
    </xf>
    <xf numFmtId="0" fontId="9" fillId="0" borderId="29" xfId="3" applyFont="1" applyBorder="1" applyAlignment="1">
      <alignment wrapText="1"/>
    </xf>
    <xf numFmtId="0" fontId="8" fillId="2" borderId="46" xfId="3" applyFont="1" applyFill="1" applyBorder="1" applyAlignment="1">
      <alignment horizontal="center"/>
    </xf>
    <xf numFmtId="0" fontId="8" fillId="2" borderId="47" xfId="3" applyFont="1" applyFill="1" applyBorder="1" applyAlignment="1">
      <alignment horizontal="center"/>
    </xf>
    <xf numFmtId="49" fontId="9" fillId="2" borderId="48" xfId="3" applyNumberFormat="1" applyFont="1" applyFill="1" applyBorder="1" applyAlignment="1">
      <alignment horizontal="center"/>
    </xf>
    <xf numFmtId="0" fontId="11" fillId="2" borderId="49" xfId="3" applyFont="1" applyFill="1" applyBorder="1" applyAlignment="1">
      <alignment horizontal="center"/>
    </xf>
    <xf numFmtId="0" fontId="11" fillId="2" borderId="47" xfId="3" applyFont="1" applyFill="1" applyBorder="1" applyAlignment="1">
      <alignment horizontal="center"/>
    </xf>
    <xf numFmtId="0" fontId="11" fillId="2" borderId="47" xfId="3" applyFont="1" applyFill="1" applyBorder="1" applyAlignment="1">
      <alignment horizontal="left"/>
    </xf>
    <xf numFmtId="164" fontId="12" fillId="2" borderId="11" xfId="3" applyNumberFormat="1" applyFont="1" applyFill="1" applyBorder="1" applyAlignment="1">
      <alignment horizontal="right"/>
    </xf>
    <xf numFmtId="165" fontId="12" fillId="2" borderId="11" xfId="3" applyNumberFormat="1" applyFont="1" applyFill="1" applyBorder="1" applyAlignment="1">
      <alignment horizontal="right"/>
    </xf>
    <xf numFmtId="0" fontId="9" fillId="5" borderId="6" xfId="3" applyFont="1" applyFill="1" applyBorder="1" applyAlignment="1">
      <alignment horizontal="center"/>
    </xf>
    <xf numFmtId="1" fontId="9" fillId="5" borderId="35" xfId="3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5" applyFont="1" applyFill="1" applyAlignment="1">
      <alignment horizont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4" borderId="2" xfId="3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1" fontId="9" fillId="5" borderId="2" xfId="3" applyNumberFormat="1" applyFont="1" applyFill="1" applyBorder="1" applyAlignment="1">
      <alignment horizontal="center" wrapText="1"/>
    </xf>
  </cellXfs>
  <cellStyles count="6">
    <cellStyle name="Normální" xfId="0" builtinId="0"/>
    <cellStyle name="Normální 11" xfId="5"/>
    <cellStyle name="normální 2 2" xfId="4"/>
    <cellStyle name="normální_2. Rozpočet 2007 - tabulky" xfId="1"/>
    <cellStyle name="normální_Rozpis výdajů 03 bez PO 2" xfId="3"/>
    <cellStyle name="normální_Rozpis výdajů 03 bez P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0"/>
  <sheetViews>
    <sheetView tabSelected="1" topLeftCell="A154" zoomScaleNormal="100" workbookViewId="0">
      <selection activeCell="W169" sqref="W169"/>
    </sheetView>
  </sheetViews>
  <sheetFormatPr defaultColWidth="9.140625" defaultRowHeight="12.75" x14ac:dyDescent="0.2"/>
  <cols>
    <col min="1" max="1" width="3.140625" style="6" customWidth="1"/>
    <col min="2" max="2" width="9" style="182" customWidth="1"/>
    <col min="3" max="3" width="5.140625" style="6" customWidth="1"/>
    <col min="4" max="5" width="5.42578125" style="6" customWidth="1"/>
    <col min="6" max="6" width="38.85546875" style="6" customWidth="1"/>
    <col min="7" max="7" width="9.42578125" style="6" customWidth="1"/>
    <col min="8" max="9" width="9.42578125" style="6" hidden="1" customWidth="1"/>
    <col min="10" max="12" width="9.140625" style="6" hidden="1" customWidth="1"/>
    <col min="13" max="16" width="9.140625" style="6"/>
    <col min="17" max="17" width="9.85546875" style="6" bestFit="1" customWidth="1"/>
    <col min="18" max="16384" width="9.140625" style="6"/>
  </cols>
  <sheetData>
    <row r="1" spans="1:17" s="2" customFormat="1" ht="18" x14ac:dyDescent="0.25">
      <c r="A1" s="218" t="s">
        <v>0</v>
      </c>
      <c r="B1" s="218"/>
      <c r="C1" s="218"/>
      <c r="D1" s="218"/>
      <c r="E1" s="218"/>
      <c r="F1" s="218"/>
      <c r="G1" s="1"/>
      <c r="H1" s="1"/>
      <c r="I1" s="1"/>
      <c r="O1" s="3" t="s">
        <v>1</v>
      </c>
    </row>
    <row r="2" spans="1:17" ht="12.6" x14ac:dyDescent="0.25">
      <c r="A2" s="4"/>
      <c r="B2" s="5"/>
      <c r="C2" s="4"/>
      <c r="D2" s="4"/>
      <c r="E2" s="4"/>
      <c r="F2" s="4"/>
      <c r="G2" s="4"/>
      <c r="H2" s="4"/>
      <c r="I2" s="4"/>
    </row>
    <row r="3" spans="1:17" ht="15.75" x14ac:dyDescent="0.25">
      <c r="A3" s="219" t="s">
        <v>2</v>
      </c>
      <c r="B3" s="219"/>
      <c r="C3" s="219"/>
      <c r="D3" s="219"/>
      <c r="E3" s="219"/>
      <c r="F3" s="219"/>
      <c r="G3" s="183"/>
      <c r="H3" s="183"/>
      <c r="I3" s="183"/>
    </row>
    <row r="4" spans="1:17" ht="12.6" x14ac:dyDescent="0.25">
      <c r="A4" s="4"/>
      <c r="B4" s="5"/>
      <c r="C4" s="4"/>
      <c r="D4" s="4"/>
      <c r="E4" s="4"/>
      <c r="F4" s="4"/>
      <c r="G4" s="4"/>
      <c r="H4" s="4"/>
      <c r="I4" s="4"/>
    </row>
    <row r="5" spans="1:17" ht="15.75" x14ac:dyDescent="0.25">
      <c r="A5" s="220" t="s">
        <v>3</v>
      </c>
      <c r="B5" s="220"/>
      <c r="C5" s="220"/>
      <c r="D5" s="220"/>
      <c r="E5" s="220"/>
      <c r="F5" s="220"/>
      <c r="G5" s="184"/>
      <c r="H5" s="184"/>
      <c r="I5" s="184"/>
    </row>
    <row r="6" spans="1:17" ht="12.75" customHeight="1" x14ac:dyDescent="0.25">
      <c r="A6" s="4"/>
      <c r="B6" s="5"/>
      <c r="C6" s="4"/>
      <c r="D6" s="4"/>
      <c r="E6" s="7"/>
      <c r="F6" s="7"/>
      <c r="G6" s="7"/>
      <c r="H6" s="7"/>
      <c r="I6" s="7"/>
    </row>
    <row r="7" spans="1:17" s="7" customFormat="1" ht="13.5" thickBot="1" x14ac:dyDescent="0.35">
      <c r="A7" s="8"/>
      <c r="B7" s="9"/>
      <c r="C7" s="8"/>
      <c r="D7" s="8"/>
      <c r="E7" s="8"/>
      <c r="F7" s="8"/>
      <c r="G7" s="8"/>
      <c r="H7" s="8"/>
      <c r="I7" s="8"/>
    </row>
    <row r="8" spans="1:17" s="16" customFormat="1" ht="24.75" thickBot="1" x14ac:dyDescent="0.3">
      <c r="A8" s="10" t="s">
        <v>4</v>
      </c>
      <c r="B8" s="221" t="s">
        <v>5</v>
      </c>
      <c r="C8" s="222"/>
      <c r="D8" s="11" t="s">
        <v>6</v>
      </c>
      <c r="E8" s="12" t="s">
        <v>7</v>
      </c>
      <c r="F8" s="12" t="s">
        <v>8</v>
      </c>
      <c r="G8" s="13" t="s">
        <v>9</v>
      </c>
      <c r="H8" s="14" t="s">
        <v>10</v>
      </c>
      <c r="I8" s="15" t="s">
        <v>11</v>
      </c>
      <c r="J8" s="14" t="s">
        <v>12</v>
      </c>
      <c r="K8" s="15" t="s">
        <v>11</v>
      </c>
      <c r="L8" s="14" t="s">
        <v>13</v>
      </c>
      <c r="M8" s="15" t="s">
        <v>11</v>
      </c>
      <c r="N8" s="15" t="s">
        <v>14</v>
      </c>
      <c r="O8" s="15" t="s">
        <v>11</v>
      </c>
    </row>
    <row r="9" spans="1:17" s="7" customFormat="1" ht="12.95" customHeight="1" thickBot="1" x14ac:dyDescent="0.25">
      <c r="A9" s="17" t="s">
        <v>15</v>
      </c>
      <c r="B9" s="223" t="s">
        <v>16</v>
      </c>
      <c r="C9" s="224"/>
      <c r="D9" s="18" t="s">
        <v>16</v>
      </c>
      <c r="E9" s="185" t="s">
        <v>16</v>
      </c>
      <c r="F9" s="19" t="s">
        <v>17</v>
      </c>
      <c r="G9" s="20">
        <v>0</v>
      </c>
      <c r="H9" s="21">
        <f>+H10</f>
        <v>1478.6660000000002</v>
      </c>
      <c r="I9" s="21">
        <f>+G9+H9</f>
        <v>1478.6660000000002</v>
      </c>
      <c r="J9" s="22">
        <f>+J10</f>
        <v>2000</v>
      </c>
      <c r="K9" s="22">
        <f>+I9+J9</f>
        <v>3478.6660000000002</v>
      </c>
      <c r="L9" s="22">
        <f>+L10</f>
        <v>10</v>
      </c>
      <c r="M9" s="23">
        <f>+K9+L9</f>
        <v>3488.6660000000002</v>
      </c>
      <c r="N9" s="24">
        <f>+N10</f>
        <v>0</v>
      </c>
      <c r="O9" s="24">
        <f>+M9+N9</f>
        <v>3488.6660000000002</v>
      </c>
      <c r="P9" s="25" t="s">
        <v>18</v>
      </c>
      <c r="Q9" s="26"/>
    </row>
    <row r="10" spans="1:17" s="7" customFormat="1" ht="24" customHeight="1" thickBot="1" x14ac:dyDescent="0.25">
      <c r="A10" s="27" t="s">
        <v>15</v>
      </c>
      <c r="B10" s="225" t="s">
        <v>19</v>
      </c>
      <c r="C10" s="226"/>
      <c r="D10" s="28" t="s">
        <v>16</v>
      </c>
      <c r="E10" s="29" t="s">
        <v>16</v>
      </c>
      <c r="F10" s="30" t="s">
        <v>20</v>
      </c>
      <c r="G10" s="31">
        <v>0</v>
      </c>
      <c r="H10" s="32">
        <f>+H11+H172+H175+H198+H221+H280</f>
        <v>1478.6660000000002</v>
      </c>
      <c r="I10" s="32">
        <f t="shared" ref="I10:I75" si="0">+G10+H10</f>
        <v>1478.6660000000002</v>
      </c>
      <c r="J10" s="33">
        <f>+J11+J172+J175+J198+J221+J280</f>
        <v>2000</v>
      </c>
      <c r="K10" s="33">
        <f t="shared" ref="K10:K75" si="1">+I10+J10</f>
        <v>3478.6660000000002</v>
      </c>
      <c r="L10" s="33">
        <f>+L11+L172+L175+L198+L221+L280</f>
        <v>10</v>
      </c>
      <c r="M10" s="34">
        <f t="shared" ref="M10:M73" si="2">+K10+L10</f>
        <v>3488.6660000000002</v>
      </c>
      <c r="N10" s="34">
        <f>+N11+N172+N175+N198+N221+N280</f>
        <v>0</v>
      </c>
      <c r="O10" s="34">
        <f t="shared" ref="O10:O73" si="3">+M10+N10</f>
        <v>3488.6660000000002</v>
      </c>
      <c r="P10" s="25" t="s">
        <v>18</v>
      </c>
    </row>
    <row r="11" spans="1:17" s="7" customFormat="1" ht="24" customHeight="1" thickBot="1" x14ac:dyDescent="0.3">
      <c r="A11" s="35" t="s">
        <v>15</v>
      </c>
      <c r="B11" s="227" t="s">
        <v>21</v>
      </c>
      <c r="C11" s="217"/>
      <c r="D11" s="36" t="s">
        <v>16</v>
      </c>
      <c r="E11" s="37" t="s">
        <v>16</v>
      </c>
      <c r="F11" s="38" t="s">
        <v>22</v>
      </c>
      <c r="G11" s="39">
        <v>0</v>
      </c>
      <c r="H11" s="40">
        <f>SUM(H12:H79)/2</f>
        <v>675</v>
      </c>
      <c r="I11" s="40">
        <f t="shared" si="0"/>
        <v>675</v>
      </c>
      <c r="J11" s="41">
        <f>+J12</f>
        <v>1000</v>
      </c>
      <c r="K11" s="41">
        <f t="shared" si="1"/>
        <v>1675</v>
      </c>
      <c r="L11" s="41">
        <f>+L12+L22</f>
        <v>10</v>
      </c>
      <c r="M11" s="42">
        <f t="shared" si="2"/>
        <v>1685</v>
      </c>
      <c r="N11" s="42">
        <f>SUM(N12:N171)/2</f>
        <v>0</v>
      </c>
      <c r="O11" s="42">
        <f t="shared" si="3"/>
        <v>1685</v>
      </c>
      <c r="P11" s="25" t="s">
        <v>18</v>
      </c>
    </row>
    <row r="12" spans="1:17" s="7" customFormat="1" ht="15.75" customHeight="1" x14ac:dyDescent="0.2">
      <c r="A12" s="186" t="s">
        <v>15</v>
      </c>
      <c r="B12" s="95">
        <v>4010000</v>
      </c>
      <c r="C12" s="93" t="s">
        <v>23</v>
      </c>
      <c r="D12" s="94" t="s">
        <v>16</v>
      </c>
      <c r="E12" s="95" t="s">
        <v>16</v>
      </c>
      <c r="F12" s="187" t="s">
        <v>24</v>
      </c>
      <c r="G12" s="188">
        <v>0</v>
      </c>
      <c r="H12" s="189">
        <v>110</v>
      </c>
      <c r="I12" s="189">
        <f t="shared" si="0"/>
        <v>110</v>
      </c>
      <c r="J12" s="190">
        <f>+J13</f>
        <v>1000</v>
      </c>
      <c r="K12" s="190">
        <f t="shared" si="1"/>
        <v>1110</v>
      </c>
      <c r="L12" s="190">
        <f>+L13</f>
        <v>0.5</v>
      </c>
      <c r="M12" s="122">
        <f t="shared" si="2"/>
        <v>1110.5</v>
      </c>
      <c r="N12" s="122">
        <f>+N13</f>
        <v>-961</v>
      </c>
      <c r="O12" s="122">
        <f t="shared" si="3"/>
        <v>149.5</v>
      </c>
      <c r="P12" s="128" t="s">
        <v>18</v>
      </c>
    </row>
    <row r="13" spans="1:17" s="7" customFormat="1" ht="15.75" customHeight="1" thickBot="1" x14ac:dyDescent="0.25">
      <c r="A13" s="191"/>
      <c r="B13" s="192"/>
      <c r="C13" s="193"/>
      <c r="D13" s="194">
        <v>3299</v>
      </c>
      <c r="E13" s="195">
        <v>5901</v>
      </c>
      <c r="F13" s="196" t="s">
        <v>25</v>
      </c>
      <c r="G13" s="197">
        <v>0</v>
      </c>
      <c r="H13" s="198">
        <v>110</v>
      </c>
      <c r="I13" s="198">
        <f t="shared" si="0"/>
        <v>110</v>
      </c>
      <c r="J13" s="199">
        <v>1000</v>
      </c>
      <c r="K13" s="199">
        <f t="shared" si="1"/>
        <v>1110</v>
      </c>
      <c r="L13" s="199">
        <v>0.5</v>
      </c>
      <c r="M13" s="127">
        <f t="shared" si="2"/>
        <v>1110.5</v>
      </c>
      <c r="N13" s="127">
        <v>-961</v>
      </c>
      <c r="O13" s="127">
        <f t="shared" si="3"/>
        <v>149.5</v>
      </c>
      <c r="P13" s="128"/>
    </row>
    <row r="14" spans="1:17" ht="34.5" hidden="1" x14ac:dyDescent="0.25">
      <c r="A14" s="59" t="s">
        <v>15</v>
      </c>
      <c r="B14" s="60">
        <v>4010001</v>
      </c>
      <c r="C14" s="61" t="s">
        <v>23</v>
      </c>
      <c r="D14" s="62" t="s">
        <v>16</v>
      </c>
      <c r="E14" s="63" t="s">
        <v>16</v>
      </c>
      <c r="F14" s="64" t="s">
        <v>26</v>
      </c>
      <c r="G14" s="65">
        <v>0</v>
      </c>
      <c r="H14" s="66">
        <v>18</v>
      </c>
      <c r="I14" s="66">
        <f t="shared" si="0"/>
        <v>18</v>
      </c>
      <c r="J14" s="67">
        <v>0</v>
      </c>
      <c r="K14" s="68">
        <f t="shared" si="1"/>
        <v>18</v>
      </c>
      <c r="L14" s="69"/>
      <c r="M14" s="70">
        <f t="shared" si="2"/>
        <v>18</v>
      </c>
      <c r="N14" s="71">
        <v>0</v>
      </c>
      <c r="O14" s="70">
        <f t="shared" si="3"/>
        <v>18</v>
      </c>
      <c r="P14" s="72"/>
    </row>
    <row r="15" spans="1:17" ht="12.95" hidden="1" thickBot="1" x14ac:dyDescent="0.3">
      <c r="A15" s="73"/>
      <c r="B15" s="74"/>
      <c r="C15" s="75"/>
      <c r="D15" s="76">
        <v>3299</v>
      </c>
      <c r="E15" s="77">
        <v>5222</v>
      </c>
      <c r="F15" s="78" t="s">
        <v>27</v>
      </c>
      <c r="G15" s="79">
        <v>0</v>
      </c>
      <c r="H15" s="80">
        <v>18</v>
      </c>
      <c r="I15" s="80">
        <f t="shared" si="0"/>
        <v>18</v>
      </c>
      <c r="J15" s="69">
        <v>0</v>
      </c>
      <c r="K15" s="81">
        <f t="shared" si="1"/>
        <v>18</v>
      </c>
      <c r="L15" s="69"/>
      <c r="M15" s="82">
        <f t="shared" si="2"/>
        <v>18</v>
      </c>
      <c r="N15" s="83">
        <v>0</v>
      </c>
      <c r="O15" s="82">
        <f t="shared" si="3"/>
        <v>18</v>
      </c>
      <c r="P15" s="72"/>
    </row>
    <row r="16" spans="1:17" ht="23.1" hidden="1" x14ac:dyDescent="0.25">
      <c r="A16" s="59" t="s">
        <v>15</v>
      </c>
      <c r="B16" s="60">
        <v>4010007</v>
      </c>
      <c r="C16" s="61" t="s">
        <v>23</v>
      </c>
      <c r="D16" s="62" t="s">
        <v>16</v>
      </c>
      <c r="E16" s="63" t="s">
        <v>16</v>
      </c>
      <c r="F16" s="64" t="s">
        <v>28</v>
      </c>
      <c r="G16" s="84">
        <v>0</v>
      </c>
      <c r="H16" s="85">
        <v>12</v>
      </c>
      <c r="I16" s="85">
        <f t="shared" si="0"/>
        <v>12</v>
      </c>
      <c r="J16" s="67">
        <v>0</v>
      </c>
      <c r="K16" s="68">
        <f t="shared" si="1"/>
        <v>12</v>
      </c>
      <c r="L16" s="69"/>
      <c r="M16" s="22">
        <f t="shared" si="2"/>
        <v>12</v>
      </c>
      <c r="N16" s="86">
        <v>0</v>
      </c>
      <c r="O16" s="22">
        <f t="shared" si="3"/>
        <v>12</v>
      </c>
      <c r="P16" s="72"/>
    </row>
    <row r="17" spans="1:16" ht="12.95" hidden="1" thickBot="1" x14ac:dyDescent="0.3">
      <c r="A17" s="73"/>
      <c r="B17" s="74"/>
      <c r="C17" s="75"/>
      <c r="D17" s="76">
        <v>3299</v>
      </c>
      <c r="E17" s="77">
        <v>5222</v>
      </c>
      <c r="F17" s="78" t="s">
        <v>27</v>
      </c>
      <c r="G17" s="87">
        <v>0</v>
      </c>
      <c r="H17" s="88">
        <v>12</v>
      </c>
      <c r="I17" s="88">
        <f t="shared" si="0"/>
        <v>12</v>
      </c>
      <c r="J17" s="69">
        <v>0</v>
      </c>
      <c r="K17" s="81">
        <f t="shared" si="1"/>
        <v>12</v>
      </c>
      <c r="L17" s="69"/>
      <c r="M17" s="89">
        <f t="shared" si="2"/>
        <v>12</v>
      </c>
      <c r="N17" s="90">
        <v>0</v>
      </c>
      <c r="O17" s="89">
        <f t="shared" si="3"/>
        <v>12</v>
      </c>
      <c r="P17" s="72"/>
    </row>
    <row r="18" spans="1:16" ht="23.1" hidden="1" x14ac:dyDescent="0.25">
      <c r="A18" s="91" t="s">
        <v>15</v>
      </c>
      <c r="B18" s="92">
        <v>4010008</v>
      </c>
      <c r="C18" s="93" t="s">
        <v>23</v>
      </c>
      <c r="D18" s="94" t="s">
        <v>16</v>
      </c>
      <c r="E18" s="95" t="s">
        <v>16</v>
      </c>
      <c r="F18" s="96" t="s">
        <v>29</v>
      </c>
      <c r="G18" s="65">
        <v>0</v>
      </c>
      <c r="H18" s="66">
        <v>15</v>
      </c>
      <c r="I18" s="66">
        <f t="shared" si="0"/>
        <v>15</v>
      </c>
      <c r="J18" s="67">
        <v>0</v>
      </c>
      <c r="K18" s="68">
        <f t="shared" si="1"/>
        <v>15</v>
      </c>
      <c r="L18" s="69"/>
      <c r="M18" s="70">
        <f t="shared" si="2"/>
        <v>15</v>
      </c>
      <c r="N18" s="71">
        <v>0</v>
      </c>
      <c r="O18" s="70">
        <f t="shared" si="3"/>
        <v>15</v>
      </c>
      <c r="P18" s="72"/>
    </row>
    <row r="19" spans="1:16" ht="12.95" hidden="1" thickBot="1" x14ac:dyDescent="0.3">
      <c r="A19" s="97"/>
      <c r="B19" s="98"/>
      <c r="C19" s="99"/>
      <c r="D19" s="100">
        <v>3299</v>
      </c>
      <c r="E19" s="101">
        <v>5222</v>
      </c>
      <c r="F19" s="78" t="s">
        <v>27</v>
      </c>
      <c r="G19" s="79">
        <v>0</v>
      </c>
      <c r="H19" s="80">
        <v>15</v>
      </c>
      <c r="I19" s="80">
        <f t="shared" si="0"/>
        <v>15</v>
      </c>
      <c r="J19" s="69">
        <v>0</v>
      </c>
      <c r="K19" s="81">
        <f t="shared" si="1"/>
        <v>15</v>
      </c>
      <c r="L19" s="69"/>
      <c r="M19" s="82">
        <f t="shared" si="2"/>
        <v>15</v>
      </c>
      <c r="N19" s="83">
        <v>0</v>
      </c>
      <c r="O19" s="82">
        <f t="shared" si="3"/>
        <v>15</v>
      </c>
      <c r="P19" s="72"/>
    </row>
    <row r="20" spans="1:16" ht="23.1" hidden="1" x14ac:dyDescent="0.25">
      <c r="A20" s="91" t="s">
        <v>15</v>
      </c>
      <c r="B20" s="102">
        <v>4010013</v>
      </c>
      <c r="C20" s="103" t="s">
        <v>23</v>
      </c>
      <c r="D20" s="104" t="s">
        <v>16</v>
      </c>
      <c r="E20" s="105" t="s">
        <v>16</v>
      </c>
      <c r="F20" s="64" t="s">
        <v>30</v>
      </c>
      <c r="G20" s="65">
        <v>0</v>
      </c>
      <c r="H20" s="66">
        <v>30</v>
      </c>
      <c r="I20" s="66">
        <f t="shared" si="0"/>
        <v>30</v>
      </c>
      <c r="J20" s="67">
        <v>0</v>
      </c>
      <c r="K20" s="68">
        <f t="shared" si="1"/>
        <v>30</v>
      </c>
      <c r="L20" s="69"/>
      <c r="M20" s="22">
        <f t="shared" si="2"/>
        <v>30</v>
      </c>
      <c r="N20" s="86">
        <v>0</v>
      </c>
      <c r="O20" s="22">
        <f t="shared" si="3"/>
        <v>30</v>
      </c>
      <c r="P20" s="72"/>
    </row>
    <row r="21" spans="1:16" ht="12.95" hidden="1" thickBot="1" x14ac:dyDescent="0.3">
      <c r="A21" s="97"/>
      <c r="B21" s="98"/>
      <c r="C21" s="99"/>
      <c r="D21" s="100">
        <v>3299</v>
      </c>
      <c r="E21" s="101">
        <v>5222</v>
      </c>
      <c r="F21" s="78" t="s">
        <v>27</v>
      </c>
      <c r="G21" s="79">
        <v>0</v>
      </c>
      <c r="H21" s="80">
        <v>30</v>
      </c>
      <c r="I21" s="80">
        <f t="shared" si="0"/>
        <v>30</v>
      </c>
      <c r="J21" s="69">
        <v>0</v>
      </c>
      <c r="K21" s="81">
        <f t="shared" si="1"/>
        <v>30</v>
      </c>
      <c r="L21" s="69"/>
      <c r="M21" s="89">
        <f t="shared" si="2"/>
        <v>30</v>
      </c>
      <c r="N21" s="90">
        <v>0</v>
      </c>
      <c r="O21" s="89">
        <f t="shared" si="3"/>
        <v>30</v>
      </c>
      <c r="P21" s="72"/>
    </row>
    <row r="22" spans="1:16" ht="45.95" hidden="1" x14ac:dyDescent="0.25">
      <c r="A22" s="91" t="s">
        <v>15</v>
      </c>
      <c r="B22" s="102">
        <v>4010017</v>
      </c>
      <c r="C22" s="103" t="s">
        <v>23</v>
      </c>
      <c r="D22" s="104" t="s">
        <v>16</v>
      </c>
      <c r="E22" s="105" t="s">
        <v>16</v>
      </c>
      <c r="F22" s="64" t="s">
        <v>31</v>
      </c>
      <c r="G22" s="65">
        <v>0</v>
      </c>
      <c r="H22" s="66">
        <v>0</v>
      </c>
      <c r="I22" s="66">
        <f>+G22+H22</f>
        <v>0</v>
      </c>
      <c r="J22" s="67">
        <v>0</v>
      </c>
      <c r="K22" s="68">
        <f>+I22+J22</f>
        <v>0</v>
      </c>
      <c r="L22" s="67">
        <f>+L23</f>
        <v>9.5</v>
      </c>
      <c r="M22" s="70">
        <f t="shared" si="2"/>
        <v>9.5</v>
      </c>
      <c r="N22" s="71">
        <v>0</v>
      </c>
      <c r="O22" s="70">
        <f t="shared" si="3"/>
        <v>9.5</v>
      </c>
      <c r="P22" s="72"/>
    </row>
    <row r="23" spans="1:16" ht="12.95" hidden="1" thickBot="1" x14ac:dyDescent="0.3">
      <c r="A23" s="97"/>
      <c r="B23" s="98"/>
      <c r="C23" s="99"/>
      <c r="D23" s="100">
        <v>3299</v>
      </c>
      <c r="E23" s="101">
        <v>5909</v>
      </c>
      <c r="F23" s="78" t="s">
        <v>32</v>
      </c>
      <c r="G23" s="79">
        <v>0</v>
      </c>
      <c r="H23" s="80">
        <v>0</v>
      </c>
      <c r="I23" s="80">
        <f>+G23+H23</f>
        <v>0</v>
      </c>
      <c r="J23" s="69">
        <v>0</v>
      </c>
      <c r="K23" s="81">
        <f>+I23+J23</f>
        <v>0</v>
      </c>
      <c r="L23" s="69">
        <v>9.5</v>
      </c>
      <c r="M23" s="82">
        <f t="shared" si="2"/>
        <v>9.5</v>
      </c>
      <c r="N23" s="83">
        <v>0</v>
      </c>
      <c r="O23" s="82">
        <f t="shared" si="3"/>
        <v>9.5</v>
      </c>
      <c r="P23" s="72"/>
    </row>
    <row r="24" spans="1:16" ht="23.1" hidden="1" x14ac:dyDescent="0.25">
      <c r="A24" s="91" t="s">
        <v>15</v>
      </c>
      <c r="B24" s="92">
        <v>4010024</v>
      </c>
      <c r="C24" s="93" t="s">
        <v>33</v>
      </c>
      <c r="D24" s="94" t="s">
        <v>16</v>
      </c>
      <c r="E24" s="95" t="s">
        <v>16</v>
      </c>
      <c r="F24" s="96" t="s">
        <v>34</v>
      </c>
      <c r="G24" s="84">
        <v>0</v>
      </c>
      <c r="H24" s="85">
        <v>29</v>
      </c>
      <c r="I24" s="85">
        <f t="shared" si="0"/>
        <v>29</v>
      </c>
      <c r="J24" s="67">
        <v>0</v>
      </c>
      <c r="K24" s="68">
        <f t="shared" si="1"/>
        <v>29</v>
      </c>
      <c r="L24" s="69"/>
      <c r="M24" s="22">
        <f t="shared" si="2"/>
        <v>29</v>
      </c>
      <c r="N24" s="86">
        <v>0</v>
      </c>
      <c r="O24" s="22">
        <f t="shared" si="3"/>
        <v>29</v>
      </c>
      <c r="P24" s="72"/>
    </row>
    <row r="25" spans="1:16" ht="12.95" hidden="1" thickBot="1" x14ac:dyDescent="0.3">
      <c r="A25" s="97"/>
      <c r="B25" s="98"/>
      <c r="C25" s="99"/>
      <c r="D25" s="100">
        <v>3299</v>
      </c>
      <c r="E25" s="101">
        <v>5321</v>
      </c>
      <c r="F25" s="106" t="s">
        <v>35</v>
      </c>
      <c r="G25" s="87">
        <v>0</v>
      </c>
      <c r="H25" s="88">
        <v>29</v>
      </c>
      <c r="I25" s="88">
        <f t="shared" si="0"/>
        <v>29</v>
      </c>
      <c r="J25" s="69">
        <v>0</v>
      </c>
      <c r="K25" s="81">
        <f t="shared" si="1"/>
        <v>29</v>
      </c>
      <c r="L25" s="69"/>
      <c r="M25" s="89">
        <f t="shared" si="2"/>
        <v>29</v>
      </c>
      <c r="N25" s="90">
        <v>0</v>
      </c>
      <c r="O25" s="89">
        <f t="shared" si="3"/>
        <v>29</v>
      </c>
      <c r="P25" s="72"/>
    </row>
    <row r="26" spans="1:16" ht="34.5" hidden="1" x14ac:dyDescent="0.25">
      <c r="A26" s="91" t="s">
        <v>15</v>
      </c>
      <c r="B26" s="92">
        <v>4010041</v>
      </c>
      <c r="C26" s="93" t="s">
        <v>23</v>
      </c>
      <c r="D26" s="94" t="s">
        <v>16</v>
      </c>
      <c r="E26" s="95" t="s">
        <v>16</v>
      </c>
      <c r="F26" s="96" t="s">
        <v>36</v>
      </c>
      <c r="G26" s="65">
        <v>0</v>
      </c>
      <c r="H26" s="66">
        <v>10</v>
      </c>
      <c r="I26" s="66">
        <f t="shared" si="0"/>
        <v>10</v>
      </c>
      <c r="J26" s="67">
        <v>0</v>
      </c>
      <c r="K26" s="68">
        <f t="shared" si="1"/>
        <v>10</v>
      </c>
      <c r="L26" s="69"/>
      <c r="M26" s="70">
        <f t="shared" si="2"/>
        <v>10</v>
      </c>
      <c r="N26" s="71">
        <v>0</v>
      </c>
      <c r="O26" s="70">
        <f t="shared" si="3"/>
        <v>10</v>
      </c>
      <c r="P26" s="72"/>
    </row>
    <row r="27" spans="1:16" ht="12.95" hidden="1" thickBot="1" x14ac:dyDescent="0.3">
      <c r="A27" s="97"/>
      <c r="B27" s="98"/>
      <c r="C27" s="99"/>
      <c r="D27" s="100">
        <v>3299</v>
      </c>
      <c r="E27" s="101">
        <v>5222</v>
      </c>
      <c r="F27" s="78" t="s">
        <v>27</v>
      </c>
      <c r="G27" s="79">
        <v>0</v>
      </c>
      <c r="H27" s="80">
        <v>10</v>
      </c>
      <c r="I27" s="80">
        <f t="shared" si="0"/>
        <v>10</v>
      </c>
      <c r="J27" s="69">
        <v>0</v>
      </c>
      <c r="K27" s="81">
        <f t="shared" si="1"/>
        <v>10</v>
      </c>
      <c r="L27" s="69"/>
      <c r="M27" s="81">
        <f t="shared" si="2"/>
        <v>10</v>
      </c>
      <c r="N27" s="69">
        <v>0</v>
      </c>
      <c r="O27" s="81">
        <f t="shared" si="3"/>
        <v>10</v>
      </c>
      <c r="P27" s="72"/>
    </row>
    <row r="28" spans="1:16" ht="34.5" hidden="1" x14ac:dyDescent="0.25">
      <c r="A28" s="91" t="s">
        <v>15</v>
      </c>
      <c r="B28" s="92">
        <v>4010055</v>
      </c>
      <c r="C28" s="93" t="s">
        <v>37</v>
      </c>
      <c r="D28" s="94" t="s">
        <v>16</v>
      </c>
      <c r="E28" s="95" t="s">
        <v>16</v>
      </c>
      <c r="F28" s="96" t="s">
        <v>38</v>
      </c>
      <c r="G28" s="65">
        <v>0</v>
      </c>
      <c r="H28" s="66">
        <v>12</v>
      </c>
      <c r="I28" s="66">
        <f t="shared" si="0"/>
        <v>12</v>
      </c>
      <c r="J28" s="67">
        <v>0</v>
      </c>
      <c r="K28" s="68">
        <f t="shared" si="1"/>
        <v>12</v>
      </c>
      <c r="L28" s="69"/>
      <c r="M28" s="68">
        <f t="shared" si="2"/>
        <v>12</v>
      </c>
      <c r="N28" s="67">
        <v>0</v>
      </c>
      <c r="O28" s="68">
        <f t="shared" si="3"/>
        <v>12</v>
      </c>
      <c r="P28" s="72"/>
    </row>
    <row r="29" spans="1:16" ht="12.95" hidden="1" thickBot="1" x14ac:dyDescent="0.3">
      <c r="A29" s="97"/>
      <c r="B29" s="98"/>
      <c r="C29" s="99"/>
      <c r="D29" s="100">
        <v>3299</v>
      </c>
      <c r="E29" s="101">
        <v>5321</v>
      </c>
      <c r="F29" s="106" t="s">
        <v>35</v>
      </c>
      <c r="G29" s="79">
        <v>0</v>
      </c>
      <c r="H29" s="80">
        <v>12</v>
      </c>
      <c r="I29" s="80">
        <f t="shared" si="0"/>
        <v>12</v>
      </c>
      <c r="J29" s="69">
        <v>0</v>
      </c>
      <c r="K29" s="81">
        <f t="shared" si="1"/>
        <v>12</v>
      </c>
      <c r="L29" s="69"/>
      <c r="M29" s="82">
        <f t="shared" si="2"/>
        <v>12</v>
      </c>
      <c r="N29" s="83">
        <v>0</v>
      </c>
      <c r="O29" s="82">
        <f t="shared" si="3"/>
        <v>12</v>
      </c>
      <c r="P29" s="72"/>
    </row>
    <row r="30" spans="1:16" ht="46.5" hidden="1" thickBot="1" x14ac:dyDescent="0.3">
      <c r="A30" s="91" t="s">
        <v>15</v>
      </c>
      <c r="B30" s="92">
        <v>4010056</v>
      </c>
      <c r="C30" s="93" t="s">
        <v>39</v>
      </c>
      <c r="D30" s="94" t="s">
        <v>16</v>
      </c>
      <c r="E30" s="95" t="s">
        <v>16</v>
      </c>
      <c r="F30" s="96" t="s">
        <v>40</v>
      </c>
      <c r="G30" s="84">
        <v>0</v>
      </c>
      <c r="H30" s="85">
        <v>24</v>
      </c>
      <c r="I30" s="85">
        <f t="shared" si="0"/>
        <v>24</v>
      </c>
      <c r="J30" s="67">
        <v>0</v>
      </c>
      <c r="K30" s="68">
        <f t="shared" si="1"/>
        <v>24</v>
      </c>
      <c r="L30" s="69"/>
      <c r="M30" s="107">
        <f t="shared" si="2"/>
        <v>24</v>
      </c>
      <c r="N30" s="86">
        <v>0</v>
      </c>
      <c r="O30" s="22">
        <f t="shared" si="3"/>
        <v>24</v>
      </c>
      <c r="P30" s="72"/>
    </row>
    <row r="31" spans="1:16" ht="23.45" hidden="1" thickBot="1" x14ac:dyDescent="0.3">
      <c r="A31" s="97"/>
      <c r="B31" s="98"/>
      <c r="C31" s="99"/>
      <c r="D31" s="100">
        <v>3299</v>
      </c>
      <c r="E31" s="101">
        <v>5331</v>
      </c>
      <c r="F31" s="106" t="s">
        <v>41</v>
      </c>
      <c r="G31" s="87">
        <v>0</v>
      </c>
      <c r="H31" s="88">
        <v>24</v>
      </c>
      <c r="I31" s="88">
        <f t="shared" si="0"/>
        <v>24</v>
      </c>
      <c r="J31" s="69">
        <v>0</v>
      </c>
      <c r="K31" s="81">
        <f t="shared" si="1"/>
        <v>24</v>
      </c>
      <c r="L31" s="69"/>
      <c r="M31" s="108">
        <f t="shared" si="2"/>
        <v>24</v>
      </c>
      <c r="N31" s="90">
        <v>0</v>
      </c>
      <c r="O31" s="89">
        <f t="shared" si="3"/>
        <v>24</v>
      </c>
      <c r="P31" s="72"/>
    </row>
    <row r="32" spans="1:16" ht="23.1" hidden="1" x14ac:dyDescent="0.25">
      <c r="A32" s="91" t="s">
        <v>15</v>
      </c>
      <c r="B32" s="92">
        <v>4010072</v>
      </c>
      <c r="C32" s="93" t="s">
        <v>42</v>
      </c>
      <c r="D32" s="94" t="s">
        <v>16</v>
      </c>
      <c r="E32" s="95" t="s">
        <v>16</v>
      </c>
      <c r="F32" s="96" t="s">
        <v>43</v>
      </c>
      <c r="G32" s="65">
        <v>0</v>
      </c>
      <c r="H32" s="66">
        <v>10</v>
      </c>
      <c r="I32" s="66">
        <f t="shared" si="0"/>
        <v>10</v>
      </c>
      <c r="J32" s="67">
        <v>0</v>
      </c>
      <c r="K32" s="68">
        <f t="shared" si="1"/>
        <v>10</v>
      </c>
      <c r="L32" s="69"/>
      <c r="M32" s="70">
        <f t="shared" si="2"/>
        <v>10</v>
      </c>
      <c r="N32" s="71">
        <v>0</v>
      </c>
      <c r="O32" s="70">
        <f t="shared" si="3"/>
        <v>10</v>
      </c>
      <c r="P32" s="72"/>
    </row>
    <row r="33" spans="1:16" ht="12.95" hidden="1" thickBot="1" x14ac:dyDescent="0.3">
      <c r="A33" s="97"/>
      <c r="B33" s="98"/>
      <c r="C33" s="99"/>
      <c r="D33" s="100">
        <v>3299</v>
      </c>
      <c r="E33" s="101">
        <v>5321</v>
      </c>
      <c r="F33" s="106" t="s">
        <v>35</v>
      </c>
      <c r="G33" s="79">
        <v>0</v>
      </c>
      <c r="H33" s="80">
        <v>10</v>
      </c>
      <c r="I33" s="80">
        <f t="shared" si="0"/>
        <v>10</v>
      </c>
      <c r="J33" s="69">
        <v>0</v>
      </c>
      <c r="K33" s="81">
        <f t="shared" si="1"/>
        <v>10</v>
      </c>
      <c r="L33" s="69"/>
      <c r="M33" s="82">
        <f t="shared" si="2"/>
        <v>10</v>
      </c>
      <c r="N33" s="83">
        <v>0</v>
      </c>
      <c r="O33" s="82">
        <f t="shared" si="3"/>
        <v>10</v>
      </c>
      <c r="P33" s="72"/>
    </row>
    <row r="34" spans="1:16" ht="12.6" hidden="1" x14ac:dyDescent="0.25">
      <c r="A34" s="91" t="s">
        <v>15</v>
      </c>
      <c r="B34" s="102">
        <v>4010073</v>
      </c>
      <c r="C34" s="103" t="s">
        <v>44</v>
      </c>
      <c r="D34" s="109" t="s">
        <v>16</v>
      </c>
      <c r="E34" s="110" t="s">
        <v>16</v>
      </c>
      <c r="F34" s="96" t="s">
        <v>45</v>
      </c>
      <c r="G34" s="65">
        <v>0</v>
      </c>
      <c r="H34" s="66">
        <v>10</v>
      </c>
      <c r="I34" s="66">
        <f t="shared" si="0"/>
        <v>10</v>
      </c>
      <c r="J34" s="67">
        <v>0</v>
      </c>
      <c r="K34" s="68">
        <f t="shared" si="1"/>
        <v>10</v>
      </c>
      <c r="L34" s="69"/>
      <c r="M34" s="22">
        <f t="shared" si="2"/>
        <v>10</v>
      </c>
      <c r="N34" s="86">
        <v>0</v>
      </c>
      <c r="O34" s="22">
        <f t="shared" si="3"/>
        <v>10</v>
      </c>
      <c r="P34" s="72"/>
    </row>
    <row r="35" spans="1:16" ht="12.95" hidden="1" thickBot="1" x14ac:dyDescent="0.3">
      <c r="A35" s="97"/>
      <c r="B35" s="98"/>
      <c r="C35" s="99"/>
      <c r="D35" s="100">
        <v>3299</v>
      </c>
      <c r="E35" s="101">
        <v>5321</v>
      </c>
      <c r="F35" s="106" t="s">
        <v>35</v>
      </c>
      <c r="G35" s="79">
        <v>0</v>
      </c>
      <c r="H35" s="80">
        <v>10</v>
      </c>
      <c r="I35" s="80">
        <f t="shared" si="0"/>
        <v>10</v>
      </c>
      <c r="J35" s="69">
        <v>0</v>
      </c>
      <c r="K35" s="81">
        <f t="shared" si="1"/>
        <v>10</v>
      </c>
      <c r="L35" s="69"/>
      <c r="M35" s="89">
        <f t="shared" si="2"/>
        <v>10</v>
      </c>
      <c r="N35" s="90">
        <v>0</v>
      </c>
      <c r="O35" s="89">
        <f t="shared" si="3"/>
        <v>10</v>
      </c>
      <c r="P35" s="72"/>
    </row>
    <row r="36" spans="1:16" ht="23.1" hidden="1" x14ac:dyDescent="0.25">
      <c r="A36" s="91" t="s">
        <v>15</v>
      </c>
      <c r="B36" s="92">
        <v>4010088</v>
      </c>
      <c r="C36" s="93" t="s">
        <v>23</v>
      </c>
      <c r="D36" s="94" t="s">
        <v>16</v>
      </c>
      <c r="E36" s="95" t="s">
        <v>16</v>
      </c>
      <c r="F36" s="96" t="s">
        <v>46</v>
      </c>
      <c r="G36" s="84">
        <v>0</v>
      </c>
      <c r="H36" s="85">
        <v>12</v>
      </c>
      <c r="I36" s="85">
        <f t="shared" si="0"/>
        <v>12</v>
      </c>
      <c r="J36" s="67">
        <v>0</v>
      </c>
      <c r="K36" s="68">
        <f t="shared" si="1"/>
        <v>12</v>
      </c>
      <c r="L36" s="69"/>
      <c r="M36" s="70">
        <f t="shared" si="2"/>
        <v>12</v>
      </c>
      <c r="N36" s="71">
        <v>0</v>
      </c>
      <c r="O36" s="70">
        <f t="shared" si="3"/>
        <v>12</v>
      </c>
      <c r="P36" s="72"/>
    </row>
    <row r="37" spans="1:16" ht="12.95" hidden="1" thickBot="1" x14ac:dyDescent="0.3">
      <c r="A37" s="97"/>
      <c r="B37" s="98"/>
      <c r="C37" s="99"/>
      <c r="D37" s="100">
        <v>3299</v>
      </c>
      <c r="E37" s="101">
        <v>5222</v>
      </c>
      <c r="F37" s="78" t="s">
        <v>27</v>
      </c>
      <c r="G37" s="87">
        <v>0</v>
      </c>
      <c r="H37" s="88">
        <v>12</v>
      </c>
      <c r="I37" s="88">
        <f t="shared" si="0"/>
        <v>12</v>
      </c>
      <c r="J37" s="69">
        <v>0</v>
      </c>
      <c r="K37" s="81">
        <f t="shared" si="1"/>
        <v>12</v>
      </c>
      <c r="L37" s="69"/>
      <c r="M37" s="82">
        <f t="shared" si="2"/>
        <v>12</v>
      </c>
      <c r="N37" s="83">
        <v>0</v>
      </c>
      <c r="O37" s="82">
        <f t="shared" si="3"/>
        <v>12</v>
      </c>
      <c r="P37" s="72"/>
    </row>
    <row r="38" spans="1:16" ht="23.1" hidden="1" x14ac:dyDescent="0.25">
      <c r="A38" s="111" t="s">
        <v>15</v>
      </c>
      <c r="B38" s="102">
        <v>4010106</v>
      </c>
      <c r="C38" s="103" t="s">
        <v>47</v>
      </c>
      <c r="D38" s="112" t="s">
        <v>16</v>
      </c>
      <c r="E38" s="112" t="s">
        <v>16</v>
      </c>
      <c r="F38" s="113" t="s">
        <v>48</v>
      </c>
      <c r="G38" s="65">
        <v>0</v>
      </c>
      <c r="H38" s="66">
        <v>30</v>
      </c>
      <c r="I38" s="66">
        <f t="shared" si="0"/>
        <v>30</v>
      </c>
      <c r="J38" s="67">
        <v>0</v>
      </c>
      <c r="K38" s="68">
        <f t="shared" si="1"/>
        <v>30</v>
      </c>
      <c r="L38" s="69"/>
      <c r="M38" s="22">
        <f t="shared" si="2"/>
        <v>30</v>
      </c>
      <c r="N38" s="86">
        <v>0</v>
      </c>
      <c r="O38" s="22">
        <f t="shared" si="3"/>
        <v>30</v>
      </c>
      <c r="P38" s="72"/>
    </row>
    <row r="39" spans="1:16" ht="12.95" hidden="1" thickBot="1" x14ac:dyDescent="0.3">
      <c r="A39" s="114"/>
      <c r="B39" s="98"/>
      <c r="C39" s="99"/>
      <c r="D39" s="101">
        <v>3299</v>
      </c>
      <c r="E39" s="101">
        <v>5321</v>
      </c>
      <c r="F39" s="106" t="s">
        <v>35</v>
      </c>
      <c r="G39" s="79">
        <v>0</v>
      </c>
      <c r="H39" s="80">
        <v>30</v>
      </c>
      <c r="I39" s="80">
        <f t="shared" si="0"/>
        <v>30</v>
      </c>
      <c r="J39" s="69">
        <v>0</v>
      </c>
      <c r="K39" s="81">
        <f t="shared" si="1"/>
        <v>30</v>
      </c>
      <c r="L39" s="69"/>
      <c r="M39" s="89">
        <f t="shared" si="2"/>
        <v>30</v>
      </c>
      <c r="N39" s="90">
        <v>0</v>
      </c>
      <c r="O39" s="89">
        <f t="shared" si="3"/>
        <v>30</v>
      </c>
      <c r="P39" s="72"/>
    </row>
    <row r="40" spans="1:16" ht="23.1" hidden="1" x14ac:dyDescent="0.25">
      <c r="A40" s="111" t="s">
        <v>15</v>
      </c>
      <c r="B40" s="102">
        <v>4010108</v>
      </c>
      <c r="C40" s="103" t="s">
        <v>23</v>
      </c>
      <c r="D40" s="112" t="s">
        <v>16</v>
      </c>
      <c r="E40" s="112" t="s">
        <v>16</v>
      </c>
      <c r="F40" s="96" t="s">
        <v>49</v>
      </c>
      <c r="G40" s="84">
        <v>0</v>
      </c>
      <c r="H40" s="85">
        <v>9</v>
      </c>
      <c r="I40" s="85">
        <f t="shared" si="0"/>
        <v>9</v>
      </c>
      <c r="J40" s="67">
        <v>0</v>
      </c>
      <c r="K40" s="68">
        <f t="shared" si="1"/>
        <v>9</v>
      </c>
      <c r="L40" s="69"/>
      <c r="M40" s="70">
        <f t="shared" si="2"/>
        <v>9</v>
      </c>
      <c r="N40" s="71">
        <v>0</v>
      </c>
      <c r="O40" s="70">
        <f t="shared" si="3"/>
        <v>9</v>
      </c>
      <c r="P40" s="72"/>
    </row>
    <row r="41" spans="1:16" ht="12.95" hidden="1" thickBot="1" x14ac:dyDescent="0.3">
      <c r="A41" s="114"/>
      <c r="B41" s="98"/>
      <c r="C41" s="99"/>
      <c r="D41" s="101">
        <v>3299</v>
      </c>
      <c r="E41" s="101">
        <v>5222</v>
      </c>
      <c r="F41" s="78" t="s">
        <v>27</v>
      </c>
      <c r="G41" s="87">
        <v>0</v>
      </c>
      <c r="H41" s="88">
        <v>9</v>
      </c>
      <c r="I41" s="88">
        <f t="shared" si="0"/>
        <v>9</v>
      </c>
      <c r="J41" s="69">
        <v>0</v>
      </c>
      <c r="K41" s="81">
        <f t="shared" si="1"/>
        <v>9</v>
      </c>
      <c r="L41" s="69"/>
      <c r="M41" s="82">
        <f t="shared" si="2"/>
        <v>9</v>
      </c>
      <c r="N41" s="83">
        <v>0</v>
      </c>
      <c r="O41" s="82">
        <f t="shared" si="3"/>
        <v>9</v>
      </c>
      <c r="P41" s="72"/>
    </row>
    <row r="42" spans="1:16" ht="23.1" hidden="1" x14ac:dyDescent="0.25">
      <c r="A42" s="111" t="s">
        <v>15</v>
      </c>
      <c r="B42" s="102">
        <v>4010109</v>
      </c>
      <c r="C42" s="103" t="s">
        <v>23</v>
      </c>
      <c r="D42" s="112" t="s">
        <v>16</v>
      </c>
      <c r="E42" s="112" t="s">
        <v>16</v>
      </c>
      <c r="F42" s="96" t="s">
        <v>50</v>
      </c>
      <c r="G42" s="65">
        <v>0</v>
      </c>
      <c r="H42" s="66">
        <v>16</v>
      </c>
      <c r="I42" s="66">
        <f t="shared" si="0"/>
        <v>16</v>
      </c>
      <c r="J42" s="67">
        <v>0</v>
      </c>
      <c r="K42" s="68">
        <f t="shared" si="1"/>
        <v>16</v>
      </c>
      <c r="L42" s="69"/>
      <c r="M42" s="22">
        <f t="shared" si="2"/>
        <v>16</v>
      </c>
      <c r="N42" s="86">
        <v>0</v>
      </c>
      <c r="O42" s="22">
        <f t="shared" si="3"/>
        <v>16</v>
      </c>
      <c r="P42" s="72"/>
    </row>
    <row r="43" spans="1:16" ht="12.95" hidden="1" thickBot="1" x14ac:dyDescent="0.3">
      <c r="A43" s="114"/>
      <c r="B43" s="98"/>
      <c r="C43" s="99"/>
      <c r="D43" s="101">
        <v>3299</v>
      </c>
      <c r="E43" s="101">
        <v>5222</v>
      </c>
      <c r="F43" s="78" t="s">
        <v>27</v>
      </c>
      <c r="G43" s="79">
        <v>0</v>
      </c>
      <c r="H43" s="80">
        <v>16</v>
      </c>
      <c r="I43" s="80">
        <f t="shared" si="0"/>
        <v>16</v>
      </c>
      <c r="J43" s="69">
        <v>0</v>
      </c>
      <c r="K43" s="81">
        <f t="shared" si="1"/>
        <v>16</v>
      </c>
      <c r="L43" s="69"/>
      <c r="M43" s="89">
        <f t="shared" si="2"/>
        <v>16</v>
      </c>
      <c r="N43" s="90">
        <v>0</v>
      </c>
      <c r="O43" s="89">
        <f t="shared" si="3"/>
        <v>16</v>
      </c>
      <c r="P43" s="72"/>
    </row>
    <row r="44" spans="1:16" ht="23.1" hidden="1" x14ac:dyDescent="0.25">
      <c r="A44" s="111" t="s">
        <v>15</v>
      </c>
      <c r="B44" s="102">
        <v>4010110</v>
      </c>
      <c r="C44" s="103" t="s">
        <v>51</v>
      </c>
      <c r="D44" s="112" t="s">
        <v>16</v>
      </c>
      <c r="E44" s="112" t="s">
        <v>16</v>
      </c>
      <c r="F44" s="96" t="s">
        <v>52</v>
      </c>
      <c r="G44" s="84">
        <v>0</v>
      </c>
      <c r="H44" s="85">
        <v>10</v>
      </c>
      <c r="I44" s="85">
        <f t="shared" si="0"/>
        <v>10</v>
      </c>
      <c r="J44" s="67">
        <v>0</v>
      </c>
      <c r="K44" s="68">
        <f t="shared" si="1"/>
        <v>10</v>
      </c>
      <c r="L44" s="69"/>
      <c r="M44" s="70">
        <f t="shared" si="2"/>
        <v>10</v>
      </c>
      <c r="N44" s="71">
        <v>0</v>
      </c>
      <c r="O44" s="70">
        <f t="shared" si="3"/>
        <v>10</v>
      </c>
      <c r="P44" s="72"/>
    </row>
    <row r="45" spans="1:16" ht="12.95" hidden="1" thickBot="1" x14ac:dyDescent="0.3">
      <c r="A45" s="114"/>
      <c r="B45" s="98"/>
      <c r="C45" s="99"/>
      <c r="D45" s="101">
        <v>3299</v>
      </c>
      <c r="E45" s="101">
        <v>5321</v>
      </c>
      <c r="F45" s="106" t="s">
        <v>35</v>
      </c>
      <c r="G45" s="87">
        <v>0</v>
      </c>
      <c r="H45" s="88">
        <v>10</v>
      </c>
      <c r="I45" s="88">
        <f t="shared" si="0"/>
        <v>10</v>
      </c>
      <c r="J45" s="69">
        <v>0</v>
      </c>
      <c r="K45" s="81">
        <f t="shared" si="1"/>
        <v>10</v>
      </c>
      <c r="L45" s="69"/>
      <c r="M45" s="82">
        <f t="shared" si="2"/>
        <v>10</v>
      </c>
      <c r="N45" s="83">
        <v>0</v>
      </c>
      <c r="O45" s="82">
        <f t="shared" si="3"/>
        <v>10</v>
      </c>
      <c r="P45" s="72"/>
    </row>
    <row r="46" spans="1:16" ht="34.5" hidden="1" x14ac:dyDescent="0.25">
      <c r="A46" s="111" t="s">
        <v>15</v>
      </c>
      <c r="B46" s="102">
        <v>4010111</v>
      </c>
      <c r="C46" s="103" t="s">
        <v>53</v>
      </c>
      <c r="D46" s="104" t="s">
        <v>16</v>
      </c>
      <c r="E46" s="104" t="s">
        <v>16</v>
      </c>
      <c r="F46" s="96" t="s">
        <v>54</v>
      </c>
      <c r="G46" s="65">
        <v>0</v>
      </c>
      <c r="H46" s="66">
        <v>12</v>
      </c>
      <c r="I46" s="66">
        <f t="shared" si="0"/>
        <v>12</v>
      </c>
      <c r="J46" s="67">
        <v>0</v>
      </c>
      <c r="K46" s="68">
        <f t="shared" si="1"/>
        <v>12</v>
      </c>
      <c r="L46" s="69"/>
      <c r="M46" s="22">
        <f t="shared" si="2"/>
        <v>12</v>
      </c>
      <c r="N46" s="86">
        <v>0</v>
      </c>
      <c r="O46" s="22">
        <f t="shared" si="3"/>
        <v>12</v>
      </c>
      <c r="P46" s="72"/>
    </row>
    <row r="47" spans="1:16" ht="12.95" hidden="1" thickBot="1" x14ac:dyDescent="0.3">
      <c r="A47" s="114"/>
      <c r="B47" s="98"/>
      <c r="C47" s="99"/>
      <c r="D47" s="101">
        <v>3299</v>
      </c>
      <c r="E47" s="101">
        <v>5321</v>
      </c>
      <c r="F47" s="106" t="s">
        <v>35</v>
      </c>
      <c r="G47" s="79">
        <v>0</v>
      </c>
      <c r="H47" s="80">
        <v>12</v>
      </c>
      <c r="I47" s="80">
        <f t="shared" si="0"/>
        <v>12</v>
      </c>
      <c r="J47" s="69">
        <v>0</v>
      </c>
      <c r="K47" s="81">
        <f t="shared" si="1"/>
        <v>12</v>
      </c>
      <c r="L47" s="69"/>
      <c r="M47" s="89">
        <f t="shared" si="2"/>
        <v>12</v>
      </c>
      <c r="N47" s="90">
        <v>0</v>
      </c>
      <c r="O47" s="89">
        <f t="shared" si="3"/>
        <v>12</v>
      </c>
      <c r="P47" s="72"/>
    </row>
    <row r="48" spans="1:16" ht="23.1" hidden="1" x14ac:dyDescent="0.25">
      <c r="A48" s="115" t="s">
        <v>15</v>
      </c>
      <c r="B48" s="116">
        <v>4010112</v>
      </c>
      <c r="C48" s="117" t="s">
        <v>55</v>
      </c>
      <c r="D48" s="118" t="s">
        <v>16</v>
      </c>
      <c r="E48" s="118" t="s">
        <v>16</v>
      </c>
      <c r="F48" s="119" t="s">
        <v>56</v>
      </c>
      <c r="G48" s="84">
        <v>0</v>
      </c>
      <c r="H48" s="85">
        <v>30</v>
      </c>
      <c r="I48" s="85">
        <f t="shared" si="0"/>
        <v>30</v>
      </c>
      <c r="J48" s="67">
        <v>0</v>
      </c>
      <c r="K48" s="68">
        <f t="shared" si="1"/>
        <v>30</v>
      </c>
      <c r="L48" s="69"/>
      <c r="M48" s="70">
        <f t="shared" si="2"/>
        <v>30</v>
      </c>
      <c r="N48" s="71">
        <v>0</v>
      </c>
      <c r="O48" s="70">
        <f t="shared" si="3"/>
        <v>30</v>
      </c>
      <c r="P48" s="72"/>
    </row>
    <row r="49" spans="1:16" ht="12.95" hidden="1" thickBot="1" x14ac:dyDescent="0.3">
      <c r="A49" s="114"/>
      <c r="B49" s="98"/>
      <c r="C49" s="99"/>
      <c r="D49" s="101">
        <v>3299</v>
      </c>
      <c r="E49" s="101">
        <v>5321</v>
      </c>
      <c r="F49" s="106" t="s">
        <v>35</v>
      </c>
      <c r="G49" s="87">
        <v>0</v>
      </c>
      <c r="H49" s="88">
        <v>30</v>
      </c>
      <c r="I49" s="88">
        <f t="shared" si="0"/>
        <v>30</v>
      </c>
      <c r="J49" s="69">
        <v>0</v>
      </c>
      <c r="K49" s="81">
        <f t="shared" si="1"/>
        <v>30</v>
      </c>
      <c r="L49" s="69"/>
      <c r="M49" s="82">
        <f t="shared" si="2"/>
        <v>30</v>
      </c>
      <c r="N49" s="83">
        <v>0</v>
      </c>
      <c r="O49" s="82">
        <f t="shared" si="3"/>
        <v>30</v>
      </c>
      <c r="P49" s="72"/>
    </row>
    <row r="50" spans="1:16" ht="34.5" hidden="1" x14ac:dyDescent="0.25">
      <c r="A50" s="111" t="s">
        <v>15</v>
      </c>
      <c r="B50" s="102">
        <v>4010113</v>
      </c>
      <c r="C50" s="103" t="s">
        <v>57</v>
      </c>
      <c r="D50" s="112" t="s">
        <v>16</v>
      </c>
      <c r="E50" s="112" t="s">
        <v>16</v>
      </c>
      <c r="F50" s="96" t="s">
        <v>58</v>
      </c>
      <c r="G50" s="65">
        <v>0</v>
      </c>
      <c r="H50" s="66">
        <v>30</v>
      </c>
      <c r="I50" s="66">
        <f t="shared" si="0"/>
        <v>30</v>
      </c>
      <c r="J50" s="67">
        <v>0</v>
      </c>
      <c r="K50" s="68">
        <f t="shared" si="1"/>
        <v>30</v>
      </c>
      <c r="L50" s="69"/>
      <c r="M50" s="22">
        <f t="shared" si="2"/>
        <v>30</v>
      </c>
      <c r="N50" s="86">
        <v>0</v>
      </c>
      <c r="O50" s="22">
        <f t="shared" si="3"/>
        <v>30</v>
      </c>
      <c r="P50" s="72"/>
    </row>
    <row r="51" spans="1:16" ht="12.95" hidden="1" thickBot="1" x14ac:dyDescent="0.3">
      <c r="A51" s="114"/>
      <c r="B51" s="98"/>
      <c r="C51" s="99"/>
      <c r="D51" s="101">
        <v>3299</v>
      </c>
      <c r="E51" s="101">
        <v>5321</v>
      </c>
      <c r="F51" s="106" t="s">
        <v>35</v>
      </c>
      <c r="G51" s="79">
        <v>0</v>
      </c>
      <c r="H51" s="80">
        <v>30</v>
      </c>
      <c r="I51" s="80">
        <f t="shared" si="0"/>
        <v>30</v>
      </c>
      <c r="J51" s="69">
        <v>0</v>
      </c>
      <c r="K51" s="81">
        <f t="shared" si="1"/>
        <v>30</v>
      </c>
      <c r="L51" s="69"/>
      <c r="M51" s="89">
        <f t="shared" si="2"/>
        <v>30</v>
      </c>
      <c r="N51" s="90">
        <v>0</v>
      </c>
      <c r="O51" s="89">
        <f t="shared" si="3"/>
        <v>30</v>
      </c>
      <c r="P51" s="72"/>
    </row>
    <row r="52" spans="1:16" ht="23.1" hidden="1" x14ac:dyDescent="0.25">
      <c r="A52" s="111" t="s">
        <v>15</v>
      </c>
      <c r="B52" s="102">
        <v>4010117</v>
      </c>
      <c r="C52" s="103" t="s">
        <v>23</v>
      </c>
      <c r="D52" s="112" t="s">
        <v>16</v>
      </c>
      <c r="E52" s="112" t="s">
        <v>16</v>
      </c>
      <c r="F52" s="96" t="s">
        <v>59</v>
      </c>
      <c r="G52" s="84">
        <v>0</v>
      </c>
      <c r="H52" s="85">
        <v>30</v>
      </c>
      <c r="I52" s="85">
        <f t="shared" si="0"/>
        <v>30</v>
      </c>
      <c r="J52" s="67">
        <v>0</v>
      </c>
      <c r="K52" s="68">
        <f t="shared" si="1"/>
        <v>30</v>
      </c>
      <c r="L52" s="69"/>
      <c r="M52" s="70">
        <f t="shared" si="2"/>
        <v>30</v>
      </c>
      <c r="N52" s="71">
        <v>0</v>
      </c>
      <c r="O52" s="70">
        <f t="shared" si="3"/>
        <v>30</v>
      </c>
      <c r="P52" s="72"/>
    </row>
    <row r="53" spans="1:16" ht="12.95" hidden="1" thickBot="1" x14ac:dyDescent="0.3">
      <c r="A53" s="114"/>
      <c r="B53" s="98"/>
      <c r="C53" s="99"/>
      <c r="D53" s="101">
        <v>3299</v>
      </c>
      <c r="E53" s="101">
        <v>5222</v>
      </c>
      <c r="F53" s="78" t="s">
        <v>27</v>
      </c>
      <c r="G53" s="87">
        <v>0</v>
      </c>
      <c r="H53" s="88">
        <v>30</v>
      </c>
      <c r="I53" s="88">
        <f t="shared" si="0"/>
        <v>30</v>
      </c>
      <c r="J53" s="69">
        <v>0</v>
      </c>
      <c r="K53" s="81">
        <f t="shared" si="1"/>
        <v>30</v>
      </c>
      <c r="L53" s="69"/>
      <c r="M53" s="82">
        <f t="shared" si="2"/>
        <v>30</v>
      </c>
      <c r="N53" s="83">
        <v>0</v>
      </c>
      <c r="O53" s="82">
        <f t="shared" si="3"/>
        <v>30</v>
      </c>
      <c r="P53" s="72"/>
    </row>
    <row r="54" spans="1:16" ht="23.1" hidden="1" x14ac:dyDescent="0.25">
      <c r="A54" s="111" t="s">
        <v>15</v>
      </c>
      <c r="B54" s="102">
        <v>4010118</v>
      </c>
      <c r="C54" s="103" t="s">
        <v>60</v>
      </c>
      <c r="D54" s="112" t="s">
        <v>16</v>
      </c>
      <c r="E54" s="112" t="s">
        <v>16</v>
      </c>
      <c r="F54" s="96" t="s">
        <v>61</v>
      </c>
      <c r="G54" s="65">
        <v>0</v>
      </c>
      <c r="H54" s="66">
        <v>10</v>
      </c>
      <c r="I54" s="66">
        <f t="shared" si="0"/>
        <v>10</v>
      </c>
      <c r="J54" s="67">
        <v>0</v>
      </c>
      <c r="K54" s="68">
        <f t="shared" si="1"/>
        <v>10</v>
      </c>
      <c r="L54" s="69"/>
      <c r="M54" s="22">
        <f t="shared" si="2"/>
        <v>10</v>
      </c>
      <c r="N54" s="86">
        <v>0</v>
      </c>
      <c r="O54" s="22">
        <f t="shared" si="3"/>
        <v>10</v>
      </c>
      <c r="P54" s="72"/>
    </row>
    <row r="55" spans="1:16" ht="12.95" hidden="1" thickBot="1" x14ac:dyDescent="0.3">
      <c r="A55" s="114"/>
      <c r="B55" s="98"/>
      <c r="C55" s="99"/>
      <c r="D55" s="101">
        <v>3299</v>
      </c>
      <c r="E55" s="101">
        <v>5321</v>
      </c>
      <c r="F55" s="106" t="s">
        <v>35</v>
      </c>
      <c r="G55" s="79">
        <v>0</v>
      </c>
      <c r="H55" s="80">
        <v>10</v>
      </c>
      <c r="I55" s="80">
        <f t="shared" si="0"/>
        <v>10</v>
      </c>
      <c r="J55" s="69">
        <v>0</v>
      </c>
      <c r="K55" s="81">
        <f t="shared" si="1"/>
        <v>10</v>
      </c>
      <c r="L55" s="69"/>
      <c r="M55" s="89">
        <f t="shared" si="2"/>
        <v>10</v>
      </c>
      <c r="N55" s="90">
        <v>0</v>
      </c>
      <c r="O55" s="89">
        <f t="shared" si="3"/>
        <v>10</v>
      </c>
      <c r="P55" s="72"/>
    </row>
    <row r="56" spans="1:16" ht="23.1" hidden="1" x14ac:dyDescent="0.25">
      <c r="A56" s="111" t="s">
        <v>15</v>
      </c>
      <c r="B56" s="102">
        <v>4010119</v>
      </c>
      <c r="C56" s="103" t="s">
        <v>62</v>
      </c>
      <c r="D56" s="112" t="s">
        <v>16</v>
      </c>
      <c r="E56" s="112" t="s">
        <v>16</v>
      </c>
      <c r="F56" s="96" t="s">
        <v>63</v>
      </c>
      <c r="G56" s="84">
        <v>0</v>
      </c>
      <c r="H56" s="85">
        <v>23</v>
      </c>
      <c r="I56" s="85">
        <f t="shared" si="0"/>
        <v>23</v>
      </c>
      <c r="J56" s="67">
        <v>0</v>
      </c>
      <c r="K56" s="68">
        <f t="shared" si="1"/>
        <v>23</v>
      </c>
      <c r="L56" s="69"/>
      <c r="M56" s="70">
        <f t="shared" si="2"/>
        <v>23</v>
      </c>
      <c r="N56" s="71">
        <v>0</v>
      </c>
      <c r="O56" s="70">
        <f t="shared" si="3"/>
        <v>23</v>
      </c>
      <c r="P56" s="72"/>
    </row>
    <row r="57" spans="1:16" ht="12.95" hidden="1" thickBot="1" x14ac:dyDescent="0.3">
      <c r="A57" s="114"/>
      <c r="B57" s="98"/>
      <c r="C57" s="99"/>
      <c r="D57" s="101">
        <v>3299</v>
      </c>
      <c r="E57" s="101">
        <v>5321</v>
      </c>
      <c r="F57" s="106" t="s">
        <v>35</v>
      </c>
      <c r="G57" s="87">
        <v>0</v>
      </c>
      <c r="H57" s="88">
        <v>23</v>
      </c>
      <c r="I57" s="88">
        <f t="shared" si="0"/>
        <v>23</v>
      </c>
      <c r="J57" s="69">
        <v>0</v>
      </c>
      <c r="K57" s="81">
        <f t="shared" si="1"/>
        <v>23</v>
      </c>
      <c r="L57" s="69"/>
      <c r="M57" s="82">
        <f t="shared" si="2"/>
        <v>23</v>
      </c>
      <c r="N57" s="83">
        <v>0</v>
      </c>
      <c r="O57" s="82">
        <f t="shared" si="3"/>
        <v>23</v>
      </c>
      <c r="P57" s="72"/>
    </row>
    <row r="58" spans="1:16" ht="23.45" hidden="1" thickBot="1" x14ac:dyDescent="0.3">
      <c r="A58" s="111" t="s">
        <v>15</v>
      </c>
      <c r="B58" s="102">
        <v>4010120</v>
      </c>
      <c r="C58" s="103" t="s">
        <v>64</v>
      </c>
      <c r="D58" s="112" t="s">
        <v>16</v>
      </c>
      <c r="E58" s="112" t="s">
        <v>16</v>
      </c>
      <c r="F58" s="96" t="s">
        <v>65</v>
      </c>
      <c r="G58" s="65">
        <v>0</v>
      </c>
      <c r="H58" s="66">
        <v>12</v>
      </c>
      <c r="I58" s="66">
        <f t="shared" si="0"/>
        <v>12</v>
      </c>
      <c r="J58" s="67">
        <v>0</v>
      </c>
      <c r="K58" s="68">
        <f t="shared" si="1"/>
        <v>12</v>
      </c>
      <c r="L58" s="69"/>
      <c r="M58" s="107">
        <f t="shared" si="2"/>
        <v>12</v>
      </c>
      <c r="N58" s="86">
        <v>0</v>
      </c>
      <c r="O58" s="22">
        <f t="shared" si="3"/>
        <v>12</v>
      </c>
      <c r="P58" s="72"/>
    </row>
    <row r="59" spans="1:16" ht="12.95" hidden="1" thickBot="1" x14ac:dyDescent="0.3">
      <c r="A59" s="114"/>
      <c r="B59" s="98"/>
      <c r="C59" s="99"/>
      <c r="D59" s="101">
        <v>3299</v>
      </c>
      <c r="E59" s="101">
        <v>5321</v>
      </c>
      <c r="F59" s="106" t="s">
        <v>35</v>
      </c>
      <c r="G59" s="79">
        <v>0</v>
      </c>
      <c r="H59" s="80">
        <v>12</v>
      </c>
      <c r="I59" s="80">
        <f t="shared" si="0"/>
        <v>12</v>
      </c>
      <c r="J59" s="69">
        <v>0</v>
      </c>
      <c r="K59" s="81">
        <f t="shared" si="1"/>
        <v>12</v>
      </c>
      <c r="L59" s="69"/>
      <c r="M59" s="108">
        <f t="shared" si="2"/>
        <v>12</v>
      </c>
      <c r="N59" s="90">
        <v>0</v>
      </c>
      <c r="O59" s="89">
        <f t="shared" si="3"/>
        <v>12</v>
      </c>
      <c r="P59" s="72"/>
    </row>
    <row r="60" spans="1:16" ht="23.1" hidden="1" x14ac:dyDescent="0.25">
      <c r="A60" s="111" t="s">
        <v>15</v>
      </c>
      <c r="B60" s="102">
        <v>4010121</v>
      </c>
      <c r="C60" s="103" t="s">
        <v>66</v>
      </c>
      <c r="D60" s="112" t="s">
        <v>16</v>
      </c>
      <c r="E60" s="112" t="s">
        <v>16</v>
      </c>
      <c r="F60" s="96" t="s">
        <v>67</v>
      </c>
      <c r="G60" s="84">
        <v>0</v>
      </c>
      <c r="H60" s="85">
        <v>10</v>
      </c>
      <c r="I60" s="85">
        <f t="shared" si="0"/>
        <v>10</v>
      </c>
      <c r="J60" s="67">
        <v>0</v>
      </c>
      <c r="K60" s="68">
        <f t="shared" si="1"/>
        <v>10</v>
      </c>
      <c r="L60" s="69"/>
      <c r="M60" s="70">
        <f t="shared" si="2"/>
        <v>10</v>
      </c>
      <c r="N60" s="71">
        <v>0</v>
      </c>
      <c r="O60" s="70">
        <f t="shared" si="3"/>
        <v>10</v>
      </c>
      <c r="P60" s="72"/>
    </row>
    <row r="61" spans="1:16" ht="12.95" hidden="1" thickBot="1" x14ac:dyDescent="0.3">
      <c r="A61" s="114"/>
      <c r="B61" s="98"/>
      <c r="C61" s="99"/>
      <c r="D61" s="101">
        <v>3299</v>
      </c>
      <c r="E61" s="101">
        <v>5321</v>
      </c>
      <c r="F61" s="106" t="s">
        <v>35</v>
      </c>
      <c r="G61" s="87">
        <v>0</v>
      </c>
      <c r="H61" s="88">
        <v>10</v>
      </c>
      <c r="I61" s="88">
        <f t="shared" si="0"/>
        <v>10</v>
      </c>
      <c r="J61" s="69">
        <v>0</v>
      </c>
      <c r="K61" s="81">
        <f t="shared" si="1"/>
        <v>10</v>
      </c>
      <c r="L61" s="69"/>
      <c r="M61" s="82">
        <f t="shared" si="2"/>
        <v>10</v>
      </c>
      <c r="N61" s="83">
        <v>0</v>
      </c>
      <c r="O61" s="82">
        <f t="shared" si="3"/>
        <v>10</v>
      </c>
      <c r="P61" s="72"/>
    </row>
    <row r="62" spans="1:16" ht="23.1" hidden="1" x14ac:dyDescent="0.25">
      <c r="A62" s="111" t="s">
        <v>15</v>
      </c>
      <c r="B62" s="102">
        <v>4010122</v>
      </c>
      <c r="C62" s="103" t="s">
        <v>68</v>
      </c>
      <c r="D62" s="112" t="s">
        <v>16</v>
      </c>
      <c r="E62" s="112" t="s">
        <v>16</v>
      </c>
      <c r="F62" s="96" t="s">
        <v>69</v>
      </c>
      <c r="G62" s="65">
        <v>0</v>
      </c>
      <c r="H62" s="66">
        <v>24</v>
      </c>
      <c r="I62" s="66">
        <f t="shared" si="0"/>
        <v>24</v>
      </c>
      <c r="J62" s="67">
        <v>0</v>
      </c>
      <c r="K62" s="68">
        <f t="shared" si="1"/>
        <v>24</v>
      </c>
      <c r="L62" s="69"/>
      <c r="M62" s="22">
        <f t="shared" si="2"/>
        <v>24</v>
      </c>
      <c r="N62" s="86">
        <v>0</v>
      </c>
      <c r="O62" s="22">
        <f t="shared" si="3"/>
        <v>24</v>
      </c>
      <c r="P62" s="72"/>
    </row>
    <row r="63" spans="1:16" ht="23.45" hidden="1" thickBot="1" x14ac:dyDescent="0.3">
      <c r="A63" s="114"/>
      <c r="B63" s="98"/>
      <c r="C63" s="99"/>
      <c r="D63" s="101">
        <v>3299</v>
      </c>
      <c r="E63" s="101">
        <v>5331</v>
      </c>
      <c r="F63" s="106" t="s">
        <v>41</v>
      </c>
      <c r="G63" s="79">
        <v>0</v>
      </c>
      <c r="H63" s="80">
        <v>24</v>
      </c>
      <c r="I63" s="80">
        <f t="shared" si="0"/>
        <v>24</v>
      </c>
      <c r="J63" s="69">
        <v>0</v>
      </c>
      <c r="K63" s="81">
        <f t="shared" si="1"/>
        <v>24</v>
      </c>
      <c r="L63" s="69"/>
      <c r="M63" s="89">
        <f t="shared" si="2"/>
        <v>24</v>
      </c>
      <c r="N63" s="90">
        <v>0</v>
      </c>
      <c r="O63" s="89">
        <f t="shared" si="3"/>
        <v>24</v>
      </c>
      <c r="P63" s="72"/>
    </row>
    <row r="64" spans="1:16" ht="23.1" hidden="1" x14ac:dyDescent="0.25">
      <c r="A64" s="111" t="s">
        <v>15</v>
      </c>
      <c r="B64" s="102">
        <v>4010123</v>
      </c>
      <c r="C64" s="103" t="s">
        <v>23</v>
      </c>
      <c r="D64" s="112" t="s">
        <v>16</v>
      </c>
      <c r="E64" s="112" t="s">
        <v>16</v>
      </c>
      <c r="F64" s="96" t="s">
        <v>70</v>
      </c>
      <c r="G64" s="84">
        <v>0</v>
      </c>
      <c r="H64" s="85">
        <v>10</v>
      </c>
      <c r="I64" s="85">
        <f t="shared" si="0"/>
        <v>10</v>
      </c>
      <c r="J64" s="67">
        <v>0</v>
      </c>
      <c r="K64" s="68">
        <f t="shared" si="1"/>
        <v>10</v>
      </c>
      <c r="L64" s="69"/>
      <c r="M64" s="70">
        <f t="shared" si="2"/>
        <v>10</v>
      </c>
      <c r="N64" s="71">
        <v>0</v>
      </c>
      <c r="O64" s="70">
        <f t="shared" si="3"/>
        <v>10</v>
      </c>
      <c r="P64" s="72"/>
    </row>
    <row r="65" spans="1:17" ht="12.95" hidden="1" thickBot="1" x14ac:dyDescent="0.3">
      <c r="A65" s="114"/>
      <c r="B65" s="98"/>
      <c r="C65" s="99"/>
      <c r="D65" s="101">
        <v>3299</v>
      </c>
      <c r="E65" s="101">
        <v>5222</v>
      </c>
      <c r="F65" s="78" t="s">
        <v>27</v>
      </c>
      <c r="G65" s="87">
        <v>0</v>
      </c>
      <c r="H65" s="88">
        <v>10</v>
      </c>
      <c r="I65" s="88">
        <f t="shared" si="0"/>
        <v>10</v>
      </c>
      <c r="J65" s="69">
        <v>0</v>
      </c>
      <c r="K65" s="81">
        <f t="shared" si="1"/>
        <v>10</v>
      </c>
      <c r="L65" s="69"/>
      <c r="M65" s="82">
        <f t="shared" si="2"/>
        <v>10</v>
      </c>
      <c r="N65" s="83">
        <v>0</v>
      </c>
      <c r="O65" s="82">
        <f t="shared" si="3"/>
        <v>10</v>
      </c>
      <c r="P65" s="72"/>
    </row>
    <row r="66" spans="1:17" ht="23.1" hidden="1" x14ac:dyDescent="0.25">
      <c r="A66" s="111" t="s">
        <v>15</v>
      </c>
      <c r="B66" s="102">
        <v>4010124</v>
      </c>
      <c r="C66" s="103" t="s">
        <v>71</v>
      </c>
      <c r="D66" s="112" t="s">
        <v>16</v>
      </c>
      <c r="E66" s="112" t="s">
        <v>16</v>
      </c>
      <c r="F66" s="96" t="s">
        <v>72</v>
      </c>
      <c r="G66" s="65">
        <v>0</v>
      </c>
      <c r="H66" s="66">
        <v>10</v>
      </c>
      <c r="I66" s="66">
        <f t="shared" si="0"/>
        <v>10</v>
      </c>
      <c r="J66" s="67">
        <v>0</v>
      </c>
      <c r="K66" s="68">
        <f t="shared" si="1"/>
        <v>10</v>
      </c>
      <c r="L66" s="69"/>
      <c r="M66" s="22">
        <f t="shared" si="2"/>
        <v>10</v>
      </c>
      <c r="N66" s="86">
        <v>0</v>
      </c>
      <c r="O66" s="22">
        <f t="shared" si="3"/>
        <v>10</v>
      </c>
      <c r="P66" s="72"/>
    </row>
    <row r="67" spans="1:17" ht="12.95" hidden="1" thickBot="1" x14ac:dyDescent="0.3">
      <c r="A67" s="114"/>
      <c r="B67" s="98"/>
      <c r="C67" s="99"/>
      <c r="D67" s="101">
        <v>3299</v>
      </c>
      <c r="E67" s="101">
        <v>5321</v>
      </c>
      <c r="F67" s="106" t="s">
        <v>35</v>
      </c>
      <c r="G67" s="79">
        <v>0</v>
      </c>
      <c r="H67" s="80">
        <v>10</v>
      </c>
      <c r="I67" s="80">
        <f t="shared" si="0"/>
        <v>10</v>
      </c>
      <c r="J67" s="69">
        <v>0</v>
      </c>
      <c r="K67" s="81">
        <f t="shared" si="1"/>
        <v>10</v>
      </c>
      <c r="L67" s="69"/>
      <c r="M67" s="89">
        <f t="shared" si="2"/>
        <v>10</v>
      </c>
      <c r="N67" s="90">
        <v>0</v>
      </c>
      <c r="O67" s="89">
        <f t="shared" si="3"/>
        <v>10</v>
      </c>
      <c r="P67" s="72"/>
    </row>
    <row r="68" spans="1:17" ht="34.5" hidden="1" x14ac:dyDescent="0.25">
      <c r="A68" s="111" t="s">
        <v>15</v>
      </c>
      <c r="B68" s="102">
        <v>4010125</v>
      </c>
      <c r="C68" s="103" t="s">
        <v>73</v>
      </c>
      <c r="D68" s="112" t="s">
        <v>16</v>
      </c>
      <c r="E68" s="112" t="s">
        <v>16</v>
      </c>
      <c r="F68" s="96" t="s">
        <v>74</v>
      </c>
      <c r="G68" s="84">
        <v>0</v>
      </c>
      <c r="H68" s="85">
        <v>19</v>
      </c>
      <c r="I68" s="85">
        <f t="shared" si="0"/>
        <v>19</v>
      </c>
      <c r="J68" s="67">
        <v>0</v>
      </c>
      <c r="K68" s="68">
        <f t="shared" si="1"/>
        <v>19</v>
      </c>
      <c r="L68" s="69"/>
      <c r="M68" s="70">
        <f t="shared" si="2"/>
        <v>19</v>
      </c>
      <c r="N68" s="71">
        <v>0</v>
      </c>
      <c r="O68" s="70">
        <f t="shared" si="3"/>
        <v>19</v>
      </c>
      <c r="P68" s="72"/>
    </row>
    <row r="69" spans="1:17" ht="12.95" hidden="1" thickBot="1" x14ac:dyDescent="0.3">
      <c r="A69" s="114"/>
      <c r="B69" s="98"/>
      <c r="C69" s="99"/>
      <c r="D69" s="101">
        <v>3299</v>
      </c>
      <c r="E69" s="101">
        <v>5321</v>
      </c>
      <c r="F69" s="106" t="s">
        <v>35</v>
      </c>
      <c r="G69" s="87">
        <v>0</v>
      </c>
      <c r="H69" s="88">
        <v>19</v>
      </c>
      <c r="I69" s="88">
        <f t="shared" si="0"/>
        <v>19</v>
      </c>
      <c r="J69" s="69">
        <v>0</v>
      </c>
      <c r="K69" s="81">
        <f t="shared" si="1"/>
        <v>19</v>
      </c>
      <c r="L69" s="69"/>
      <c r="M69" s="82">
        <f t="shared" si="2"/>
        <v>19</v>
      </c>
      <c r="N69" s="83">
        <v>0</v>
      </c>
      <c r="O69" s="82">
        <f t="shared" si="3"/>
        <v>19</v>
      </c>
      <c r="P69" s="72"/>
    </row>
    <row r="70" spans="1:17" ht="23.1" hidden="1" x14ac:dyDescent="0.25">
      <c r="A70" s="111" t="s">
        <v>15</v>
      </c>
      <c r="B70" s="102">
        <v>4010126</v>
      </c>
      <c r="C70" s="103" t="s">
        <v>75</v>
      </c>
      <c r="D70" s="112" t="s">
        <v>16</v>
      </c>
      <c r="E70" s="112" t="s">
        <v>16</v>
      </c>
      <c r="F70" s="96" t="s">
        <v>76</v>
      </c>
      <c r="G70" s="65">
        <v>0</v>
      </c>
      <c r="H70" s="66">
        <v>27</v>
      </c>
      <c r="I70" s="66">
        <f t="shared" si="0"/>
        <v>27</v>
      </c>
      <c r="J70" s="67">
        <v>0</v>
      </c>
      <c r="K70" s="68">
        <f t="shared" si="1"/>
        <v>27</v>
      </c>
      <c r="L70" s="69"/>
      <c r="M70" s="22">
        <f t="shared" si="2"/>
        <v>27</v>
      </c>
      <c r="N70" s="86">
        <v>0</v>
      </c>
      <c r="O70" s="22">
        <f t="shared" si="3"/>
        <v>27</v>
      </c>
      <c r="P70" s="72"/>
    </row>
    <row r="71" spans="1:17" ht="12.95" hidden="1" thickBot="1" x14ac:dyDescent="0.3">
      <c r="A71" s="114"/>
      <c r="B71" s="98"/>
      <c r="C71" s="99"/>
      <c r="D71" s="101">
        <v>3299</v>
      </c>
      <c r="E71" s="101">
        <v>5321</v>
      </c>
      <c r="F71" s="106" t="s">
        <v>35</v>
      </c>
      <c r="G71" s="79">
        <v>0</v>
      </c>
      <c r="H71" s="80">
        <v>27</v>
      </c>
      <c r="I71" s="80">
        <f t="shared" si="0"/>
        <v>27</v>
      </c>
      <c r="J71" s="69">
        <v>0</v>
      </c>
      <c r="K71" s="81">
        <f t="shared" si="1"/>
        <v>27</v>
      </c>
      <c r="L71" s="69"/>
      <c r="M71" s="89">
        <f t="shared" si="2"/>
        <v>27</v>
      </c>
      <c r="N71" s="90">
        <v>0</v>
      </c>
      <c r="O71" s="89">
        <f t="shared" si="3"/>
        <v>27</v>
      </c>
      <c r="P71" s="72"/>
    </row>
    <row r="72" spans="1:17" ht="23.1" hidden="1" x14ac:dyDescent="0.25">
      <c r="A72" s="111" t="s">
        <v>15</v>
      </c>
      <c r="B72" s="102">
        <v>4010127</v>
      </c>
      <c r="C72" s="103" t="s">
        <v>77</v>
      </c>
      <c r="D72" s="112" t="s">
        <v>16</v>
      </c>
      <c r="E72" s="112" t="s">
        <v>16</v>
      </c>
      <c r="F72" s="96" t="s">
        <v>78</v>
      </c>
      <c r="G72" s="84">
        <v>0</v>
      </c>
      <c r="H72" s="85">
        <v>12</v>
      </c>
      <c r="I72" s="85">
        <f t="shared" si="0"/>
        <v>12</v>
      </c>
      <c r="J72" s="67">
        <v>0</v>
      </c>
      <c r="K72" s="68">
        <f t="shared" si="1"/>
        <v>12</v>
      </c>
      <c r="L72" s="69"/>
      <c r="M72" s="70">
        <f t="shared" si="2"/>
        <v>12</v>
      </c>
      <c r="N72" s="71">
        <v>0</v>
      </c>
      <c r="O72" s="70">
        <f t="shared" si="3"/>
        <v>12</v>
      </c>
      <c r="P72" s="72"/>
    </row>
    <row r="73" spans="1:17" ht="12.95" hidden="1" thickBot="1" x14ac:dyDescent="0.3">
      <c r="A73" s="114"/>
      <c r="B73" s="98"/>
      <c r="C73" s="99"/>
      <c r="D73" s="101">
        <v>3299</v>
      </c>
      <c r="E73" s="101">
        <v>5321</v>
      </c>
      <c r="F73" s="106" t="s">
        <v>35</v>
      </c>
      <c r="G73" s="87">
        <v>0</v>
      </c>
      <c r="H73" s="88">
        <v>12</v>
      </c>
      <c r="I73" s="88">
        <f t="shared" si="0"/>
        <v>12</v>
      </c>
      <c r="J73" s="69">
        <v>0</v>
      </c>
      <c r="K73" s="81">
        <f t="shared" si="1"/>
        <v>12</v>
      </c>
      <c r="L73" s="69"/>
      <c r="M73" s="82">
        <f t="shared" si="2"/>
        <v>12</v>
      </c>
      <c r="N73" s="83">
        <v>0</v>
      </c>
      <c r="O73" s="82">
        <f t="shared" si="3"/>
        <v>12</v>
      </c>
      <c r="P73" s="72"/>
    </row>
    <row r="74" spans="1:17" ht="28.35" hidden="1" customHeight="1" x14ac:dyDescent="0.25">
      <c r="A74" s="111" t="s">
        <v>15</v>
      </c>
      <c r="B74" s="102">
        <v>4010128</v>
      </c>
      <c r="C74" s="103" t="s">
        <v>79</v>
      </c>
      <c r="D74" s="112" t="s">
        <v>16</v>
      </c>
      <c r="E74" s="112" t="s">
        <v>16</v>
      </c>
      <c r="F74" s="96" t="s">
        <v>80</v>
      </c>
      <c r="G74" s="65">
        <v>0</v>
      </c>
      <c r="H74" s="66">
        <v>11</v>
      </c>
      <c r="I74" s="66">
        <f t="shared" si="0"/>
        <v>11</v>
      </c>
      <c r="J74" s="67">
        <v>0</v>
      </c>
      <c r="K74" s="68">
        <f t="shared" si="1"/>
        <v>11</v>
      </c>
      <c r="L74" s="69"/>
      <c r="M74" s="22">
        <f t="shared" ref="M74:M229" si="4">+K74+L74</f>
        <v>11</v>
      </c>
      <c r="N74" s="86">
        <v>0</v>
      </c>
      <c r="O74" s="22">
        <f t="shared" ref="O74:O137" si="5">+M74+N74</f>
        <v>11</v>
      </c>
      <c r="P74" s="72"/>
    </row>
    <row r="75" spans="1:17" ht="12.95" hidden="1" thickBot="1" x14ac:dyDescent="0.3">
      <c r="A75" s="114"/>
      <c r="B75" s="98"/>
      <c r="C75" s="99"/>
      <c r="D75" s="101">
        <v>3299</v>
      </c>
      <c r="E75" s="101">
        <v>5321</v>
      </c>
      <c r="F75" s="106" t="s">
        <v>35</v>
      </c>
      <c r="G75" s="79">
        <v>0</v>
      </c>
      <c r="H75" s="80">
        <v>11</v>
      </c>
      <c r="I75" s="80">
        <f t="shared" si="0"/>
        <v>11</v>
      </c>
      <c r="J75" s="69">
        <v>0</v>
      </c>
      <c r="K75" s="81">
        <f t="shared" si="1"/>
        <v>11</v>
      </c>
      <c r="L75" s="69"/>
      <c r="M75" s="89">
        <f t="shared" si="4"/>
        <v>11</v>
      </c>
      <c r="N75" s="90">
        <v>0</v>
      </c>
      <c r="O75" s="89">
        <f t="shared" si="5"/>
        <v>11</v>
      </c>
      <c r="P75" s="72"/>
    </row>
    <row r="76" spans="1:17" ht="34.5" hidden="1" x14ac:dyDescent="0.25">
      <c r="A76" s="111" t="s">
        <v>15</v>
      </c>
      <c r="B76" s="102">
        <v>4010129</v>
      </c>
      <c r="C76" s="103" t="s">
        <v>23</v>
      </c>
      <c r="D76" s="112" t="s">
        <v>16</v>
      </c>
      <c r="E76" s="112" t="s">
        <v>16</v>
      </c>
      <c r="F76" s="96" t="s">
        <v>81</v>
      </c>
      <c r="G76" s="84">
        <v>0</v>
      </c>
      <c r="H76" s="85">
        <v>18</v>
      </c>
      <c r="I76" s="85">
        <f t="shared" ref="I76:I231" si="6">+G76+H76</f>
        <v>18</v>
      </c>
      <c r="J76" s="67">
        <v>0</v>
      </c>
      <c r="K76" s="68">
        <f t="shared" ref="K76:K231" si="7">+I76+J76</f>
        <v>18</v>
      </c>
      <c r="L76" s="69"/>
      <c r="M76" s="70">
        <f t="shared" si="4"/>
        <v>18</v>
      </c>
      <c r="N76" s="71">
        <v>0</v>
      </c>
      <c r="O76" s="70">
        <f t="shared" si="5"/>
        <v>18</v>
      </c>
      <c r="P76" s="72"/>
    </row>
    <row r="77" spans="1:17" ht="12.95" hidden="1" thickBot="1" x14ac:dyDescent="0.3">
      <c r="A77" s="114"/>
      <c r="B77" s="98"/>
      <c r="C77" s="99"/>
      <c r="D77" s="101">
        <v>3299</v>
      </c>
      <c r="E77" s="101">
        <v>5222</v>
      </c>
      <c r="F77" s="78" t="s">
        <v>27</v>
      </c>
      <c r="G77" s="87">
        <v>0</v>
      </c>
      <c r="H77" s="88">
        <v>18</v>
      </c>
      <c r="I77" s="88">
        <f t="shared" si="6"/>
        <v>18</v>
      </c>
      <c r="J77" s="69">
        <v>0</v>
      </c>
      <c r="K77" s="81">
        <f t="shared" si="7"/>
        <v>18</v>
      </c>
      <c r="L77" s="69"/>
      <c r="M77" s="82">
        <f t="shared" si="4"/>
        <v>18</v>
      </c>
      <c r="N77" s="83">
        <v>0</v>
      </c>
      <c r="O77" s="82">
        <f t="shared" si="5"/>
        <v>18</v>
      </c>
      <c r="P77" s="72"/>
    </row>
    <row r="78" spans="1:17" ht="23.1" hidden="1" x14ac:dyDescent="0.25">
      <c r="A78" s="111" t="s">
        <v>15</v>
      </c>
      <c r="B78" s="102">
        <v>4010130</v>
      </c>
      <c r="C78" s="103" t="s">
        <v>82</v>
      </c>
      <c r="D78" s="112" t="s">
        <v>16</v>
      </c>
      <c r="E78" s="112" t="s">
        <v>16</v>
      </c>
      <c r="F78" s="96" t="s">
        <v>83</v>
      </c>
      <c r="G78" s="65">
        <v>0</v>
      </c>
      <c r="H78" s="66">
        <v>30</v>
      </c>
      <c r="I78" s="66">
        <f t="shared" si="6"/>
        <v>30</v>
      </c>
      <c r="J78" s="67">
        <v>0</v>
      </c>
      <c r="K78" s="68">
        <f t="shared" si="7"/>
        <v>30</v>
      </c>
      <c r="L78" s="69"/>
      <c r="M78" s="22">
        <f t="shared" si="4"/>
        <v>30</v>
      </c>
      <c r="N78" s="86">
        <v>0</v>
      </c>
      <c r="O78" s="22">
        <f t="shared" si="5"/>
        <v>30</v>
      </c>
      <c r="P78" s="72"/>
    </row>
    <row r="79" spans="1:17" ht="12.95" hidden="1" thickBot="1" x14ac:dyDescent="0.3">
      <c r="A79" s="114"/>
      <c r="B79" s="98"/>
      <c r="C79" s="99"/>
      <c r="D79" s="101">
        <v>3299</v>
      </c>
      <c r="E79" s="101">
        <v>5321</v>
      </c>
      <c r="F79" s="106" t="s">
        <v>35</v>
      </c>
      <c r="G79" s="79">
        <v>0</v>
      </c>
      <c r="H79" s="80">
        <v>30</v>
      </c>
      <c r="I79" s="80">
        <f t="shared" si="6"/>
        <v>30</v>
      </c>
      <c r="J79" s="83">
        <v>0</v>
      </c>
      <c r="K79" s="82">
        <f t="shared" si="7"/>
        <v>30</v>
      </c>
      <c r="L79" s="83"/>
      <c r="M79" s="89">
        <f t="shared" si="4"/>
        <v>30</v>
      </c>
      <c r="N79" s="90">
        <v>0</v>
      </c>
      <c r="O79" s="89">
        <f t="shared" si="5"/>
        <v>30</v>
      </c>
      <c r="P79" s="72"/>
    </row>
    <row r="80" spans="1:17" ht="24" x14ac:dyDescent="0.2">
      <c r="A80" s="111" t="s">
        <v>15</v>
      </c>
      <c r="B80" s="102">
        <v>4010131</v>
      </c>
      <c r="C80" s="103" t="s">
        <v>23</v>
      </c>
      <c r="D80" s="112" t="s">
        <v>16</v>
      </c>
      <c r="E80" s="112" t="s">
        <v>16</v>
      </c>
      <c r="F80" s="96" t="s">
        <v>84</v>
      </c>
      <c r="G80" s="120">
        <v>0</v>
      </c>
      <c r="H80" s="121">
        <v>0</v>
      </c>
      <c r="I80" s="121">
        <f t="shared" si="6"/>
        <v>0</v>
      </c>
      <c r="J80" s="122">
        <v>0</v>
      </c>
      <c r="K80" s="122">
        <f t="shared" si="7"/>
        <v>0</v>
      </c>
      <c r="L80" s="122">
        <f>+L81</f>
        <v>0</v>
      </c>
      <c r="M80" s="123">
        <f t="shared" si="4"/>
        <v>0</v>
      </c>
      <c r="N80" s="122">
        <f>+N81</f>
        <v>13</v>
      </c>
      <c r="O80" s="122">
        <f t="shared" si="5"/>
        <v>13</v>
      </c>
      <c r="P80" s="25" t="s">
        <v>18</v>
      </c>
      <c r="Q80" s="124"/>
    </row>
    <row r="81" spans="1:16" ht="13.5" thickBot="1" x14ac:dyDescent="0.25">
      <c r="A81" s="114"/>
      <c r="B81" s="98"/>
      <c r="C81" s="99"/>
      <c r="D81" s="101">
        <v>3299</v>
      </c>
      <c r="E81" s="101">
        <v>5222</v>
      </c>
      <c r="F81" s="106" t="s">
        <v>27</v>
      </c>
      <c r="G81" s="125">
        <v>0</v>
      </c>
      <c r="H81" s="126">
        <v>0</v>
      </c>
      <c r="I81" s="126">
        <f t="shared" si="6"/>
        <v>0</v>
      </c>
      <c r="J81" s="127">
        <v>0</v>
      </c>
      <c r="K81" s="127">
        <f t="shared" si="7"/>
        <v>0</v>
      </c>
      <c r="L81" s="127"/>
      <c r="M81" s="127">
        <v>0</v>
      </c>
      <c r="N81" s="127">
        <v>13</v>
      </c>
      <c r="O81" s="127">
        <f t="shared" si="5"/>
        <v>13</v>
      </c>
      <c r="P81" s="128"/>
    </row>
    <row r="82" spans="1:16" ht="24" x14ac:dyDescent="0.2">
      <c r="A82" s="111" t="s">
        <v>15</v>
      </c>
      <c r="B82" s="102">
        <f>+B80+1</f>
        <v>4010132</v>
      </c>
      <c r="C82" s="103" t="s">
        <v>23</v>
      </c>
      <c r="D82" s="112" t="s">
        <v>16</v>
      </c>
      <c r="E82" s="112" t="s">
        <v>16</v>
      </c>
      <c r="F82" s="96" t="s">
        <v>28</v>
      </c>
      <c r="G82" s="120">
        <v>0</v>
      </c>
      <c r="H82" s="121">
        <v>0</v>
      </c>
      <c r="I82" s="121">
        <f t="shared" si="6"/>
        <v>0</v>
      </c>
      <c r="J82" s="122">
        <v>0</v>
      </c>
      <c r="K82" s="122">
        <f t="shared" si="7"/>
        <v>0</v>
      </c>
      <c r="L82" s="122">
        <f t="shared" ref="L82" si="8">+L83</f>
        <v>0</v>
      </c>
      <c r="M82" s="122">
        <f t="shared" ref="M82" si="9">+K82+L82</f>
        <v>0</v>
      </c>
      <c r="N82" s="122">
        <f>+N83</f>
        <v>10</v>
      </c>
      <c r="O82" s="122">
        <f t="shared" si="5"/>
        <v>10</v>
      </c>
      <c r="P82" s="128" t="s">
        <v>18</v>
      </c>
    </row>
    <row r="83" spans="1:16" ht="13.5" thickBot="1" x14ac:dyDescent="0.25">
      <c r="A83" s="114"/>
      <c r="B83" s="98"/>
      <c r="C83" s="99"/>
      <c r="D83" s="101">
        <v>3299</v>
      </c>
      <c r="E83" s="101">
        <v>5222</v>
      </c>
      <c r="F83" s="106" t="s">
        <v>27</v>
      </c>
      <c r="G83" s="125">
        <v>0</v>
      </c>
      <c r="H83" s="126">
        <v>0</v>
      </c>
      <c r="I83" s="126">
        <f t="shared" si="6"/>
        <v>0</v>
      </c>
      <c r="J83" s="127">
        <v>0</v>
      </c>
      <c r="K83" s="127">
        <f t="shared" si="7"/>
        <v>0</v>
      </c>
      <c r="L83" s="127"/>
      <c r="M83" s="127">
        <v>0</v>
      </c>
      <c r="N83" s="127">
        <v>10</v>
      </c>
      <c r="O83" s="127">
        <f t="shared" si="5"/>
        <v>10</v>
      </c>
      <c r="P83" s="128"/>
    </row>
    <row r="84" spans="1:16" ht="48" x14ac:dyDescent="0.2">
      <c r="A84" s="111" t="s">
        <v>15</v>
      </c>
      <c r="B84" s="102">
        <f t="shared" ref="B84" si="10">+B82+1</f>
        <v>4010133</v>
      </c>
      <c r="C84" s="103" t="s">
        <v>23</v>
      </c>
      <c r="D84" s="112" t="s">
        <v>16</v>
      </c>
      <c r="E84" s="112" t="s">
        <v>16</v>
      </c>
      <c r="F84" s="96" t="s">
        <v>85</v>
      </c>
      <c r="G84" s="120">
        <v>0</v>
      </c>
      <c r="H84" s="121">
        <v>0</v>
      </c>
      <c r="I84" s="121">
        <f t="shared" si="6"/>
        <v>0</v>
      </c>
      <c r="J84" s="122">
        <v>0</v>
      </c>
      <c r="K84" s="122">
        <f t="shared" si="7"/>
        <v>0</v>
      </c>
      <c r="L84" s="122">
        <f t="shared" ref="L84" si="11">+L85</f>
        <v>0</v>
      </c>
      <c r="M84" s="122">
        <f t="shared" ref="M84" si="12">+K84+L84</f>
        <v>0</v>
      </c>
      <c r="N84" s="122">
        <f t="shared" ref="N84" si="13">+N85</f>
        <v>20</v>
      </c>
      <c r="O84" s="122">
        <f t="shared" si="5"/>
        <v>20</v>
      </c>
      <c r="P84" s="128" t="s">
        <v>18</v>
      </c>
    </row>
    <row r="85" spans="1:16" ht="13.5" thickBot="1" x14ac:dyDescent="0.25">
      <c r="A85" s="114"/>
      <c r="B85" s="98"/>
      <c r="C85" s="99"/>
      <c r="D85" s="101">
        <v>3299</v>
      </c>
      <c r="E85" s="101">
        <v>5222</v>
      </c>
      <c r="F85" s="106" t="s">
        <v>27</v>
      </c>
      <c r="G85" s="125">
        <v>0</v>
      </c>
      <c r="H85" s="126">
        <v>0</v>
      </c>
      <c r="I85" s="126">
        <f t="shared" si="6"/>
        <v>0</v>
      </c>
      <c r="J85" s="127">
        <v>0</v>
      </c>
      <c r="K85" s="127">
        <f t="shared" si="7"/>
        <v>0</v>
      </c>
      <c r="L85" s="127"/>
      <c r="M85" s="127">
        <v>0</v>
      </c>
      <c r="N85" s="127">
        <v>20</v>
      </c>
      <c r="O85" s="127">
        <f t="shared" si="5"/>
        <v>20</v>
      </c>
      <c r="P85" s="128"/>
    </row>
    <row r="86" spans="1:16" ht="24" x14ac:dyDescent="0.2">
      <c r="A86" s="111" t="s">
        <v>15</v>
      </c>
      <c r="B86" s="102">
        <f t="shared" ref="B86" si="14">+B84+1</f>
        <v>4010134</v>
      </c>
      <c r="C86" s="103" t="s">
        <v>23</v>
      </c>
      <c r="D86" s="112" t="s">
        <v>16</v>
      </c>
      <c r="E86" s="112" t="s">
        <v>16</v>
      </c>
      <c r="F86" s="96" t="s">
        <v>86</v>
      </c>
      <c r="G86" s="120">
        <v>0</v>
      </c>
      <c r="H86" s="121">
        <v>0</v>
      </c>
      <c r="I86" s="121">
        <f t="shared" si="6"/>
        <v>0</v>
      </c>
      <c r="J86" s="122">
        <v>0</v>
      </c>
      <c r="K86" s="122">
        <f t="shared" si="7"/>
        <v>0</v>
      </c>
      <c r="L86" s="122">
        <f t="shared" ref="L86" si="15">+L87</f>
        <v>0</v>
      </c>
      <c r="M86" s="122">
        <f t="shared" ref="M86" si="16">+K86+L86</f>
        <v>0</v>
      </c>
      <c r="N86" s="122">
        <f t="shared" ref="N86" si="17">+N87</f>
        <v>32</v>
      </c>
      <c r="O86" s="122">
        <f t="shared" si="5"/>
        <v>32</v>
      </c>
      <c r="P86" s="128" t="s">
        <v>18</v>
      </c>
    </row>
    <row r="87" spans="1:16" ht="13.5" thickBot="1" x14ac:dyDescent="0.25">
      <c r="A87" s="114"/>
      <c r="B87" s="98"/>
      <c r="C87" s="99"/>
      <c r="D87" s="101">
        <v>3299</v>
      </c>
      <c r="E87" s="101">
        <v>5222</v>
      </c>
      <c r="F87" s="106" t="s">
        <v>27</v>
      </c>
      <c r="G87" s="125">
        <v>0</v>
      </c>
      <c r="H87" s="126">
        <v>0</v>
      </c>
      <c r="I87" s="126">
        <f t="shared" si="6"/>
        <v>0</v>
      </c>
      <c r="J87" s="127">
        <v>0</v>
      </c>
      <c r="K87" s="127">
        <f t="shared" si="7"/>
        <v>0</v>
      </c>
      <c r="L87" s="127"/>
      <c r="M87" s="127">
        <v>0</v>
      </c>
      <c r="N87" s="127">
        <v>32</v>
      </c>
      <c r="O87" s="127">
        <f t="shared" si="5"/>
        <v>32</v>
      </c>
      <c r="P87" s="128"/>
    </row>
    <row r="88" spans="1:16" ht="24" x14ac:dyDescent="0.2">
      <c r="A88" s="111" t="s">
        <v>15</v>
      </c>
      <c r="B88" s="102">
        <f t="shared" ref="B88" si="18">+B86+1</f>
        <v>4010135</v>
      </c>
      <c r="C88" s="103" t="s">
        <v>47</v>
      </c>
      <c r="D88" s="112" t="s">
        <v>16</v>
      </c>
      <c r="E88" s="112" t="s">
        <v>16</v>
      </c>
      <c r="F88" s="96" t="s">
        <v>235</v>
      </c>
      <c r="G88" s="120">
        <v>0</v>
      </c>
      <c r="H88" s="121">
        <v>0</v>
      </c>
      <c r="I88" s="121">
        <f t="shared" si="6"/>
        <v>0</v>
      </c>
      <c r="J88" s="122">
        <v>0</v>
      </c>
      <c r="K88" s="122">
        <f t="shared" si="7"/>
        <v>0</v>
      </c>
      <c r="L88" s="122">
        <f t="shared" ref="L88" si="19">+L89</f>
        <v>0</v>
      </c>
      <c r="M88" s="122">
        <f t="shared" ref="M88" si="20">+K88+L88</f>
        <v>0</v>
      </c>
      <c r="N88" s="122">
        <f t="shared" ref="N88" si="21">+N89</f>
        <v>17</v>
      </c>
      <c r="O88" s="122">
        <f t="shared" si="5"/>
        <v>17</v>
      </c>
      <c r="P88" s="128" t="s">
        <v>18</v>
      </c>
    </row>
    <row r="89" spans="1:16" ht="13.5" thickBot="1" x14ac:dyDescent="0.25">
      <c r="A89" s="114"/>
      <c r="B89" s="98"/>
      <c r="C89" s="99"/>
      <c r="D89" s="101">
        <v>3299</v>
      </c>
      <c r="E89" s="101">
        <v>5321</v>
      </c>
      <c r="F89" s="106" t="s">
        <v>35</v>
      </c>
      <c r="G89" s="125">
        <v>0</v>
      </c>
      <c r="H89" s="126">
        <v>0</v>
      </c>
      <c r="I89" s="126">
        <f t="shared" si="6"/>
        <v>0</v>
      </c>
      <c r="J89" s="127">
        <v>0</v>
      </c>
      <c r="K89" s="127">
        <f t="shared" si="7"/>
        <v>0</v>
      </c>
      <c r="L89" s="127"/>
      <c r="M89" s="127">
        <v>0</v>
      </c>
      <c r="N89" s="127">
        <v>17</v>
      </c>
      <c r="O89" s="127">
        <f t="shared" si="5"/>
        <v>17</v>
      </c>
      <c r="P89" s="128"/>
    </row>
    <row r="90" spans="1:16" ht="36" x14ac:dyDescent="0.2">
      <c r="A90" s="111" t="s">
        <v>15</v>
      </c>
      <c r="B90" s="102">
        <f t="shared" ref="B90" si="22">+B88+1</f>
        <v>4010136</v>
      </c>
      <c r="C90" s="103" t="s">
        <v>23</v>
      </c>
      <c r="D90" s="112" t="s">
        <v>16</v>
      </c>
      <c r="E90" s="112" t="s">
        <v>16</v>
      </c>
      <c r="F90" s="96" t="s">
        <v>87</v>
      </c>
      <c r="G90" s="120">
        <v>0</v>
      </c>
      <c r="H90" s="121">
        <v>0</v>
      </c>
      <c r="I90" s="121">
        <f t="shared" si="6"/>
        <v>0</v>
      </c>
      <c r="J90" s="122">
        <v>0</v>
      </c>
      <c r="K90" s="122">
        <f t="shared" si="7"/>
        <v>0</v>
      </c>
      <c r="L90" s="122">
        <f t="shared" ref="L90" si="23">+L91</f>
        <v>0</v>
      </c>
      <c r="M90" s="122">
        <f t="shared" ref="M90" si="24">+K90+L90</f>
        <v>0</v>
      </c>
      <c r="N90" s="122">
        <f t="shared" ref="N90" si="25">+N91</f>
        <v>13</v>
      </c>
      <c r="O90" s="122">
        <f t="shared" si="5"/>
        <v>13</v>
      </c>
      <c r="P90" s="128" t="s">
        <v>18</v>
      </c>
    </row>
    <row r="91" spans="1:16" ht="13.5" thickBot="1" x14ac:dyDescent="0.25">
      <c r="A91" s="114"/>
      <c r="B91" s="98"/>
      <c r="C91" s="99"/>
      <c r="D91" s="101">
        <v>3299</v>
      </c>
      <c r="E91" s="101">
        <v>5222</v>
      </c>
      <c r="F91" s="106" t="s">
        <v>27</v>
      </c>
      <c r="G91" s="125">
        <v>0</v>
      </c>
      <c r="H91" s="126">
        <v>0</v>
      </c>
      <c r="I91" s="126">
        <f t="shared" si="6"/>
        <v>0</v>
      </c>
      <c r="J91" s="127">
        <v>0</v>
      </c>
      <c r="K91" s="127">
        <f t="shared" si="7"/>
        <v>0</v>
      </c>
      <c r="L91" s="127"/>
      <c r="M91" s="127">
        <v>0</v>
      </c>
      <c r="N91" s="127">
        <v>13</v>
      </c>
      <c r="O91" s="127">
        <f t="shared" si="5"/>
        <v>13</v>
      </c>
      <c r="P91" s="128"/>
    </row>
    <row r="92" spans="1:16" ht="24" x14ac:dyDescent="0.2">
      <c r="A92" s="111" t="s">
        <v>15</v>
      </c>
      <c r="B92" s="102">
        <f t="shared" ref="B92" si="26">+B90+1</f>
        <v>4010137</v>
      </c>
      <c r="C92" s="103" t="s">
        <v>23</v>
      </c>
      <c r="D92" s="112" t="s">
        <v>16</v>
      </c>
      <c r="E92" s="112" t="s">
        <v>16</v>
      </c>
      <c r="F92" s="96" t="s">
        <v>88</v>
      </c>
      <c r="G92" s="120">
        <v>0</v>
      </c>
      <c r="H92" s="121">
        <v>0</v>
      </c>
      <c r="I92" s="121">
        <f t="shared" si="6"/>
        <v>0</v>
      </c>
      <c r="J92" s="122">
        <v>0</v>
      </c>
      <c r="K92" s="122">
        <f t="shared" si="7"/>
        <v>0</v>
      </c>
      <c r="L92" s="122">
        <f t="shared" ref="L92" si="27">+L93</f>
        <v>0</v>
      </c>
      <c r="M92" s="122">
        <f t="shared" ref="M92" si="28">+K92+L92</f>
        <v>0</v>
      </c>
      <c r="N92" s="122">
        <f t="shared" ref="N92" si="29">+N93</f>
        <v>29</v>
      </c>
      <c r="O92" s="122">
        <f t="shared" si="5"/>
        <v>29</v>
      </c>
      <c r="P92" s="128" t="s">
        <v>18</v>
      </c>
    </row>
    <row r="93" spans="1:16" ht="24.75" thickBot="1" x14ac:dyDescent="0.25">
      <c r="A93" s="114"/>
      <c r="B93" s="98"/>
      <c r="C93" s="99"/>
      <c r="D93" s="101">
        <v>3299</v>
      </c>
      <c r="E93" s="101">
        <v>5221</v>
      </c>
      <c r="F93" s="106" t="s">
        <v>89</v>
      </c>
      <c r="G93" s="125">
        <v>0</v>
      </c>
      <c r="H93" s="126">
        <v>0</v>
      </c>
      <c r="I93" s="126">
        <f t="shared" si="6"/>
        <v>0</v>
      </c>
      <c r="J93" s="127">
        <v>0</v>
      </c>
      <c r="K93" s="127">
        <f t="shared" si="7"/>
        <v>0</v>
      </c>
      <c r="L93" s="127"/>
      <c r="M93" s="127">
        <v>0</v>
      </c>
      <c r="N93" s="127">
        <v>29</v>
      </c>
      <c r="O93" s="127">
        <f t="shared" si="5"/>
        <v>29</v>
      </c>
      <c r="P93" s="128"/>
    </row>
    <row r="94" spans="1:16" ht="36" x14ac:dyDescent="0.2">
      <c r="A94" s="111" t="s">
        <v>15</v>
      </c>
      <c r="B94" s="102">
        <f t="shared" ref="B94" si="30">+B92+1</f>
        <v>4010138</v>
      </c>
      <c r="C94" s="103" t="s">
        <v>23</v>
      </c>
      <c r="D94" s="112" t="s">
        <v>16</v>
      </c>
      <c r="E94" s="112" t="s">
        <v>16</v>
      </c>
      <c r="F94" s="96" t="s">
        <v>90</v>
      </c>
      <c r="G94" s="120">
        <v>0</v>
      </c>
      <c r="H94" s="121">
        <v>0</v>
      </c>
      <c r="I94" s="121">
        <f t="shared" si="6"/>
        <v>0</v>
      </c>
      <c r="J94" s="122">
        <v>0</v>
      </c>
      <c r="K94" s="122">
        <f t="shared" si="7"/>
        <v>0</v>
      </c>
      <c r="L94" s="122">
        <f t="shared" ref="L94" si="31">+L95</f>
        <v>0</v>
      </c>
      <c r="M94" s="122">
        <f t="shared" ref="M94" si="32">+K94+L94</f>
        <v>0</v>
      </c>
      <c r="N94" s="122">
        <f t="shared" ref="N94" si="33">+N95</f>
        <v>10</v>
      </c>
      <c r="O94" s="122">
        <f t="shared" si="5"/>
        <v>10</v>
      </c>
      <c r="P94" s="128" t="s">
        <v>18</v>
      </c>
    </row>
    <row r="95" spans="1:16" ht="13.5" thickBot="1" x14ac:dyDescent="0.25">
      <c r="A95" s="114"/>
      <c r="B95" s="98"/>
      <c r="C95" s="99"/>
      <c r="D95" s="101">
        <v>3299</v>
      </c>
      <c r="E95" s="101">
        <v>5222</v>
      </c>
      <c r="F95" s="106" t="s">
        <v>27</v>
      </c>
      <c r="G95" s="125">
        <v>0</v>
      </c>
      <c r="H95" s="126">
        <v>0</v>
      </c>
      <c r="I95" s="126">
        <f t="shared" si="6"/>
        <v>0</v>
      </c>
      <c r="J95" s="127">
        <v>0</v>
      </c>
      <c r="K95" s="127">
        <f t="shared" si="7"/>
        <v>0</v>
      </c>
      <c r="L95" s="127"/>
      <c r="M95" s="127">
        <v>0</v>
      </c>
      <c r="N95" s="127">
        <v>10</v>
      </c>
      <c r="O95" s="127">
        <f t="shared" si="5"/>
        <v>10</v>
      </c>
      <c r="P95" s="128"/>
    </row>
    <row r="96" spans="1:16" ht="24" x14ac:dyDescent="0.2">
      <c r="A96" s="111" t="s">
        <v>15</v>
      </c>
      <c r="B96" s="102">
        <f t="shared" ref="B96" si="34">+B94+1</f>
        <v>4010139</v>
      </c>
      <c r="C96" s="103" t="s">
        <v>23</v>
      </c>
      <c r="D96" s="112" t="s">
        <v>16</v>
      </c>
      <c r="E96" s="112" t="s">
        <v>16</v>
      </c>
      <c r="F96" s="96" t="s">
        <v>91</v>
      </c>
      <c r="G96" s="120">
        <v>0</v>
      </c>
      <c r="H96" s="121">
        <v>0</v>
      </c>
      <c r="I96" s="121">
        <f t="shared" si="6"/>
        <v>0</v>
      </c>
      <c r="J96" s="122">
        <v>0</v>
      </c>
      <c r="K96" s="122">
        <f t="shared" si="7"/>
        <v>0</v>
      </c>
      <c r="L96" s="122">
        <f t="shared" ref="L96" si="35">+L97</f>
        <v>0</v>
      </c>
      <c r="M96" s="122">
        <f t="shared" ref="M96" si="36">+K96+L96</f>
        <v>0</v>
      </c>
      <c r="N96" s="122">
        <f t="shared" ref="N96" si="37">+N97</f>
        <v>26</v>
      </c>
      <c r="O96" s="122">
        <f t="shared" si="5"/>
        <v>26</v>
      </c>
      <c r="P96" s="128" t="s">
        <v>18</v>
      </c>
    </row>
    <row r="97" spans="1:16" ht="24.75" thickBot="1" x14ac:dyDescent="0.25">
      <c r="A97" s="114"/>
      <c r="B97" s="98"/>
      <c r="C97" s="99"/>
      <c r="D97" s="101">
        <v>3299</v>
      </c>
      <c r="E97" s="101">
        <v>5223</v>
      </c>
      <c r="F97" s="106" t="s">
        <v>92</v>
      </c>
      <c r="G97" s="125">
        <v>0</v>
      </c>
      <c r="H97" s="126">
        <v>0</v>
      </c>
      <c r="I97" s="126">
        <f t="shared" si="6"/>
        <v>0</v>
      </c>
      <c r="J97" s="127">
        <v>0</v>
      </c>
      <c r="K97" s="127">
        <f t="shared" si="7"/>
        <v>0</v>
      </c>
      <c r="L97" s="127"/>
      <c r="M97" s="127">
        <v>0</v>
      </c>
      <c r="N97" s="127">
        <v>26</v>
      </c>
      <c r="O97" s="127">
        <f t="shared" si="5"/>
        <v>26</v>
      </c>
      <c r="P97" s="128"/>
    </row>
    <row r="98" spans="1:16" ht="24" x14ac:dyDescent="0.2">
      <c r="A98" s="111" t="s">
        <v>15</v>
      </c>
      <c r="B98" s="102">
        <f t="shared" ref="B98" si="38">+B96+1</f>
        <v>4010140</v>
      </c>
      <c r="C98" s="103" t="s">
        <v>23</v>
      </c>
      <c r="D98" s="112" t="s">
        <v>16</v>
      </c>
      <c r="E98" s="112" t="s">
        <v>16</v>
      </c>
      <c r="F98" s="96" t="s">
        <v>93</v>
      </c>
      <c r="G98" s="120">
        <v>0</v>
      </c>
      <c r="H98" s="121">
        <v>0</v>
      </c>
      <c r="I98" s="121">
        <f t="shared" si="6"/>
        <v>0</v>
      </c>
      <c r="J98" s="122">
        <v>0</v>
      </c>
      <c r="K98" s="122">
        <f t="shared" si="7"/>
        <v>0</v>
      </c>
      <c r="L98" s="122">
        <f t="shared" ref="L98" si="39">+L99</f>
        <v>0</v>
      </c>
      <c r="M98" s="122">
        <f t="shared" ref="M98" si="40">+K98+L98</f>
        <v>0</v>
      </c>
      <c r="N98" s="122">
        <f t="shared" ref="N98" si="41">+N99</f>
        <v>26</v>
      </c>
      <c r="O98" s="122">
        <f t="shared" si="5"/>
        <v>26</v>
      </c>
      <c r="P98" s="128" t="s">
        <v>18</v>
      </c>
    </row>
    <row r="99" spans="1:16" ht="13.5" thickBot="1" x14ac:dyDescent="0.25">
      <c r="A99" s="114"/>
      <c r="B99" s="98"/>
      <c r="C99" s="99"/>
      <c r="D99" s="101">
        <v>3299</v>
      </c>
      <c r="E99" s="101">
        <v>5222</v>
      </c>
      <c r="F99" s="106" t="s">
        <v>27</v>
      </c>
      <c r="G99" s="125">
        <v>0</v>
      </c>
      <c r="H99" s="126">
        <v>0</v>
      </c>
      <c r="I99" s="126">
        <f t="shared" si="6"/>
        <v>0</v>
      </c>
      <c r="J99" s="127">
        <v>0</v>
      </c>
      <c r="K99" s="127">
        <f t="shared" si="7"/>
        <v>0</v>
      </c>
      <c r="L99" s="127"/>
      <c r="M99" s="127">
        <v>0</v>
      </c>
      <c r="N99" s="127">
        <v>26</v>
      </c>
      <c r="O99" s="127">
        <f t="shared" si="5"/>
        <v>26</v>
      </c>
      <c r="P99" s="128"/>
    </row>
    <row r="100" spans="1:16" ht="24" x14ac:dyDescent="0.2">
      <c r="A100" s="111" t="s">
        <v>15</v>
      </c>
      <c r="B100" s="102">
        <f t="shared" ref="B100" si="42">+B98+1</f>
        <v>4010141</v>
      </c>
      <c r="C100" s="103" t="s">
        <v>23</v>
      </c>
      <c r="D100" s="112" t="s">
        <v>16</v>
      </c>
      <c r="E100" s="112" t="s">
        <v>16</v>
      </c>
      <c r="F100" s="96" t="s">
        <v>94</v>
      </c>
      <c r="G100" s="120">
        <v>0</v>
      </c>
      <c r="H100" s="121">
        <v>0</v>
      </c>
      <c r="I100" s="121">
        <f t="shared" si="6"/>
        <v>0</v>
      </c>
      <c r="J100" s="122">
        <v>0</v>
      </c>
      <c r="K100" s="122">
        <f t="shared" si="7"/>
        <v>0</v>
      </c>
      <c r="L100" s="122">
        <f t="shared" ref="L100" si="43">+L101</f>
        <v>0</v>
      </c>
      <c r="M100" s="122">
        <f t="shared" ref="M100" si="44">+K100+L100</f>
        <v>0</v>
      </c>
      <c r="N100" s="122">
        <f t="shared" ref="N100" si="45">+N101</f>
        <v>29</v>
      </c>
      <c r="O100" s="122">
        <f t="shared" si="5"/>
        <v>29</v>
      </c>
      <c r="P100" s="128" t="s">
        <v>18</v>
      </c>
    </row>
    <row r="101" spans="1:16" ht="13.5" thickBot="1" x14ac:dyDescent="0.25">
      <c r="A101" s="114"/>
      <c r="B101" s="98"/>
      <c r="C101" s="99"/>
      <c r="D101" s="101">
        <v>3299</v>
      </c>
      <c r="E101" s="101">
        <v>5222</v>
      </c>
      <c r="F101" s="106" t="s">
        <v>27</v>
      </c>
      <c r="G101" s="125">
        <v>0</v>
      </c>
      <c r="H101" s="126">
        <v>0</v>
      </c>
      <c r="I101" s="126">
        <f t="shared" si="6"/>
        <v>0</v>
      </c>
      <c r="J101" s="127">
        <v>0</v>
      </c>
      <c r="K101" s="127">
        <f t="shared" si="7"/>
        <v>0</v>
      </c>
      <c r="L101" s="127"/>
      <c r="M101" s="127">
        <v>0</v>
      </c>
      <c r="N101" s="127">
        <v>29</v>
      </c>
      <c r="O101" s="127">
        <f t="shared" si="5"/>
        <v>29</v>
      </c>
      <c r="P101" s="128"/>
    </row>
    <row r="102" spans="1:16" x14ac:dyDescent="0.2">
      <c r="A102" s="111" t="s">
        <v>15</v>
      </c>
      <c r="B102" s="102">
        <f t="shared" ref="B102" si="46">+B100+1</f>
        <v>4010142</v>
      </c>
      <c r="C102" s="103" t="s">
        <v>23</v>
      </c>
      <c r="D102" s="112" t="s">
        <v>16</v>
      </c>
      <c r="E102" s="112" t="s">
        <v>16</v>
      </c>
      <c r="F102" s="96" t="s">
        <v>95</v>
      </c>
      <c r="G102" s="120">
        <v>0</v>
      </c>
      <c r="H102" s="121">
        <v>0</v>
      </c>
      <c r="I102" s="121">
        <f t="shared" si="6"/>
        <v>0</v>
      </c>
      <c r="J102" s="122">
        <v>0</v>
      </c>
      <c r="K102" s="122">
        <f t="shared" si="7"/>
        <v>0</v>
      </c>
      <c r="L102" s="122">
        <f t="shared" ref="L102" si="47">+L103</f>
        <v>0</v>
      </c>
      <c r="M102" s="122">
        <f t="shared" ref="M102" si="48">+K102+L102</f>
        <v>0</v>
      </c>
      <c r="N102" s="122">
        <f t="shared" ref="N102" si="49">+N103</f>
        <v>32</v>
      </c>
      <c r="O102" s="122">
        <f t="shared" si="5"/>
        <v>32</v>
      </c>
      <c r="P102" s="128" t="s">
        <v>18</v>
      </c>
    </row>
    <row r="103" spans="1:16" ht="13.5" thickBot="1" x14ac:dyDescent="0.25">
      <c r="A103" s="114"/>
      <c r="B103" s="98"/>
      <c r="C103" s="99"/>
      <c r="D103" s="101">
        <v>3299</v>
      </c>
      <c r="E103" s="101">
        <v>5222</v>
      </c>
      <c r="F103" s="106" t="s">
        <v>27</v>
      </c>
      <c r="G103" s="125">
        <v>0</v>
      </c>
      <c r="H103" s="126">
        <v>0</v>
      </c>
      <c r="I103" s="126">
        <f t="shared" si="6"/>
        <v>0</v>
      </c>
      <c r="J103" s="127">
        <v>0</v>
      </c>
      <c r="K103" s="127">
        <f t="shared" si="7"/>
        <v>0</v>
      </c>
      <c r="L103" s="127"/>
      <c r="M103" s="127">
        <v>0</v>
      </c>
      <c r="N103" s="127">
        <v>32</v>
      </c>
      <c r="O103" s="127">
        <f t="shared" si="5"/>
        <v>32</v>
      </c>
      <c r="P103" s="128"/>
    </row>
    <row r="104" spans="1:16" x14ac:dyDescent="0.2">
      <c r="A104" s="111" t="s">
        <v>15</v>
      </c>
      <c r="B104" s="102">
        <f t="shared" ref="B104" si="50">+B102+1</f>
        <v>4010143</v>
      </c>
      <c r="C104" s="103" t="s">
        <v>23</v>
      </c>
      <c r="D104" s="112" t="s">
        <v>16</v>
      </c>
      <c r="E104" s="112" t="s">
        <v>16</v>
      </c>
      <c r="F104" s="96" t="s">
        <v>96</v>
      </c>
      <c r="G104" s="120">
        <v>0</v>
      </c>
      <c r="H104" s="121">
        <v>0</v>
      </c>
      <c r="I104" s="121">
        <f t="shared" si="6"/>
        <v>0</v>
      </c>
      <c r="J104" s="122">
        <v>0</v>
      </c>
      <c r="K104" s="122">
        <f t="shared" si="7"/>
        <v>0</v>
      </c>
      <c r="L104" s="122">
        <f t="shared" ref="L104" si="51">+L105</f>
        <v>0</v>
      </c>
      <c r="M104" s="122">
        <f t="shared" ref="M104" si="52">+K104+L104</f>
        <v>0</v>
      </c>
      <c r="N104" s="122">
        <f t="shared" ref="N104" si="53">+N105</f>
        <v>32</v>
      </c>
      <c r="O104" s="122">
        <f t="shared" si="5"/>
        <v>32</v>
      </c>
      <c r="P104" s="128" t="s">
        <v>18</v>
      </c>
    </row>
    <row r="105" spans="1:16" ht="13.5" thickBot="1" x14ac:dyDescent="0.25">
      <c r="A105" s="114"/>
      <c r="B105" s="98"/>
      <c r="C105" s="99"/>
      <c r="D105" s="101">
        <v>3299</v>
      </c>
      <c r="E105" s="101">
        <v>5222</v>
      </c>
      <c r="F105" s="106" t="s">
        <v>27</v>
      </c>
      <c r="G105" s="125">
        <v>0</v>
      </c>
      <c r="H105" s="126">
        <v>0</v>
      </c>
      <c r="I105" s="126">
        <f t="shared" si="6"/>
        <v>0</v>
      </c>
      <c r="J105" s="127">
        <v>0</v>
      </c>
      <c r="K105" s="127">
        <f t="shared" si="7"/>
        <v>0</v>
      </c>
      <c r="L105" s="127"/>
      <c r="M105" s="127">
        <v>0</v>
      </c>
      <c r="N105" s="127">
        <v>32</v>
      </c>
      <c r="O105" s="127">
        <f t="shared" si="5"/>
        <v>32</v>
      </c>
      <c r="P105" s="128"/>
    </row>
    <row r="106" spans="1:16" ht="36" x14ac:dyDescent="0.2">
      <c r="A106" s="111" t="s">
        <v>15</v>
      </c>
      <c r="B106" s="102">
        <f t="shared" ref="B106" si="54">+B104+1</f>
        <v>4010144</v>
      </c>
      <c r="C106" s="103" t="s">
        <v>23</v>
      </c>
      <c r="D106" s="112" t="s">
        <v>16</v>
      </c>
      <c r="E106" s="112" t="s">
        <v>16</v>
      </c>
      <c r="F106" s="96" t="s">
        <v>97</v>
      </c>
      <c r="G106" s="120">
        <v>0</v>
      </c>
      <c r="H106" s="121">
        <v>0</v>
      </c>
      <c r="I106" s="121">
        <f t="shared" si="6"/>
        <v>0</v>
      </c>
      <c r="J106" s="122">
        <v>0</v>
      </c>
      <c r="K106" s="122">
        <f t="shared" si="7"/>
        <v>0</v>
      </c>
      <c r="L106" s="122">
        <f t="shared" ref="L106" si="55">+L107</f>
        <v>0</v>
      </c>
      <c r="M106" s="122">
        <f t="shared" ref="M106" si="56">+K106+L106</f>
        <v>0</v>
      </c>
      <c r="N106" s="122">
        <f t="shared" ref="N106" si="57">+N107</f>
        <v>29</v>
      </c>
      <c r="O106" s="122">
        <f t="shared" si="5"/>
        <v>29</v>
      </c>
      <c r="P106" s="128" t="s">
        <v>18</v>
      </c>
    </row>
    <row r="107" spans="1:16" ht="13.5" thickBot="1" x14ac:dyDescent="0.25">
      <c r="A107" s="114"/>
      <c r="B107" s="98"/>
      <c r="C107" s="99"/>
      <c r="D107" s="101">
        <v>3299</v>
      </c>
      <c r="E107" s="101">
        <v>5222</v>
      </c>
      <c r="F107" s="106" t="s">
        <v>27</v>
      </c>
      <c r="G107" s="125">
        <v>0</v>
      </c>
      <c r="H107" s="126">
        <v>0</v>
      </c>
      <c r="I107" s="126">
        <f t="shared" si="6"/>
        <v>0</v>
      </c>
      <c r="J107" s="127">
        <v>0</v>
      </c>
      <c r="K107" s="127">
        <f t="shared" si="7"/>
        <v>0</v>
      </c>
      <c r="L107" s="127"/>
      <c r="M107" s="127">
        <v>0</v>
      </c>
      <c r="N107" s="127">
        <v>29</v>
      </c>
      <c r="O107" s="127">
        <f t="shared" si="5"/>
        <v>29</v>
      </c>
      <c r="P107" s="128"/>
    </row>
    <row r="108" spans="1:16" ht="24" x14ac:dyDescent="0.2">
      <c r="A108" s="111" t="s">
        <v>15</v>
      </c>
      <c r="B108" s="102">
        <f t="shared" ref="B108" si="58">+B106+1</f>
        <v>4010145</v>
      </c>
      <c r="C108" s="103" t="s">
        <v>23</v>
      </c>
      <c r="D108" s="112" t="s">
        <v>16</v>
      </c>
      <c r="E108" s="112" t="s">
        <v>16</v>
      </c>
      <c r="F108" s="96" t="s">
        <v>98</v>
      </c>
      <c r="G108" s="120">
        <v>0</v>
      </c>
      <c r="H108" s="121">
        <v>0</v>
      </c>
      <c r="I108" s="121">
        <f t="shared" si="6"/>
        <v>0</v>
      </c>
      <c r="J108" s="122">
        <v>0</v>
      </c>
      <c r="K108" s="122">
        <f t="shared" si="7"/>
        <v>0</v>
      </c>
      <c r="L108" s="122">
        <f t="shared" ref="L108" si="59">+L109</f>
        <v>0</v>
      </c>
      <c r="M108" s="122">
        <f t="shared" ref="M108" si="60">+K108+L108</f>
        <v>0</v>
      </c>
      <c r="N108" s="122">
        <f t="shared" ref="N108" si="61">+N109</f>
        <v>31</v>
      </c>
      <c r="O108" s="122">
        <f t="shared" si="5"/>
        <v>31</v>
      </c>
      <c r="P108" s="128" t="s">
        <v>18</v>
      </c>
    </row>
    <row r="109" spans="1:16" ht="13.5" thickBot="1" x14ac:dyDescent="0.25">
      <c r="A109" s="114"/>
      <c r="B109" s="98"/>
      <c r="C109" s="99"/>
      <c r="D109" s="101">
        <v>3299</v>
      </c>
      <c r="E109" s="101">
        <v>5222</v>
      </c>
      <c r="F109" s="106" t="s">
        <v>27</v>
      </c>
      <c r="G109" s="125">
        <v>0</v>
      </c>
      <c r="H109" s="126">
        <v>0</v>
      </c>
      <c r="I109" s="126">
        <f t="shared" si="6"/>
        <v>0</v>
      </c>
      <c r="J109" s="127">
        <v>0</v>
      </c>
      <c r="K109" s="127">
        <f t="shared" si="7"/>
        <v>0</v>
      </c>
      <c r="L109" s="127"/>
      <c r="M109" s="127">
        <v>0</v>
      </c>
      <c r="N109" s="127">
        <v>31</v>
      </c>
      <c r="O109" s="127">
        <f t="shared" si="5"/>
        <v>31</v>
      </c>
      <c r="P109" s="128"/>
    </row>
    <row r="110" spans="1:16" ht="36" x14ac:dyDescent="0.2">
      <c r="A110" s="111" t="s">
        <v>15</v>
      </c>
      <c r="B110" s="102">
        <f t="shared" ref="B110" si="62">+B108+1</f>
        <v>4010146</v>
      </c>
      <c r="C110" s="103" t="s">
        <v>23</v>
      </c>
      <c r="D110" s="112" t="s">
        <v>16</v>
      </c>
      <c r="E110" s="112" t="s">
        <v>16</v>
      </c>
      <c r="F110" s="96" t="s">
        <v>99</v>
      </c>
      <c r="G110" s="120">
        <v>0</v>
      </c>
      <c r="H110" s="121">
        <v>0</v>
      </c>
      <c r="I110" s="121">
        <f t="shared" si="6"/>
        <v>0</v>
      </c>
      <c r="J110" s="122">
        <v>0</v>
      </c>
      <c r="K110" s="122">
        <f t="shared" si="7"/>
        <v>0</v>
      </c>
      <c r="L110" s="122">
        <f t="shared" ref="L110" si="63">+L111</f>
        <v>0</v>
      </c>
      <c r="M110" s="122">
        <f t="shared" ref="M110" si="64">+K110+L110</f>
        <v>0</v>
      </c>
      <c r="N110" s="122">
        <f t="shared" ref="N110" si="65">+N111</f>
        <v>10</v>
      </c>
      <c r="O110" s="122">
        <f t="shared" si="5"/>
        <v>10</v>
      </c>
      <c r="P110" s="128" t="s">
        <v>18</v>
      </c>
    </row>
    <row r="111" spans="1:16" ht="13.5" thickBot="1" x14ac:dyDescent="0.25">
      <c r="A111" s="114"/>
      <c r="B111" s="98"/>
      <c r="C111" s="99"/>
      <c r="D111" s="101">
        <v>3299</v>
      </c>
      <c r="E111" s="101">
        <v>5222</v>
      </c>
      <c r="F111" s="106" t="s">
        <v>27</v>
      </c>
      <c r="G111" s="125">
        <v>0</v>
      </c>
      <c r="H111" s="126">
        <v>0</v>
      </c>
      <c r="I111" s="126">
        <f t="shared" si="6"/>
        <v>0</v>
      </c>
      <c r="J111" s="127">
        <v>0</v>
      </c>
      <c r="K111" s="127">
        <f t="shared" si="7"/>
        <v>0</v>
      </c>
      <c r="L111" s="127"/>
      <c r="M111" s="127">
        <v>0</v>
      </c>
      <c r="N111" s="127">
        <v>10</v>
      </c>
      <c r="O111" s="127">
        <f t="shared" si="5"/>
        <v>10</v>
      </c>
      <c r="P111" s="128"/>
    </row>
    <row r="112" spans="1:16" ht="24" x14ac:dyDescent="0.2">
      <c r="A112" s="111" t="s">
        <v>15</v>
      </c>
      <c r="B112" s="102">
        <f t="shared" ref="B112" si="66">+B110+1</f>
        <v>4010147</v>
      </c>
      <c r="C112" s="103" t="s">
        <v>23</v>
      </c>
      <c r="D112" s="112" t="s">
        <v>16</v>
      </c>
      <c r="E112" s="112" t="s">
        <v>16</v>
      </c>
      <c r="F112" s="96" t="s">
        <v>100</v>
      </c>
      <c r="G112" s="120">
        <v>0</v>
      </c>
      <c r="H112" s="121">
        <v>0</v>
      </c>
      <c r="I112" s="121">
        <f t="shared" si="6"/>
        <v>0</v>
      </c>
      <c r="J112" s="122">
        <v>0</v>
      </c>
      <c r="K112" s="122">
        <f t="shared" si="7"/>
        <v>0</v>
      </c>
      <c r="L112" s="122">
        <f t="shared" ref="L112" si="67">+L113</f>
        <v>0</v>
      </c>
      <c r="M112" s="122">
        <f t="shared" ref="M112" si="68">+K112+L112</f>
        <v>0</v>
      </c>
      <c r="N112" s="122">
        <f t="shared" ref="N112" si="69">+N113</f>
        <v>13</v>
      </c>
      <c r="O112" s="122">
        <f t="shared" si="5"/>
        <v>13</v>
      </c>
      <c r="P112" s="128" t="s">
        <v>18</v>
      </c>
    </row>
    <row r="113" spans="1:16" ht="13.5" thickBot="1" x14ac:dyDescent="0.25">
      <c r="A113" s="114"/>
      <c r="B113" s="98"/>
      <c r="C113" s="99"/>
      <c r="D113" s="101">
        <v>3299</v>
      </c>
      <c r="E113" s="101">
        <v>5222</v>
      </c>
      <c r="F113" s="106" t="s">
        <v>27</v>
      </c>
      <c r="G113" s="125">
        <v>0</v>
      </c>
      <c r="H113" s="126">
        <v>0</v>
      </c>
      <c r="I113" s="126">
        <f t="shared" si="6"/>
        <v>0</v>
      </c>
      <c r="J113" s="127">
        <v>0</v>
      </c>
      <c r="K113" s="127">
        <f t="shared" si="7"/>
        <v>0</v>
      </c>
      <c r="L113" s="127"/>
      <c r="M113" s="127">
        <v>0</v>
      </c>
      <c r="N113" s="127">
        <v>13</v>
      </c>
      <c r="O113" s="127">
        <f t="shared" si="5"/>
        <v>13</v>
      </c>
      <c r="P113" s="128"/>
    </row>
    <row r="114" spans="1:16" x14ac:dyDescent="0.2">
      <c r="A114" s="111" t="s">
        <v>15</v>
      </c>
      <c r="B114" s="102">
        <f t="shared" ref="B114" si="70">+B112+1</f>
        <v>4010148</v>
      </c>
      <c r="C114" s="103" t="s">
        <v>23</v>
      </c>
      <c r="D114" s="112" t="s">
        <v>16</v>
      </c>
      <c r="E114" s="112" t="s">
        <v>16</v>
      </c>
      <c r="F114" s="96" t="s">
        <v>101</v>
      </c>
      <c r="G114" s="120">
        <v>0</v>
      </c>
      <c r="H114" s="121">
        <v>0</v>
      </c>
      <c r="I114" s="121">
        <f t="shared" si="6"/>
        <v>0</v>
      </c>
      <c r="J114" s="122">
        <v>0</v>
      </c>
      <c r="K114" s="122">
        <f t="shared" si="7"/>
        <v>0</v>
      </c>
      <c r="L114" s="122">
        <f t="shared" ref="L114" si="71">+L115</f>
        <v>0</v>
      </c>
      <c r="M114" s="122">
        <f t="shared" ref="M114" si="72">+K114+L114</f>
        <v>0</v>
      </c>
      <c r="N114" s="122">
        <f t="shared" ref="N114" si="73">+N115</f>
        <v>32</v>
      </c>
      <c r="O114" s="122">
        <f t="shared" si="5"/>
        <v>32</v>
      </c>
      <c r="P114" s="128" t="s">
        <v>18</v>
      </c>
    </row>
    <row r="115" spans="1:16" ht="13.5" thickBot="1" x14ac:dyDescent="0.25">
      <c r="A115" s="114"/>
      <c r="B115" s="98"/>
      <c r="C115" s="99"/>
      <c r="D115" s="101">
        <v>3299</v>
      </c>
      <c r="E115" s="101">
        <v>5222</v>
      </c>
      <c r="F115" s="106" t="s">
        <v>27</v>
      </c>
      <c r="G115" s="125">
        <v>0</v>
      </c>
      <c r="H115" s="126">
        <v>0</v>
      </c>
      <c r="I115" s="126">
        <f t="shared" si="6"/>
        <v>0</v>
      </c>
      <c r="J115" s="127">
        <v>0</v>
      </c>
      <c r="K115" s="127">
        <f t="shared" si="7"/>
        <v>0</v>
      </c>
      <c r="L115" s="127"/>
      <c r="M115" s="127">
        <v>0</v>
      </c>
      <c r="N115" s="127">
        <v>32</v>
      </c>
      <c r="O115" s="127">
        <f t="shared" si="5"/>
        <v>32</v>
      </c>
      <c r="P115" s="128"/>
    </row>
    <row r="116" spans="1:16" ht="24" x14ac:dyDescent="0.2">
      <c r="A116" s="111" t="s">
        <v>15</v>
      </c>
      <c r="B116" s="102">
        <f t="shared" ref="B116" si="74">+B114+1</f>
        <v>4010149</v>
      </c>
      <c r="C116" s="103" t="s">
        <v>102</v>
      </c>
      <c r="D116" s="112" t="s">
        <v>16</v>
      </c>
      <c r="E116" s="112" t="s">
        <v>16</v>
      </c>
      <c r="F116" s="96" t="s">
        <v>103</v>
      </c>
      <c r="G116" s="120">
        <v>0</v>
      </c>
      <c r="H116" s="121">
        <v>0</v>
      </c>
      <c r="I116" s="121">
        <f t="shared" si="6"/>
        <v>0</v>
      </c>
      <c r="J116" s="122">
        <v>0</v>
      </c>
      <c r="K116" s="122">
        <f t="shared" si="7"/>
        <v>0</v>
      </c>
      <c r="L116" s="122">
        <f t="shared" ref="L116" si="75">+L117</f>
        <v>0</v>
      </c>
      <c r="M116" s="122">
        <f t="shared" ref="M116" si="76">+K116+L116</f>
        <v>0</v>
      </c>
      <c r="N116" s="122">
        <f t="shared" ref="N116" si="77">+N117</f>
        <v>26</v>
      </c>
      <c r="O116" s="122">
        <f t="shared" si="5"/>
        <v>26</v>
      </c>
      <c r="P116" s="128" t="s">
        <v>18</v>
      </c>
    </row>
    <row r="117" spans="1:16" ht="13.5" thickBot="1" x14ac:dyDescent="0.25">
      <c r="A117" s="114"/>
      <c r="B117" s="98"/>
      <c r="C117" s="99"/>
      <c r="D117" s="101">
        <v>3299</v>
      </c>
      <c r="E117" s="101">
        <v>5321</v>
      </c>
      <c r="F117" s="106" t="s">
        <v>35</v>
      </c>
      <c r="G117" s="125">
        <v>0</v>
      </c>
      <c r="H117" s="126">
        <v>0</v>
      </c>
      <c r="I117" s="126">
        <f t="shared" si="6"/>
        <v>0</v>
      </c>
      <c r="J117" s="127">
        <v>0</v>
      </c>
      <c r="K117" s="127">
        <f t="shared" si="7"/>
        <v>0</v>
      </c>
      <c r="L117" s="127"/>
      <c r="M117" s="127">
        <v>0</v>
      </c>
      <c r="N117" s="127">
        <v>26</v>
      </c>
      <c r="O117" s="127">
        <f t="shared" si="5"/>
        <v>26</v>
      </c>
      <c r="P117" s="128"/>
    </row>
    <row r="118" spans="1:16" ht="24" x14ac:dyDescent="0.2">
      <c r="A118" s="111" t="s">
        <v>15</v>
      </c>
      <c r="B118" s="102">
        <f t="shared" ref="B118" si="78">+B116+1</f>
        <v>4010150</v>
      </c>
      <c r="C118" s="103" t="s">
        <v>23</v>
      </c>
      <c r="D118" s="112" t="s">
        <v>16</v>
      </c>
      <c r="E118" s="112" t="s">
        <v>16</v>
      </c>
      <c r="F118" s="96" t="s">
        <v>104</v>
      </c>
      <c r="G118" s="120">
        <v>0</v>
      </c>
      <c r="H118" s="121">
        <v>0</v>
      </c>
      <c r="I118" s="121">
        <f t="shared" si="6"/>
        <v>0</v>
      </c>
      <c r="J118" s="122">
        <v>0</v>
      </c>
      <c r="K118" s="122">
        <f t="shared" si="7"/>
        <v>0</v>
      </c>
      <c r="L118" s="122">
        <f t="shared" ref="L118" si="79">+L119</f>
        <v>0</v>
      </c>
      <c r="M118" s="122">
        <f t="shared" ref="M118" si="80">+K118+L118</f>
        <v>0</v>
      </c>
      <c r="N118" s="122">
        <f t="shared" ref="N118" si="81">+N119</f>
        <v>32</v>
      </c>
      <c r="O118" s="122">
        <f t="shared" si="5"/>
        <v>32</v>
      </c>
      <c r="P118" s="128" t="s">
        <v>18</v>
      </c>
    </row>
    <row r="119" spans="1:16" ht="13.5" thickBot="1" x14ac:dyDescent="0.25">
      <c r="A119" s="114"/>
      <c r="B119" s="98"/>
      <c r="C119" s="99"/>
      <c r="D119" s="101">
        <v>3299</v>
      </c>
      <c r="E119" s="101">
        <v>5222</v>
      </c>
      <c r="F119" s="106" t="s">
        <v>27</v>
      </c>
      <c r="G119" s="125">
        <v>0</v>
      </c>
      <c r="H119" s="126">
        <v>0</v>
      </c>
      <c r="I119" s="126">
        <f t="shared" si="6"/>
        <v>0</v>
      </c>
      <c r="J119" s="127">
        <v>0</v>
      </c>
      <c r="K119" s="127">
        <f t="shared" si="7"/>
        <v>0</v>
      </c>
      <c r="L119" s="127"/>
      <c r="M119" s="127">
        <v>0</v>
      </c>
      <c r="N119" s="127">
        <v>32</v>
      </c>
      <c r="O119" s="127">
        <f t="shared" si="5"/>
        <v>32</v>
      </c>
      <c r="P119" s="128"/>
    </row>
    <row r="120" spans="1:16" ht="36" x14ac:dyDescent="0.2">
      <c r="A120" s="111" t="s">
        <v>15</v>
      </c>
      <c r="B120" s="102">
        <f t="shared" ref="B120" si="82">+B118+1</f>
        <v>4010151</v>
      </c>
      <c r="C120" s="103" t="s">
        <v>23</v>
      </c>
      <c r="D120" s="112" t="s">
        <v>16</v>
      </c>
      <c r="E120" s="112" t="s">
        <v>16</v>
      </c>
      <c r="F120" s="96" t="s">
        <v>105</v>
      </c>
      <c r="G120" s="120">
        <v>0</v>
      </c>
      <c r="H120" s="121">
        <v>0</v>
      </c>
      <c r="I120" s="121">
        <f t="shared" si="6"/>
        <v>0</v>
      </c>
      <c r="J120" s="122">
        <v>0</v>
      </c>
      <c r="K120" s="122">
        <f t="shared" si="7"/>
        <v>0</v>
      </c>
      <c r="L120" s="122">
        <f t="shared" ref="L120" si="83">+L121</f>
        <v>0</v>
      </c>
      <c r="M120" s="122">
        <f t="shared" ref="M120" si="84">+K120+L120</f>
        <v>0</v>
      </c>
      <c r="N120" s="122">
        <f t="shared" ref="N120" si="85">+N121</f>
        <v>13</v>
      </c>
      <c r="O120" s="122">
        <f t="shared" si="5"/>
        <v>13</v>
      </c>
      <c r="P120" s="128" t="s">
        <v>18</v>
      </c>
    </row>
    <row r="121" spans="1:16" ht="13.5" thickBot="1" x14ac:dyDescent="0.25">
      <c r="A121" s="114"/>
      <c r="B121" s="98"/>
      <c r="C121" s="99"/>
      <c r="D121" s="101">
        <v>3299</v>
      </c>
      <c r="E121" s="101">
        <v>5222</v>
      </c>
      <c r="F121" s="106" t="s">
        <v>27</v>
      </c>
      <c r="G121" s="125">
        <v>0</v>
      </c>
      <c r="H121" s="126">
        <v>0</v>
      </c>
      <c r="I121" s="126">
        <f t="shared" si="6"/>
        <v>0</v>
      </c>
      <c r="J121" s="127">
        <v>0</v>
      </c>
      <c r="K121" s="127">
        <f t="shared" si="7"/>
        <v>0</v>
      </c>
      <c r="L121" s="127"/>
      <c r="M121" s="127">
        <v>0</v>
      </c>
      <c r="N121" s="127">
        <v>13</v>
      </c>
      <c r="O121" s="127">
        <f t="shared" si="5"/>
        <v>13</v>
      </c>
      <c r="P121" s="128"/>
    </row>
    <row r="122" spans="1:16" ht="36" x14ac:dyDescent="0.2">
      <c r="A122" s="111" t="s">
        <v>15</v>
      </c>
      <c r="B122" s="102">
        <f t="shared" ref="B122" si="86">+B120+1</f>
        <v>4010152</v>
      </c>
      <c r="C122" s="103" t="s">
        <v>23</v>
      </c>
      <c r="D122" s="112" t="s">
        <v>16</v>
      </c>
      <c r="E122" s="112" t="s">
        <v>16</v>
      </c>
      <c r="F122" s="96" t="s">
        <v>106</v>
      </c>
      <c r="G122" s="120">
        <v>0</v>
      </c>
      <c r="H122" s="121">
        <v>0</v>
      </c>
      <c r="I122" s="121">
        <f t="shared" si="6"/>
        <v>0</v>
      </c>
      <c r="J122" s="122">
        <v>0</v>
      </c>
      <c r="K122" s="122">
        <f t="shared" si="7"/>
        <v>0</v>
      </c>
      <c r="L122" s="122">
        <f t="shared" ref="L122" si="87">+L123</f>
        <v>0</v>
      </c>
      <c r="M122" s="122">
        <f t="shared" ref="M122" si="88">+K122+L122</f>
        <v>0</v>
      </c>
      <c r="N122" s="122">
        <f t="shared" ref="N122" si="89">+N123</f>
        <v>24</v>
      </c>
      <c r="O122" s="122">
        <f t="shared" si="5"/>
        <v>24</v>
      </c>
      <c r="P122" s="128" t="s">
        <v>18</v>
      </c>
    </row>
    <row r="123" spans="1:16" ht="13.5" thickBot="1" x14ac:dyDescent="0.25">
      <c r="A123" s="114"/>
      <c r="B123" s="98"/>
      <c r="C123" s="99"/>
      <c r="D123" s="101">
        <v>3299</v>
      </c>
      <c r="E123" s="101">
        <v>5222</v>
      </c>
      <c r="F123" s="106" t="s">
        <v>27</v>
      </c>
      <c r="G123" s="125">
        <v>0</v>
      </c>
      <c r="H123" s="126">
        <v>0</v>
      </c>
      <c r="I123" s="126">
        <f t="shared" si="6"/>
        <v>0</v>
      </c>
      <c r="J123" s="127">
        <v>0</v>
      </c>
      <c r="K123" s="127">
        <f t="shared" si="7"/>
        <v>0</v>
      </c>
      <c r="L123" s="127"/>
      <c r="M123" s="127">
        <v>0</v>
      </c>
      <c r="N123" s="127">
        <v>24</v>
      </c>
      <c r="O123" s="127">
        <f t="shared" si="5"/>
        <v>24</v>
      </c>
      <c r="P123" s="128"/>
    </row>
    <row r="124" spans="1:16" ht="24" x14ac:dyDescent="0.2">
      <c r="A124" s="111" t="s">
        <v>15</v>
      </c>
      <c r="B124" s="102">
        <f t="shared" ref="B124" si="90">+B122+1</f>
        <v>4010153</v>
      </c>
      <c r="C124" s="103" t="s">
        <v>82</v>
      </c>
      <c r="D124" s="112" t="s">
        <v>16</v>
      </c>
      <c r="E124" s="112" t="s">
        <v>16</v>
      </c>
      <c r="F124" s="96" t="s">
        <v>107</v>
      </c>
      <c r="G124" s="120">
        <v>0</v>
      </c>
      <c r="H124" s="121">
        <v>0</v>
      </c>
      <c r="I124" s="121">
        <f t="shared" si="6"/>
        <v>0</v>
      </c>
      <c r="J124" s="122">
        <v>0</v>
      </c>
      <c r="K124" s="122">
        <f t="shared" si="7"/>
        <v>0</v>
      </c>
      <c r="L124" s="122">
        <f t="shared" ref="L124" si="91">+L125</f>
        <v>0</v>
      </c>
      <c r="M124" s="122">
        <f t="shared" ref="M124" si="92">+K124+L124</f>
        <v>0</v>
      </c>
      <c r="N124" s="122">
        <f t="shared" ref="N124" si="93">+N125</f>
        <v>32</v>
      </c>
      <c r="O124" s="122">
        <f t="shared" si="5"/>
        <v>32</v>
      </c>
      <c r="P124" s="128" t="s">
        <v>18</v>
      </c>
    </row>
    <row r="125" spans="1:16" ht="13.5" thickBot="1" x14ac:dyDescent="0.25">
      <c r="A125" s="114"/>
      <c r="B125" s="98"/>
      <c r="C125" s="99"/>
      <c r="D125" s="101">
        <v>3299</v>
      </c>
      <c r="E125" s="101">
        <v>5321</v>
      </c>
      <c r="F125" s="106" t="s">
        <v>35</v>
      </c>
      <c r="G125" s="125">
        <v>0</v>
      </c>
      <c r="H125" s="126">
        <v>0</v>
      </c>
      <c r="I125" s="126">
        <f t="shared" si="6"/>
        <v>0</v>
      </c>
      <c r="J125" s="127">
        <v>0</v>
      </c>
      <c r="K125" s="127">
        <f t="shared" si="7"/>
        <v>0</v>
      </c>
      <c r="L125" s="127"/>
      <c r="M125" s="127">
        <v>0</v>
      </c>
      <c r="N125" s="127">
        <v>32</v>
      </c>
      <c r="O125" s="127">
        <f t="shared" si="5"/>
        <v>32</v>
      </c>
      <c r="P125" s="128"/>
    </row>
    <row r="126" spans="1:16" ht="36" x14ac:dyDescent="0.2">
      <c r="A126" s="111" t="s">
        <v>15</v>
      </c>
      <c r="B126" s="102">
        <f t="shared" ref="B126" si="94">+B124+1</f>
        <v>4010154</v>
      </c>
      <c r="C126" s="103" t="s">
        <v>23</v>
      </c>
      <c r="D126" s="112" t="s">
        <v>16</v>
      </c>
      <c r="E126" s="112" t="s">
        <v>16</v>
      </c>
      <c r="F126" s="96" t="s">
        <v>108</v>
      </c>
      <c r="G126" s="120">
        <v>0</v>
      </c>
      <c r="H126" s="121">
        <v>0</v>
      </c>
      <c r="I126" s="121">
        <f t="shared" si="6"/>
        <v>0</v>
      </c>
      <c r="J126" s="122">
        <v>0</v>
      </c>
      <c r="K126" s="122">
        <f t="shared" si="7"/>
        <v>0</v>
      </c>
      <c r="L126" s="122">
        <f t="shared" ref="L126" si="95">+L127</f>
        <v>0</v>
      </c>
      <c r="M126" s="122">
        <f t="shared" ref="M126" si="96">+K126+L126</f>
        <v>0</v>
      </c>
      <c r="N126" s="122">
        <f t="shared" ref="N126" si="97">+N127</f>
        <v>26</v>
      </c>
      <c r="O126" s="122">
        <f t="shared" si="5"/>
        <v>26</v>
      </c>
      <c r="P126" s="128" t="s">
        <v>18</v>
      </c>
    </row>
    <row r="127" spans="1:16" ht="13.5" thickBot="1" x14ac:dyDescent="0.25">
      <c r="A127" s="114"/>
      <c r="B127" s="98"/>
      <c r="C127" s="99"/>
      <c r="D127" s="101">
        <v>3299</v>
      </c>
      <c r="E127" s="101">
        <v>5222</v>
      </c>
      <c r="F127" s="106" t="s">
        <v>27</v>
      </c>
      <c r="G127" s="125">
        <v>0</v>
      </c>
      <c r="H127" s="126">
        <v>0</v>
      </c>
      <c r="I127" s="126">
        <f t="shared" si="6"/>
        <v>0</v>
      </c>
      <c r="J127" s="127">
        <v>0</v>
      </c>
      <c r="K127" s="127">
        <f t="shared" si="7"/>
        <v>0</v>
      </c>
      <c r="L127" s="127"/>
      <c r="M127" s="127">
        <v>0</v>
      </c>
      <c r="N127" s="127">
        <v>26</v>
      </c>
      <c r="O127" s="127">
        <f t="shared" si="5"/>
        <v>26</v>
      </c>
      <c r="P127" s="128"/>
    </row>
    <row r="128" spans="1:16" ht="36" x14ac:dyDescent="0.2">
      <c r="A128" s="111" t="s">
        <v>15</v>
      </c>
      <c r="B128" s="102">
        <f t="shared" ref="B128" si="98">+B126+1</f>
        <v>4010155</v>
      </c>
      <c r="C128" s="103" t="s">
        <v>23</v>
      </c>
      <c r="D128" s="112" t="s">
        <v>16</v>
      </c>
      <c r="E128" s="112" t="s">
        <v>16</v>
      </c>
      <c r="F128" s="96" t="s">
        <v>109</v>
      </c>
      <c r="G128" s="120">
        <v>0</v>
      </c>
      <c r="H128" s="121">
        <v>0</v>
      </c>
      <c r="I128" s="121">
        <f t="shared" si="6"/>
        <v>0</v>
      </c>
      <c r="J128" s="122">
        <v>0</v>
      </c>
      <c r="K128" s="122">
        <f t="shared" si="7"/>
        <v>0</v>
      </c>
      <c r="L128" s="122">
        <f t="shared" ref="L128" si="99">+L129</f>
        <v>0</v>
      </c>
      <c r="M128" s="122">
        <f t="shared" ref="M128" si="100">+K128+L128</f>
        <v>0</v>
      </c>
      <c r="N128" s="122">
        <f t="shared" ref="N128" si="101">+N129</f>
        <v>28</v>
      </c>
      <c r="O128" s="122">
        <f t="shared" si="5"/>
        <v>28</v>
      </c>
      <c r="P128" s="128" t="s">
        <v>18</v>
      </c>
    </row>
    <row r="129" spans="1:16" ht="13.5" thickBot="1" x14ac:dyDescent="0.25">
      <c r="A129" s="114"/>
      <c r="B129" s="98"/>
      <c r="C129" s="99"/>
      <c r="D129" s="101">
        <v>3299</v>
      </c>
      <c r="E129" s="101">
        <v>5222</v>
      </c>
      <c r="F129" s="106" t="s">
        <v>27</v>
      </c>
      <c r="G129" s="125">
        <v>0</v>
      </c>
      <c r="H129" s="126">
        <v>0</v>
      </c>
      <c r="I129" s="126">
        <f t="shared" si="6"/>
        <v>0</v>
      </c>
      <c r="J129" s="127">
        <v>0</v>
      </c>
      <c r="K129" s="127">
        <f t="shared" si="7"/>
        <v>0</v>
      </c>
      <c r="L129" s="127"/>
      <c r="M129" s="127">
        <v>0</v>
      </c>
      <c r="N129" s="127">
        <v>28</v>
      </c>
      <c r="O129" s="127">
        <f t="shared" si="5"/>
        <v>28</v>
      </c>
      <c r="P129" s="128"/>
    </row>
    <row r="130" spans="1:16" ht="36" x14ac:dyDescent="0.2">
      <c r="A130" s="111" t="s">
        <v>15</v>
      </c>
      <c r="B130" s="102">
        <f t="shared" ref="B130" si="102">+B128+1</f>
        <v>4010156</v>
      </c>
      <c r="C130" s="103" t="s">
        <v>110</v>
      </c>
      <c r="D130" s="112" t="s">
        <v>16</v>
      </c>
      <c r="E130" s="112" t="s">
        <v>16</v>
      </c>
      <c r="F130" s="96" t="s">
        <v>111</v>
      </c>
      <c r="G130" s="120">
        <v>0</v>
      </c>
      <c r="H130" s="121">
        <v>0</v>
      </c>
      <c r="I130" s="121">
        <f t="shared" si="6"/>
        <v>0</v>
      </c>
      <c r="J130" s="122">
        <v>0</v>
      </c>
      <c r="K130" s="122">
        <f t="shared" si="7"/>
        <v>0</v>
      </c>
      <c r="L130" s="122">
        <f t="shared" ref="L130" si="103">+L131</f>
        <v>0</v>
      </c>
      <c r="M130" s="122">
        <f t="shared" ref="M130" si="104">+K130+L130</f>
        <v>0</v>
      </c>
      <c r="N130" s="122">
        <f t="shared" ref="N130" si="105">+N131</f>
        <v>19</v>
      </c>
      <c r="O130" s="122">
        <f t="shared" si="5"/>
        <v>19</v>
      </c>
      <c r="P130" s="128" t="s">
        <v>18</v>
      </c>
    </row>
    <row r="131" spans="1:16" ht="13.5" thickBot="1" x14ac:dyDescent="0.25">
      <c r="A131" s="114"/>
      <c r="B131" s="98"/>
      <c r="C131" s="99"/>
      <c r="D131" s="101">
        <v>3299</v>
      </c>
      <c r="E131" s="101">
        <v>5321</v>
      </c>
      <c r="F131" s="106" t="s">
        <v>35</v>
      </c>
      <c r="G131" s="125">
        <v>0</v>
      </c>
      <c r="H131" s="126">
        <v>0</v>
      </c>
      <c r="I131" s="126">
        <f t="shared" si="6"/>
        <v>0</v>
      </c>
      <c r="J131" s="127">
        <v>0</v>
      </c>
      <c r="K131" s="127">
        <f t="shared" si="7"/>
        <v>0</v>
      </c>
      <c r="L131" s="127"/>
      <c r="M131" s="127">
        <v>0</v>
      </c>
      <c r="N131" s="127">
        <v>19</v>
      </c>
      <c r="O131" s="127">
        <f t="shared" si="5"/>
        <v>19</v>
      </c>
      <c r="P131" s="128"/>
    </row>
    <row r="132" spans="1:16" ht="36" x14ac:dyDescent="0.2">
      <c r="A132" s="111" t="s">
        <v>15</v>
      </c>
      <c r="B132" s="102">
        <f t="shared" ref="B132" si="106">+B130+1</f>
        <v>4010157</v>
      </c>
      <c r="C132" s="103" t="s">
        <v>112</v>
      </c>
      <c r="D132" s="112" t="s">
        <v>16</v>
      </c>
      <c r="E132" s="112" t="s">
        <v>16</v>
      </c>
      <c r="F132" s="96" t="s">
        <v>236</v>
      </c>
      <c r="G132" s="120">
        <v>0</v>
      </c>
      <c r="H132" s="121">
        <v>0</v>
      </c>
      <c r="I132" s="121">
        <f t="shared" si="6"/>
        <v>0</v>
      </c>
      <c r="J132" s="122">
        <v>0</v>
      </c>
      <c r="K132" s="122">
        <f t="shared" si="7"/>
        <v>0</v>
      </c>
      <c r="L132" s="122">
        <f t="shared" ref="L132" si="107">+L133</f>
        <v>0</v>
      </c>
      <c r="M132" s="122">
        <f t="shared" ref="M132" si="108">+K132+L132</f>
        <v>0</v>
      </c>
      <c r="N132" s="122">
        <f t="shared" ref="N132" si="109">+N133</f>
        <v>31</v>
      </c>
      <c r="O132" s="122">
        <f t="shared" si="5"/>
        <v>31</v>
      </c>
      <c r="P132" s="128" t="s">
        <v>18</v>
      </c>
    </row>
    <row r="133" spans="1:16" ht="13.5" thickBot="1" x14ac:dyDescent="0.25">
      <c r="A133" s="114"/>
      <c r="B133" s="98"/>
      <c r="C133" s="99"/>
      <c r="D133" s="101">
        <v>3299</v>
      </c>
      <c r="E133" s="101">
        <v>5321</v>
      </c>
      <c r="F133" s="106" t="s">
        <v>35</v>
      </c>
      <c r="G133" s="125">
        <v>0</v>
      </c>
      <c r="H133" s="126">
        <v>0</v>
      </c>
      <c r="I133" s="126">
        <f t="shared" si="6"/>
        <v>0</v>
      </c>
      <c r="J133" s="127">
        <v>0</v>
      </c>
      <c r="K133" s="127">
        <f t="shared" si="7"/>
        <v>0</v>
      </c>
      <c r="L133" s="127"/>
      <c r="M133" s="127">
        <v>0</v>
      </c>
      <c r="N133" s="127">
        <v>31</v>
      </c>
      <c r="O133" s="127">
        <f t="shared" si="5"/>
        <v>31</v>
      </c>
      <c r="P133" s="128"/>
    </row>
    <row r="134" spans="1:16" ht="24" x14ac:dyDescent="0.2">
      <c r="A134" s="111" t="s">
        <v>15</v>
      </c>
      <c r="B134" s="102">
        <f t="shared" ref="B134" si="110">+B132+1</f>
        <v>4010158</v>
      </c>
      <c r="C134" s="103" t="s">
        <v>113</v>
      </c>
      <c r="D134" s="112" t="s">
        <v>16</v>
      </c>
      <c r="E134" s="112" t="s">
        <v>16</v>
      </c>
      <c r="F134" s="96" t="s">
        <v>114</v>
      </c>
      <c r="G134" s="120">
        <v>0</v>
      </c>
      <c r="H134" s="121">
        <v>0</v>
      </c>
      <c r="I134" s="121">
        <f t="shared" si="6"/>
        <v>0</v>
      </c>
      <c r="J134" s="122">
        <v>0</v>
      </c>
      <c r="K134" s="122">
        <f t="shared" si="7"/>
        <v>0</v>
      </c>
      <c r="L134" s="122">
        <f t="shared" ref="L134" si="111">+L135</f>
        <v>0</v>
      </c>
      <c r="M134" s="122">
        <f t="shared" ref="M134" si="112">+K134+L134</f>
        <v>0</v>
      </c>
      <c r="N134" s="122">
        <f t="shared" ref="N134" si="113">+N135</f>
        <v>10</v>
      </c>
      <c r="O134" s="122">
        <f t="shared" si="5"/>
        <v>10</v>
      </c>
      <c r="P134" s="128" t="s">
        <v>18</v>
      </c>
    </row>
    <row r="135" spans="1:16" ht="13.5" thickBot="1" x14ac:dyDescent="0.25">
      <c r="A135" s="114"/>
      <c r="B135" s="98"/>
      <c r="C135" s="99"/>
      <c r="D135" s="101">
        <v>3299</v>
      </c>
      <c r="E135" s="101">
        <v>5321</v>
      </c>
      <c r="F135" s="106" t="s">
        <v>35</v>
      </c>
      <c r="G135" s="125">
        <v>0</v>
      </c>
      <c r="H135" s="126">
        <v>0</v>
      </c>
      <c r="I135" s="126">
        <f t="shared" si="6"/>
        <v>0</v>
      </c>
      <c r="J135" s="127">
        <v>0</v>
      </c>
      <c r="K135" s="127">
        <f t="shared" si="7"/>
        <v>0</v>
      </c>
      <c r="L135" s="127"/>
      <c r="M135" s="127">
        <v>0</v>
      </c>
      <c r="N135" s="127">
        <v>10</v>
      </c>
      <c r="O135" s="127">
        <f t="shared" si="5"/>
        <v>10</v>
      </c>
      <c r="P135" s="128"/>
    </row>
    <row r="136" spans="1:16" ht="36" x14ac:dyDescent="0.2">
      <c r="A136" s="111" t="s">
        <v>15</v>
      </c>
      <c r="B136" s="102">
        <f t="shared" ref="B136" si="114">+B134+1</f>
        <v>4010159</v>
      </c>
      <c r="C136" s="103" t="s">
        <v>115</v>
      </c>
      <c r="D136" s="112" t="s">
        <v>16</v>
      </c>
      <c r="E136" s="112" t="s">
        <v>16</v>
      </c>
      <c r="F136" s="96" t="s">
        <v>116</v>
      </c>
      <c r="G136" s="120">
        <v>0</v>
      </c>
      <c r="H136" s="121">
        <v>0</v>
      </c>
      <c r="I136" s="121">
        <f t="shared" si="6"/>
        <v>0</v>
      </c>
      <c r="J136" s="122">
        <v>0</v>
      </c>
      <c r="K136" s="122">
        <f t="shared" si="7"/>
        <v>0</v>
      </c>
      <c r="L136" s="122">
        <f t="shared" ref="L136" si="115">+L137</f>
        <v>0</v>
      </c>
      <c r="M136" s="122">
        <f t="shared" ref="M136" si="116">+K136+L136</f>
        <v>0</v>
      </c>
      <c r="N136" s="122">
        <f t="shared" ref="N136" si="117">+N137</f>
        <v>10</v>
      </c>
      <c r="O136" s="122">
        <f t="shared" si="5"/>
        <v>10</v>
      </c>
      <c r="P136" s="128" t="s">
        <v>18</v>
      </c>
    </row>
    <row r="137" spans="1:16" ht="13.5" thickBot="1" x14ac:dyDescent="0.25">
      <c r="A137" s="114"/>
      <c r="B137" s="98"/>
      <c r="C137" s="99"/>
      <c r="D137" s="101">
        <v>3299</v>
      </c>
      <c r="E137" s="101">
        <v>5321</v>
      </c>
      <c r="F137" s="106" t="s">
        <v>35</v>
      </c>
      <c r="G137" s="125">
        <v>0</v>
      </c>
      <c r="H137" s="126">
        <v>0</v>
      </c>
      <c r="I137" s="126">
        <f t="shared" si="6"/>
        <v>0</v>
      </c>
      <c r="J137" s="127">
        <v>0</v>
      </c>
      <c r="K137" s="127">
        <f t="shared" si="7"/>
        <v>0</v>
      </c>
      <c r="L137" s="127"/>
      <c r="M137" s="127">
        <v>0</v>
      </c>
      <c r="N137" s="127">
        <v>10</v>
      </c>
      <c r="O137" s="127">
        <f t="shared" si="5"/>
        <v>10</v>
      </c>
      <c r="P137" s="128"/>
    </row>
    <row r="138" spans="1:16" ht="36" x14ac:dyDescent="0.2">
      <c r="A138" s="111" t="s">
        <v>15</v>
      </c>
      <c r="B138" s="102">
        <f t="shared" ref="B138" si="118">+B136+1</f>
        <v>4010160</v>
      </c>
      <c r="C138" s="103" t="s">
        <v>23</v>
      </c>
      <c r="D138" s="112" t="s">
        <v>16</v>
      </c>
      <c r="E138" s="112" t="s">
        <v>16</v>
      </c>
      <c r="F138" s="96" t="s">
        <v>237</v>
      </c>
      <c r="G138" s="120">
        <v>0</v>
      </c>
      <c r="H138" s="121">
        <v>0</v>
      </c>
      <c r="I138" s="121">
        <f t="shared" si="6"/>
        <v>0</v>
      </c>
      <c r="J138" s="122">
        <v>0</v>
      </c>
      <c r="K138" s="122">
        <f t="shared" si="7"/>
        <v>0</v>
      </c>
      <c r="L138" s="122">
        <f t="shared" ref="L138" si="119">+L139</f>
        <v>0</v>
      </c>
      <c r="M138" s="122">
        <f t="shared" ref="M138" si="120">+K138+L138</f>
        <v>0</v>
      </c>
      <c r="N138" s="122">
        <f t="shared" ref="N138" si="121">+N139</f>
        <v>10</v>
      </c>
      <c r="O138" s="122">
        <f t="shared" ref="O138:O201" si="122">+M138+N138</f>
        <v>10</v>
      </c>
      <c r="P138" s="128" t="s">
        <v>18</v>
      </c>
    </row>
    <row r="139" spans="1:16" ht="13.5" thickBot="1" x14ac:dyDescent="0.25">
      <c r="A139" s="114"/>
      <c r="B139" s="98"/>
      <c r="C139" s="99"/>
      <c r="D139" s="101">
        <v>3299</v>
      </c>
      <c r="E139" s="101">
        <v>5222</v>
      </c>
      <c r="F139" s="106" t="s">
        <v>27</v>
      </c>
      <c r="G139" s="125">
        <v>0</v>
      </c>
      <c r="H139" s="126">
        <v>0</v>
      </c>
      <c r="I139" s="126">
        <f t="shared" si="6"/>
        <v>0</v>
      </c>
      <c r="J139" s="127">
        <v>0</v>
      </c>
      <c r="K139" s="127">
        <f t="shared" si="7"/>
        <v>0</v>
      </c>
      <c r="L139" s="127"/>
      <c r="M139" s="127">
        <v>0</v>
      </c>
      <c r="N139" s="127">
        <v>10</v>
      </c>
      <c r="O139" s="127">
        <f t="shared" si="122"/>
        <v>10</v>
      </c>
      <c r="P139" s="128"/>
    </row>
    <row r="140" spans="1:16" ht="36" x14ac:dyDescent="0.2">
      <c r="A140" s="111" t="s">
        <v>15</v>
      </c>
      <c r="B140" s="102">
        <f t="shared" ref="B140" si="123">+B138+1</f>
        <v>4010161</v>
      </c>
      <c r="C140" s="103" t="s">
        <v>23</v>
      </c>
      <c r="D140" s="112" t="s">
        <v>16</v>
      </c>
      <c r="E140" s="112" t="s">
        <v>16</v>
      </c>
      <c r="F140" s="96" t="s">
        <v>117</v>
      </c>
      <c r="G140" s="120">
        <v>0</v>
      </c>
      <c r="H140" s="121">
        <v>0</v>
      </c>
      <c r="I140" s="121">
        <f t="shared" si="6"/>
        <v>0</v>
      </c>
      <c r="J140" s="122">
        <v>0</v>
      </c>
      <c r="K140" s="122">
        <f t="shared" si="7"/>
        <v>0</v>
      </c>
      <c r="L140" s="122">
        <f t="shared" ref="L140" si="124">+L141</f>
        <v>0</v>
      </c>
      <c r="M140" s="122">
        <f t="shared" ref="M140" si="125">+K140+L140</f>
        <v>0</v>
      </c>
      <c r="N140" s="122">
        <f t="shared" ref="N140" si="126">+N141</f>
        <v>11</v>
      </c>
      <c r="O140" s="122">
        <f t="shared" si="122"/>
        <v>11</v>
      </c>
      <c r="P140" s="128" t="s">
        <v>18</v>
      </c>
    </row>
    <row r="141" spans="1:16" ht="13.5" thickBot="1" x14ac:dyDescent="0.25">
      <c r="A141" s="114"/>
      <c r="B141" s="98"/>
      <c r="C141" s="99"/>
      <c r="D141" s="101">
        <v>3299</v>
      </c>
      <c r="E141" s="101">
        <v>5222</v>
      </c>
      <c r="F141" s="106" t="s">
        <v>27</v>
      </c>
      <c r="G141" s="125">
        <v>0</v>
      </c>
      <c r="H141" s="126">
        <v>0</v>
      </c>
      <c r="I141" s="126">
        <f t="shared" si="6"/>
        <v>0</v>
      </c>
      <c r="J141" s="127">
        <v>0</v>
      </c>
      <c r="K141" s="127">
        <f t="shared" si="7"/>
        <v>0</v>
      </c>
      <c r="L141" s="127"/>
      <c r="M141" s="127">
        <v>0</v>
      </c>
      <c r="N141" s="127">
        <v>11</v>
      </c>
      <c r="O141" s="127">
        <f t="shared" si="122"/>
        <v>11</v>
      </c>
      <c r="P141" s="128"/>
    </row>
    <row r="142" spans="1:16" ht="24" x14ac:dyDescent="0.2">
      <c r="A142" s="111" t="s">
        <v>15</v>
      </c>
      <c r="B142" s="102">
        <f t="shared" ref="B142" si="127">+B140+1</f>
        <v>4010162</v>
      </c>
      <c r="C142" s="103" t="s">
        <v>23</v>
      </c>
      <c r="D142" s="112" t="s">
        <v>16</v>
      </c>
      <c r="E142" s="112" t="s">
        <v>16</v>
      </c>
      <c r="F142" s="96" t="s">
        <v>118</v>
      </c>
      <c r="G142" s="120">
        <v>0</v>
      </c>
      <c r="H142" s="121">
        <v>0</v>
      </c>
      <c r="I142" s="121">
        <f t="shared" si="6"/>
        <v>0</v>
      </c>
      <c r="J142" s="122">
        <v>0</v>
      </c>
      <c r="K142" s="122">
        <f t="shared" si="7"/>
        <v>0</v>
      </c>
      <c r="L142" s="122">
        <f t="shared" ref="L142" si="128">+L143</f>
        <v>0</v>
      </c>
      <c r="M142" s="122">
        <f t="shared" ref="M142" si="129">+K142+L142</f>
        <v>0</v>
      </c>
      <c r="N142" s="122">
        <f t="shared" ref="N142" si="130">+N143</f>
        <v>32</v>
      </c>
      <c r="O142" s="122">
        <f t="shared" si="122"/>
        <v>32</v>
      </c>
      <c r="P142" s="128" t="s">
        <v>18</v>
      </c>
    </row>
    <row r="143" spans="1:16" ht="13.5" thickBot="1" x14ac:dyDescent="0.25">
      <c r="A143" s="114"/>
      <c r="B143" s="98"/>
      <c r="C143" s="99"/>
      <c r="D143" s="101">
        <v>3299</v>
      </c>
      <c r="E143" s="101">
        <v>5222</v>
      </c>
      <c r="F143" s="106" t="s">
        <v>27</v>
      </c>
      <c r="G143" s="125">
        <v>0</v>
      </c>
      <c r="H143" s="126">
        <v>0</v>
      </c>
      <c r="I143" s="126">
        <f t="shared" si="6"/>
        <v>0</v>
      </c>
      <c r="J143" s="127">
        <v>0</v>
      </c>
      <c r="K143" s="127">
        <f t="shared" si="7"/>
        <v>0</v>
      </c>
      <c r="L143" s="127"/>
      <c r="M143" s="127">
        <v>0</v>
      </c>
      <c r="N143" s="127">
        <v>32</v>
      </c>
      <c r="O143" s="127">
        <f t="shared" si="122"/>
        <v>32</v>
      </c>
      <c r="P143" s="128"/>
    </row>
    <row r="144" spans="1:16" ht="24" x14ac:dyDescent="0.2">
      <c r="A144" s="111" t="s">
        <v>15</v>
      </c>
      <c r="B144" s="102">
        <f t="shared" ref="B144" si="131">+B142+1</f>
        <v>4010163</v>
      </c>
      <c r="C144" s="103" t="s">
        <v>119</v>
      </c>
      <c r="D144" s="112" t="s">
        <v>16</v>
      </c>
      <c r="E144" s="112" t="s">
        <v>16</v>
      </c>
      <c r="F144" s="96" t="s">
        <v>120</v>
      </c>
      <c r="G144" s="120">
        <v>0</v>
      </c>
      <c r="H144" s="121">
        <v>0</v>
      </c>
      <c r="I144" s="121">
        <f t="shared" si="6"/>
        <v>0</v>
      </c>
      <c r="J144" s="122">
        <v>0</v>
      </c>
      <c r="K144" s="122">
        <f t="shared" si="7"/>
        <v>0</v>
      </c>
      <c r="L144" s="122">
        <f t="shared" ref="L144" si="132">+L145</f>
        <v>0</v>
      </c>
      <c r="M144" s="122">
        <f t="shared" ref="M144" si="133">+K144+L144</f>
        <v>0</v>
      </c>
      <c r="N144" s="122">
        <f t="shared" ref="N144" si="134">+N145</f>
        <v>22</v>
      </c>
      <c r="O144" s="122">
        <f t="shared" si="122"/>
        <v>22</v>
      </c>
      <c r="P144" s="128" t="s">
        <v>18</v>
      </c>
    </row>
    <row r="145" spans="1:16" ht="13.5" thickBot="1" x14ac:dyDescent="0.25">
      <c r="A145" s="114"/>
      <c r="B145" s="98"/>
      <c r="C145" s="99"/>
      <c r="D145" s="101">
        <v>3299</v>
      </c>
      <c r="E145" s="101">
        <v>5321</v>
      </c>
      <c r="F145" s="106" t="s">
        <v>35</v>
      </c>
      <c r="G145" s="125">
        <v>0</v>
      </c>
      <c r="H145" s="126">
        <v>0</v>
      </c>
      <c r="I145" s="126">
        <f t="shared" si="6"/>
        <v>0</v>
      </c>
      <c r="J145" s="127">
        <v>0</v>
      </c>
      <c r="K145" s="127">
        <f t="shared" si="7"/>
        <v>0</v>
      </c>
      <c r="L145" s="127"/>
      <c r="M145" s="127">
        <v>0</v>
      </c>
      <c r="N145" s="127">
        <v>22</v>
      </c>
      <c r="O145" s="127">
        <f t="shared" si="122"/>
        <v>22</v>
      </c>
      <c r="P145" s="128"/>
    </row>
    <row r="146" spans="1:16" ht="36" x14ac:dyDescent="0.2">
      <c r="A146" s="111" t="s">
        <v>15</v>
      </c>
      <c r="B146" s="102">
        <f t="shared" ref="B146" si="135">+B144+1</f>
        <v>4010164</v>
      </c>
      <c r="C146" s="103" t="s">
        <v>23</v>
      </c>
      <c r="D146" s="112" t="s">
        <v>16</v>
      </c>
      <c r="E146" s="112" t="s">
        <v>16</v>
      </c>
      <c r="F146" s="96" t="s">
        <v>238</v>
      </c>
      <c r="G146" s="120">
        <v>0</v>
      </c>
      <c r="H146" s="121">
        <v>0</v>
      </c>
      <c r="I146" s="121">
        <f t="shared" si="6"/>
        <v>0</v>
      </c>
      <c r="J146" s="122">
        <v>0</v>
      </c>
      <c r="K146" s="122">
        <f t="shared" si="7"/>
        <v>0</v>
      </c>
      <c r="L146" s="122">
        <f t="shared" ref="L146" si="136">+L147</f>
        <v>0</v>
      </c>
      <c r="M146" s="122">
        <f t="shared" ref="M146" si="137">+K146+L146</f>
        <v>0</v>
      </c>
      <c r="N146" s="122">
        <f t="shared" ref="N146" si="138">+N147</f>
        <v>29</v>
      </c>
      <c r="O146" s="122">
        <f t="shared" si="122"/>
        <v>29</v>
      </c>
      <c r="P146" s="128" t="s">
        <v>18</v>
      </c>
    </row>
    <row r="147" spans="1:16" ht="13.5" thickBot="1" x14ac:dyDescent="0.25">
      <c r="A147" s="114"/>
      <c r="B147" s="98"/>
      <c r="C147" s="99"/>
      <c r="D147" s="101">
        <v>3299</v>
      </c>
      <c r="E147" s="101">
        <v>5222</v>
      </c>
      <c r="F147" s="106" t="s">
        <v>27</v>
      </c>
      <c r="G147" s="125">
        <v>0</v>
      </c>
      <c r="H147" s="126">
        <v>0</v>
      </c>
      <c r="I147" s="126">
        <f t="shared" si="6"/>
        <v>0</v>
      </c>
      <c r="J147" s="127">
        <v>0</v>
      </c>
      <c r="K147" s="127">
        <f t="shared" si="7"/>
        <v>0</v>
      </c>
      <c r="L147" s="127"/>
      <c r="M147" s="127">
        <v>0</v>
      </c>
      <c r="N147" s="127">
        <v>29</v>
      </c>
      <c r="O147" s="127">
        <f t="shared" si="122"/>
        <v>29</v>
      </c>
      <c r="P147" s="128"/>
    </row>
    <row r="148" spans="1:16" ht="48" x14ac:dyDescent="0.2">
      <c r="A148" s="111" t="s">
        <v>15</v>
      </c>
      <c r="B148" s="102">
        <f t="shared" ref="B148" si="139">+B146+1</f>
        <v>4010165</v>
      </c>
      <c r="C148" s="103" t="s">
        <v>23</v>
      </c>
      <c r="D148" s="112" t="s">
        <v>16</v>
      </c>
      <c r="E148" s="112" t="s">
        <v>16</v>
      </c>
      <c r="F148" s="96" t="s">
        <v>121</v>
      </c>
      <c r="G148" s="120">
        <v>0</v>
      </c>
      <c r="H148" s="121">
        <v>0</v>
      </c>
      <c r="I148" s="121">
        <f t="shared" si="6"/>
        <v>0</v>
      </c>
      <c r="J148" s="122">
        <v>0</v>
      </c>
      <c r="K148" s="122">
        <f t="shared" si="7"/>
        <v>0</v>
      </c>
      <c r="L148" s="122">
        <f t="shared" ref="L148" si="140">+L149</f>
        <v>0</v>
      </c>
      <c r="M148" s="122">
        <f t="shared" ref="M148" si="141">+K148+L148</f>
        <v>0</v>
      </c>
      <c r="N148" s="122">
        <f t="shared" ref="N148" si="142">+N149</f>
        <v>12</v>
      </c>
      <c r="O148" s="122">
        <f t="shared" si="122"/>
        <v>12</v>
      </c>
      <c r="P148" s="128" t="s">
        <v>18</v>
      </c>
    </row>
    <row r="149" spans="1:16" ht="13.5" thickBot="1" x14ac:dyDescent="0.25">
      <c r="A149" s="114"/>
      <c r="B149" s="98"/>
      <c r="C149" s="99"/>
      <c r="D149" s="101">
        <v>3299</v>
      </c>
      <c r="E149" s="101">
        <v>5222</v>
      </c>
      <c r="F149" s="106" t="s">
        <v>27</v>
      </c>
      <c r="G149" s="125">
        <v>0</v>
      </c>
      <c r="H149" s="126">
        <v>0</v>
      </c>
      <c r="I149" s="126">
        <f t="shared" si="6"/>
        <v>0</v>
      </c>
      <c r="J149" s="127">
        <v>0</v>
      </c>
      <c r="K149" s="127">
        <f t="shared" si="7"/>
        <v>0</v>
      </c>
      <c r="L149" s="127"/>
      <c r="M149" s="127">
        <v>0</v>
      </c>
      <c r="N149" s="127">
        <v>12</v>
      </c>
      <c r="O149" s="127">
        <f t="shared" si="122"/>
        <v>12</v>
      </c>
      <c r="P149" s="128"/>
    </row>
    <row r="150" spans="1:16" ht="24" x14ac:dyDescent="0.2">
      <c r="A150" s="111" t="s">
        <v>15</v>
      </c>
      <c r="B150" s="102">
        <f t="shared" ref="B150" si="143">+B148+1</f>
        <v>4010166</v>
      </c>
      <c r="C150" s="103" t="s">
        <v>23</v>
      </c>
      <c r="D150" s="112" t="s">
        <v>16</v>
      </c>
      <c r="E150" s="112" t="s">
        <v>16</v>
      </c>
      <c r="F150" s="96" t="s">
        <v>70</v>
      </c>
      <c r="G150" s="120">
        <v>0</v>
      </c>
      <c r="H150" s="121">
        <v>0</v>
      </c>
      <c r="I150" s="121">
        <f t="shared" si="6"/>
        <v>0</v>
      </c>
      <c r="J150" s="122">
        <v>0</v>
      </c>
      <c r="K150" s="122">
        <f t="shared" si="7"/>
        <v>0</v>
      </c>
      <c r="L150" s="122">
        <f t="shared" ref="L150" si="144">+L151</f>
        <v>0</v>
      </c>
      <c r="M150" s="122">
        <f t="shared" ref="M150" si="145">+K150+L150</f>
        <v>0</v>
      </c>
      <c r="N150" s="122">
        <f t="shared" ref="N150" si="146">+N151</f>
        <v>10</v>
      </c>
      <c r="O150" s="122">
        <f t="shared" si="122"/>
        <v>10</v>
      </c>
      <c r="P150" s="128" t="s">
        <v>18</v>
      </c>
    </row>
    <row r="151" spans="1:16" ht="13.5" thickBot="1" x14ac:dyDescent="0.25">
      <c r="A151" s="114"/>
      <c r="B151" s="98"/>
      <c r="C151" s="99"/>
      <c r="D151" s="101">
        <v>3299</v>
      </c>
      <c r="E151" s="101">
        <v>5222</v>
      </c>
      <c r="F151" s="106" t="s">
        <v>27</v>
      </c>
      <c r="G151" s="125">
        <v>0</v>
      </c>
      <c r="H151" s="126">
        <v>0</v>
      </c>
      <c r="I151" s="126">
        <f t="shared" si="6"/>
        <v>0</v>
      </c>
      <c r="J151" s="127">
        <v>0</v>
      </c>
      <c r="K151" s="127">
        <f t="shared" si="7"/>
        <v>0</v>
      </c>
      <c r="L151" s="127"/>
      <c r="M151" s="127">
        <v>0</v>
      </c>
      <c r="N151" s="127">
        <v>10</v>
      </c>
      <c r="O151" s="127">
        <f t="shared" si="122"/>
        <v>10</v>
      </c>
      <c r="P151" s="128"/>
    </row>
    <row r="152" spans="1:16" ht="24" x14ac:dyDescent="0.2">
      <c r="A152" s="111" t="s">
        <v>15</v>
      </c>
      <c r="B152" s="102">
        <f t="shared" ref="B152" si="147">+B150+1</f>
        <v>4010167</v>
      </c>
      <c r="C152" s="103" t="s">
        <v>122</v>
      </c>
      <c r="D152" s="112" t="s">
        <v>16</v>
      </c>
      <c r="E152" s="112" t="s">
        <v>16</v>
      </c>
      <c r="F152" s="96" t="s">
        <v>123</v>
      </c>
      <c r="G152" s="120">
        <v>0</v>
      </c>
      <c r="H152" s="121">
        <v>0</v>
      </c>
      <c r="I152" s="121">
        <f t="shared" si="6"/>
        <v>0</v>
      </c>
      <c r="J152" s="122">
        <v>0</v>
      </c>
      <c r="K152" s="122">
        <f t="shared" si="7"/>
        <v>0</v>
      </c>
      <c r="L152" s="122">
        <f t="shared" ref="L152" si="148">+L153</f>
        <v>0</v>
      </c>
      <c r="M152" s="122">
        <f t="shared" ref="M152" si="149">+K152+L152</f>
        <v>0</v>
      </c>
      <c r="N152" s="122">
        <f t="shared" ref="N152" si="150">+N153</f>
        <v>32</v>
      </c>
      <c r="O152" s="122">
        <f t="shared" si="122"/>
        <v>32</v>
      </c>
      <c r="P152" s="128" t="s">
        <v>18</v>
      </c>
    </row>
    <row r="153" spans="1:16" ht="13.5" thickBot="1" x14ac:dyDescent="0.25">
      <c r="A153" s="114"/>
      <c r="B153" s="98"/>
      <c r="C153" s="99"/>
      <c r="D153" s="101">
        <v>3299</v>
      </c>
      <c r="E153" s="101">
        <v>5321</v>
      </c>
      <c r="F153" s="106" t="s">
        <v>35</v>
      </c>
      <c r="G153" s="125">
        <v>0</v>
      </c>
      <c r="H153" s="126">
        <v>0</v>
      </c>
      <c r="I153" s="126">
        <f t="shared" si="6"/>
        <v>0</v>
      </c>
      <c r="J153" s="127">
        <v>0</v>
      </c>
      <c r="K153" s="127">
        <f t="shared" si="7"/>
        <v>0</v>
      </c>
      <c r="L153" s="127"/>
      <c r="M153" s="127">
        <v>0</v>
      </c>
      <c r="N153" s="127">
        <v>32</v>
      </c>
      <c r="O153" s="127">
        <f t="shared" si="122"/>
        <v>32</v>
      </c>
      <c r="P153" s="128"/>
    </row>
    <row r="154" spans="1:16" ht="24" x14ac:dyDescent="0.2">
      <c r="A154" s="111" t="s">
        <v>15</v>
      </c>
      <c r="B154" s="102">
        <f t="shared" ref="B154" si="151">+B152+1</f>
        <v>4010168</v>
      </c>
      <c r="C154" s="103" t="s">
        <v>124</v>
      </c>
      <c r="D154" s="112" t="s">
        <v>16</v>
      </c>
      <c r="E154" s="112" t="s">
        <v>16</v>
      </c>
      <c r="F154" s="96" t="s">
        <v>125</v>
      </c>
      <c r="G154" s="120">
        <v>0</v>
      </c>
      <c r="H154" s="121">
        <v>0</v>
      </c>
      <c r="I154" s="121">
        <f t="shared" si="6"/>
        <v>0</v>
      </c>
      <c r="J154" s="122">
        <v>0</v>
      </c>
      <c r="K154" s="122">
        <f t="shared" si="7"/>
        <v>0</v>
      </c>
      <c r="L154" s="122">
        <f t="shared" ref="L154" si="152">+L155</f>
        <v>0</v>
      </c>
      <c r="M154" s="122">
        <f t="shared" ref="M154" si="153">+K154+L154</f>
        <v>0</v>
      </c>
      <c r="N154" s="122">
        <f t="shared" ref="N154" si="154">+N155</f>
        <v>11</v>
      </c>
      <c r="O154" s="122">
        <f t="shared" si="122"/>
        <v>11</v>
      </c>
      <c r="P154" s="128" t="s">
        <v>18</v>
      </c>
    </row>
    <row r="155" spans="1:16" ht="13.5" thickBot="1" x14ac:dyDescent="0.25">
      <c r="A155" s="114"/>
      <c r="B155" s="98"/>
      <c r="C155" s="99"/>
      <c r="D155" s="101">
        <v>3299</v>
      </c>
      <c r="E155" s="101">
        <v>5321</v>
      </c>
      <c r="F155" s="106" t="s">
        <v>35</v>
      </c>
      <c r="G155" s="125">
        <v>0</v>
      </c>
      <c r="H155" s="126">
        <v>0</v>
      </c>
      <c r="I155" s="126">
        <f t="shared" si="6"/>
        <v>0</v>
      </c>
      <c r="J155" s="127">
        <v>0</v>
      </c>
      <c r="K155" s="127">
        <f t="shared" si="7"/>
        <v>0</v>
      </c>
      <c r="L155" s="127"/>
      <c r="M155" s="127">
        <v>0</v>
      </c>
      <c r="N155" s="127">
        <v>11</v>
      </c>
      <c r="O155" s="127">
        <f t="shared" si="122"/>
        <v>11</v>
      </c>
      <c r="P155" s="128"/>
    </row>
    <row r="156" spans="1:16" ht="36" x14ac:dyDescent="0.2">
      <c r="A156" s="111" t="s">
        <v>15</v>
      </c>
      <c r="B156" s="102">
        <f t="shared" ref="B156" si="155">+B154+1</f>
        <v>4010169</v>
      </c>
      <c r="C156" s="103" t="s">
        <v>23</v>
      </c>
      <c r="D156" s="112" t="s">
        <v>16</v>
      </c>
      <c r="E156" s="112" t="s">
        <v>16</v>
      </c>
      <c r="F156" s="96" t="s">
        <v>126</v>
      </c>
      <c r="G156" s="120">
        <v>0</v>
      </c>
      <c r="H156" s="121">
        <v>0</v>
      </c>
      <c r="I156" s="121">
        <f t="shared" si="6"/>
        <v>0</v>
      </c>
      <c r="J156" s="122">
        <v>0</v>
      </c>
      <c r="K156" s="122">
        <f t="shared" si="7"/>
        <v>0</v>
      </c>
      <c r="L156" s="122">
        <f t="shared" ref="L156" si="156">+L157</f>
        <v>0</v>
      </c>
      <c r="M156" s="122">
        <f t="shared" ref="M156" si="157">+K156+L156</f>
        <v>0</v>
      </c>
      <c r="N156" s="122">
        <f t="shared" ref="N156" si="158">+N157</f>
        <v>32</v>
      </c>
      <c r="O156" s="122">
        <f t="shared" si="122"/>
        <v>32</v>
      </c>
      <c r="P156" s="128" t="s">
        <v>18</v>
      </c>
    </row>
    <row r="157" spans="1:16" ht="24.75" thickBot="1" x14ac:dyDescent="0.25">
      <c r="A157" s="114"/>
      <c r="B157" s="98"/>
      <c r="C157" s="99"/>
      <c r="D157" s="101">
        <v>3299</v>
      </c>
      <c r="E157" s="101">
        <v>5221</v>
      </c>
      <c r="F157" s="106" t="s">
        <v>89</v>
      </c>
      <c r="G157" s="125">
        <v>0</v>
      </c>
      <c r="H157" s="126">
        <v>0</v>
      </c>
      <c r="I157" s="126">
        <f t="shared" si="6"/>
        <v>0</v>
      </c>
      <c r="J157" s="127">
        <v>0</v>
      </c>
      <c r="K157" s="127">
        <f t="shared" si="7"/>
        <v>0</v>
      </c>
      <c r="L157" s="127"/>
      <c r="M157" s="127">
        <v>0</v>
      </c>
      <c r="N157" s="127">
        <v>32</v>
      </c>
      <c r="O157" s="127">
        <f t="shared" si="122"/>
        <v>32</v>
      </c>
      <c r="P157" s="128"/>
    </row>
    <row r="158" spans="1:16" ht="24" x14ac:dyDescent="0.2">
      <c r="A158" s="111" t="s">
        <v>15</v>
      </c>
      <c r="B158" s="102">
        <f t="shared" ref="B158" si="159">+B156+1</f>
        <v>4010170</v>
      </c>
      <c r="C158" s="103" t="s">
        <v>127</v>
      </c>
      <c r="D158" s="112" t="s">
        <v>16</v>
      </c>
      <c r="E158" s="112" t="s">
        <v>16</v>
      </c>
      <c r="F158" s="96" t="s">
        <v>128</v>
      </c>
      <c r="G158" s="120">
        <v>0</v>
      </c>
      <c r="H158" s="121">
        <v>0</v>
      </c>
      <c r="I158" s="121">
        <f t="shared" si="6"/>
        <v>0</v>
      </c>
      <c r="J158" s="122">
        <v>0</v>
      </c>
      <c r="K158" s="122">
        <f t="shared" si="7"/>
        <v>0</v>
      </c>
      <c r="L158" s="122">
        <f t="shared" ref="L158" si="160">+L159</f>
        <v>0</v>
      </c>
      <c r="M158" s="122">
        <f t="shared" ref="M158" si="161">+K158+L158</f>
        <v>0</v>
      </c>
      <c r="N158" s="122">
        <f t="shared" ref="N158" si="162">+N159</f>
        <v>13</v>
      </c>
      <c r="O158" s="122">
        <f t="shared" si="122"/>
        <v>13</v>
      </c>
      <c r="P158" s="128" t="s">
        <v>18</v>
      </c>
    </row>
    <row r="159" spans="1:16" ht="13.5" thickBot="1" x14ac:dyDescent="0.25">
      <c r="A159" s="114"/>
      <c r="B159" s="98"/>
      <c r="C159" s="99"/>
      <c r="D159" s="101">
        <v>3299</v>
      </c>
      <c r="E159" s="101">
        <v>5321</v>
      </c>
      <c r="F159" s="106" t="s">
        <v>35</v>
      </c>
      <c r="G159" s="125">
        <v>0</v>
      </c>
      <c r="H159" s="126">
        <v>0</v>
      </c>
      <c r="I159" s="126">
        <f t="shared" si="6"/>
        <v>0</v>
      </c>
      <c r="J159" s="127">
        <v>0</v>
      </c>
      <c r="K159" s="127">
        <f t="shared" si="7"/>
        <v>0</v>
      </c>
      <c r="L159" s="127"/>
      <c r="M159" s="127">
        <v>0</v>
      </c>
      <c r="N159" s="127">
        <v>13</v>
      </c>
      <c r="O159" s="127">
        <f t="shared" si="122"/>
        <v>13</v>
      </c>
      <c r="P159" s="128"/>
    </row>
    <row r="160" spans="1:16" ht="24" x14ac:dyDescent="0.2">
      <c r="A160" s="111" t="s">
        <v>15</v>
      </c>
      <c r="B160" s="102">
        <f t="shared" ref="B160" si="163">+B158+1</f>
        <v>4010171</v>
      </c>
      <c r="C160" s="103" t="s">
        <v>23</v>
      </c>
      <c r="D160" s="112" t="s">
        <v>16</v>
      </c>
      <c r="E160" s="112" t="s">
        <v>16</v>
      </c>
      <c r="F160" s="96" t="s">
        <v>129</v>
      </c>
      <c r="G160" s="120">
        <v>0</v>
      </c>
      <c r="H160" s="121">
        <v>0</v>
      </c>
      <c r="I160" s="121">
        <f t="shared" si="6"/>
        <v>0</v>
      </c>
      <c r="J160" s="122">
        <v>0</v>
      </c>
      <c r="K160" s="122">
        <f t="shared" si="7"/>
        <v>0</v>
      </c>
      <c r="L160" s="122">
        <f t="shared" ref="L160" si="164">+L161</f>
        <v>0</v>
      </c>
      <c r="M160" s="122">
        <f t="shared" ref="M160" si="165">+K160+L160</f>
        <v>0</v>
      </c>
      <c r="N160" s="122">
        <f t="shared" ref="N160" si="166">+N161</f>
        <v>17</v>
      </c>
      <c r="O160" s="122">
        <f t="shared" si="122"/>
        <v>17</v>
      </c>
      <c r="P160" s="128" t="s">
        <v>18</v>
      </c>
    </row>
    <row r="161" spans="1:16" ht="13.5" thickBot="1" x14ac:dyDescent="0.25">
      <c r="A161" s="114"/>
      <c r="B161" s="98"/>
      <c r="C161" s="99"/>
      <c r="D161" s="101">
        <v>3299</v>
      </c>
      <c r="E161" s="101">
        <v>5222</v>
      </c>
      <c r="F161" s="106" t="s">
        <v>27</v>
      </c>
      <c r="G161" s="125">
        <v>0</v>
      </c>
      <c r="H161" s="126">
        <v>0</v>
      </c>
      <c r="I161" s="126">
        <f t="shared" si="6"/>
        <v>0</v>
      </c>
      <c r="J161" s="127">
        <v>0</v>
      </c>
      <c r="K161" s="127">
        <f t="shared" si="7"/>
        <v>0</v>
      </c>
      <c r="L161" s="127"/>
      <c r="M161" s="127">
        <v>0</v>
      </c>
      <c r="N161" s="127">
        <v>17</v>
      </c>
      <c r="O161" s="127">
        <f t="shared" si="122"/>
        <v>17</v>
      </c>
      <c r="P161" s="128"/>
    </row>
    <row r="162" spans="1:16" ht="36" x14ac:dyDescent="0.2">
      <c r="A162" s="111" t="s">
        <v>15</v>
      </c>
      <c r="B162" s="102">
        <f t="shared" ref="B162" si="167">+B160+1</f>
        <v>4010172</v>
      </c>
      <c r="C162" s="103" t="s">
        <v>23</v>
      </c>
      <c r="D162" s="112" t="s">
        <v>16</v>
      </c>
      <c r="E162" s="112" t="s">
        <v>16</v>
      </c>
      <c r="F162" s="96" t="s">
        <v>130</v>
      </c>
      <c r="G162" s="120">
        <v>0</v>
      </c>
      <c r="H162" s="121">
        <v>0</v>
      </c>
      <c r="I162" s="121">
        <f t="shared" si="6"/>
        <v>0</v>
      </c>
      <c r="J162" s="122">
        <v>0</v>
      </c>
      <c r="K162" s="122">
        <f t="shared" si="7"/>
        <v>0</v>
      </c>
      <c r="L162" s="122">
        <f t="shared" ref="L162" si="168">+L163</f>
        <v>0</v>
      </c>
      <c r="M162" s="122">
        <f t="shared" ref="M162" si="169">+K162+L162</f>
        <v>0</v>
      </c>
      <c r="N162" s="122">
        <f t="shared" ref="N162" si="170">+N163</f>
        <v>10</v>
      </c>
      <c r="O162" s="122">
        <f t="shared" si="122"/>
        <v>10</v>
      </c>
      <c r="P162" s="128" t="s">
        <v>18</v>
      </c>
    </row>
    <row r="163" spans="1:16" ht="13.5" thickBot="1" x14ac:dyDescent="0.25">
      <c r="A163" s="114"/>
      <c r="B163" s="98"/>
      <c r="C163" s="99"/>
      <c r="D163" s="101">
        <v>3299</v>
      </c>
      <c r="E163" s="101">
        <v>5222</v>
      </c>
      <c r="F163" s="106" t="s">
        <v>27</v>
      </c>
      <c r="G163" s="125">
        <v>0</v>
      </c>
      <c r="H163" s="126">
        <v>0</v>
      </c>
      <c r="I163" s="126">
        <f t="shared" si="6"/>
        <v>0</v>
      </c>
      <c r="J163" s="127">
        <v>0</v>
      </c>
      <c r="K163" s="127">
        <f t="shared" si="7"/>
        <v>0</v>
      </c>
      <c r="L163" s="127"/>
      <c r="M163" s="127">
        <v>0</v>
      </c>
      <c r="N163" s="127">
        <v>10</v>
      </c>
      <c r="O163" s="127">
        <f t="shared" si="122"/>
        <v>10</v>
      </c>
      <c r="P163" s="128"/>
    </row>
    <row r="164" spans="1:16" ht="36" x14ac:dyDescent="0.2">
      <c r="A164" s="111" t="s">
        <v>15</v>
      </c>
      <c r="B164" s="102">
        <f t="shared" ref="B164" si="171">+B162+1</f>
        <v>4010173</v>
      </c>
      <c r="C164" s="103" t="s">
        <v>23</v>
      </c>
      <c r="D164" s="112" t="s">
        <v>16</v>
      </c>
      <c r="E164" s="112" t="s">
        <v>16</v>
      </c>
      <c r="F164" s="96" t="s">
        <v>239</v>
      </c>
      <c r="G164" s="120">
        <v>0</v>
      </c>
      <c r="H164" s="121">
        <v>0</v>
      </c>
      <c r="I164" s="121">
        <f t="shared" si="6"/>
        <v>0</v>
      </c>
      <c r="J164" s="122">
        <v>0</v>
      </c>
      <c r="K164" s="122">
        <f t="shared" si="7"/>
        <v>0</v>
      </c>
      <c r="L164" s="122">
        <f t="shared" ref="L164" si="172">+L165</f>
        <v>0</v>
      </c>
      <c r="M164" s="122">
        <f t="shared" ref="M164" si="173">+K164+L164</f>
        <v>0</v>
      </c>
      <c r="N164" s="122">
        <f t="shared" ref="N164" si="174">+N165</f>
        <v>10</v>
      </c>
      <c r="O164" s="122">
        <f t="shared" si="122"/>
        <v>10</v>
      </c>
      <c r="P164" s="128" t="s">
        <v>18</v>
      </c>
    </row>
    <row r="165" spans="1:16" ht="13.5" thickBot="1" x14ac:dyDescent="0.25">
      <c r="A165" s="114"/>
      <c r="B165" s="98"/>
      <c r="C165" s="99"/>
      <c r="D165" s="101">
        <v>3299</v>
      </c>
      <c r="E165" s="101">
        <v>5222</v>
      </c>
      <c r="F165" s="106" t="s">
        <v>27</v>
      </c>
      <c r="G165" s="125">
        <v>0</v>
      </c>
      <c r="H165" s="126">
        <v>0</v>
      </c>
      <c r="I165" s="126">
        <f t="shared" si="6"/>
        <v>0</v>
      </c>
      <c r="J165" s="127">
        <v>0</v>
      </c>
      <c r="K165" s="127">
        <f t="shared" si="7"/>
        <v>0</v>
      </c>
      <c r="L165" s="127"/>
      <c r="M165" s="127">
        <v>0</v>
      </c>
      <c r="N165" s="127">
        <v>10</v>
      </c>
      <c r="O165" s="127">
        <f t="shared" si="122"/>
        <v>10</v>
      </c>
      <c r="P165" s="128"/>
    </row>
    <row r="166" spans="1:16" ht="24" x14ac:dyDescent="0.2">
      <c r="A166" s="111" t="s">
        <v>15</v>
      </c>
      <c r="B166" s="102">
        <f t="shared" ref="B166" si="175">+B164+1</f>
        <v>4010174</v>
      </c>
      <c r="C166" s="103" t="s">
        <v>23</v>
      </c>
      <c r="D166" s="112" t="s">
        <v>16</v>
      </c>
      <c r="E166" s="112" t="s">
        <v>16</v>
      </c>
      <c r="F166" s="96" t="s">
        <v>131</v>
      </c>
      <c r="G166" s="120">
        <v>0</v>
      </c>
      <c r="H166" s="121">
        <v>0</v>
      </c>
      <c r="I166" s="121">
        <f t="shared" si="6"/>
        <v>0</v>
      </c>
      <c r="J166" s="122">
        <v>0</v>
      </c>
      <c r="K166" s="122">
        <f t="shared" si="7"/>
        <v>0</v>
      </c>
      <c r="L166" s="122">
        <f t="shared" ref="L166" si="176">+L167</f>
        <v>0</v>
      </c>
      <c r="M166" s="122">
        <f t="shared" ref="M166" si="177">+K166+L166</f>
        <v>0</v>
      </c>
      <c r="N166" s="122">
        <f t="shared" ref="N166" si="178">+N167</f>
        <v>29</v>
      </c>
      <c r="O166" s="122">
        <f t="shared" si="122"/>
        <v>29</v>
      </c>
      <c r="P166" s="128" t="s">
        <v>18</v>
      </c>
    </row>
    <row r="167" spans="1:16" ht="13.5" thickBot="1" x14ac:dyDescent="0.25">
      <c r="A167" s="114"/>
      <c r="B167" s="98"/>
      <c r="C167" s="99"/>
      <c r="D167" s="101">
        <v>3299</v>
      </c>
      <c r="E167" s="101">
        <v>5222</v>
      </c>
      <c r="F167" s="106" t="s">
        <v>27</v>
      </c>
      <c r="G167" s="125">
        <v>0</v>
      </c>
      <c r="H167" s="126">
        <v>0</v>
      </c>
      <c r="I167" s="126">
        <f t="shared" si="6"/>
        <v>0</v>
      </c>
      <c r="J167" s="127">
        <v>0</v>
      </c>
      <c r="K167" s="127">
        <f t="shared" si="7"/>
        <v>0</v>
      </c>
      <c r="L167" s="127"/>
      <c r="M167" s="127">
        <v>0</v>
      </c>
      <c r="N167" s="127">
        <v>29</v>
      </c>
      <c r="O167" s="127">
        <f t="shared" si="122"/>
        <v>29</v>
      </c>
      <c r="P167" s="128"/>
    </row>
    <row r="168" spans="1:16" ht="24" x14ac:dyDescent="0.2">
      <c r="A168" s="111" t="s">
        <v>15</v>
      </c>
      <c r="B168" s="102">
        <f t="shared" ref="B168" si="179">+B166+1</f>
        <v>4010175</v>
      </c>
      <c r="C168" s="103" t="s">
        <v>132</v>
      </c>
      <c r="D168" s="112" t="s">
        <v>16</v>
      </c>
      <c r="E168" s="112" t="s">
        <v>16</v>
      </c>
      <c r="F168" s="96" t="s">
        <v>133</v>
      </c>
      <c r="G168" s="120">
        <v>0</v>
      </c>
      <c r="H168" s="121">
        <v>0</v>
      </c>
      <c r="I168" s="121">
        <f t="shared" si="6"/>
        <v>0</v>
      </c>
      <c r="J168" s="122">
        <v>0</v>
      </c>
      <c r="K168" s="122">
        <f t="shared" si="7"/>
        <v>0</v>
      </c>
      <c r="L168" s="122">
        <f t="shared" ref="L168" si="180">+L169</f>
        <v>0</v>
      </c>
      <c r="M168" s="122">
        <f t="shared" ref="M168" si="181">+K168+L168</f>
        <v>0</v>
      </c>
      <c r="N168" s="122">
        <f t="shared" ref="N168" si="182">+N169</f>
        <v>16</v>
      </c>
      <c r="O168" s="122">
        <f t="shared" si="122"/>
        <v>16</v>
      </c>
      <c r="P168" s="128" t="s">
        <v>18</v>
      </c>
    </row>
    <row r="169" spans="1:16" ht="13.5" thickBot="1" x14ac:dyDescent="0.25">
      <c r="A169" s="114"/>
      <c r="B169" s="98"/>
      <c r="C169" s="99"/>
      <c r="D169" s="101">
        <v>3299</v>
      </c>
      <c r="E169" s="101">
        <v>5321</v>
      </c>
      <c r="F169" s="106" t="s">
        <v>35</v>
      </c>
      <c r="G169" s="125">
        <v>0</v>
      </c>
      <c r="H169" s="126">
        <v>0</v>
      </c>
      <c r="I169" s="126">
        <f t="shared" si="6"/>
        <v>0</v>
      </c>
      <c r="J169" s="127">
        <v>0</v>
      </c>
      <c r="K169" s="127">
        <f t="shared" si="7"/>
        <v>0</v>
      </c>
      <c r="L169" s="127"/>
      <c r="M169" s="127">
        <v>0</v>
      </c>
      <c r="N169" s="127">
        <v>16</v>
      </c>
      <c r="O169" s="127">
        <f t="shared" si="122"/>
        <v>16</v>
      </c>
      <c r="P169" s="128"/>
    </row>
    <row r="170" spans="1:16" ht="24" x14ac:dyDescent="0.2">
      <c r="A170" s="111" t="s">
        <v>15</v>
      </c>
      <c r="B170" s="102">
        <f t="shared" ref="B170" si="183">+B168+1</f>
        <v>4010176</v>
      </c>
      <c r="C170" s="103" t="s">
        <v>66</v>
      </c>
      <c r="D170" s="112" t="s">
        <v>16</v>
      </c>
      <c r="E170" s="112" t="s">
        <v>16</v>
      </c>
      <c r="F170" s="96" t="s">
        <v>134</v>
      </c>
      <c r="G170" s="120">
        <v>0</v>
      </c>
      <c r="H170" s="121">
        <v>0</v>
      </c>
      <c r="I170" s="121">
        <f t="shared" si="6"/>
        <v>0</v>
      </c>
      <c r="J170" s="122">
        <v>0</v>
      </c>
      <c r="K170" s="122">
        <f t="shared" si="7"/>
        <v>0</v>
      </c>
      <c r="L170" s="122">
        <f t="shared" ref="L170" si="184">+L171</f>
        <v>0</v>
      </c>
      <c r="M170" s="122">
        <f t="shared" ref="M170" si="185">+K170+L170</f>
        <v>0</v>
      </c>
      <c r="N170" s="122">
        <f t="shared" ref="N170" si="186">+N171</f>
        <v>10</v>
      </c>
      <c r="O170" s="122">
        <f t="shared" si="122"/>
        <v>10</v>
      </c>
      <c r="P170" s="128" t="s">
        <v>18</v>
      </c>
    </row>
    <row r="171" spans="1:16" ht="13.5" thickBot="1" x14ac:dyDescent="0.25">
      <c r="A171" s="114"/>
      <c r="B171" s="98"/>
      <c r="C171" s="99"/>
      <c r="D171" s="101">
        <v>3299</v>
      </c>
      <c r="E171" s="101">
        <v>5321</v>
      </c>
      <c r="F171" s="106" t="s">
        <v>35</v>
      </c>
      <c r="G171" s="125">
        <v>0</v>
      </c>
      <c r="H171" s="126">
        <v>0</v>
      </c>
      <c r="I171" s="126">
        <f t="shared" si="6"/>
        <v>0</v>
      </c>
      <c r="J171" s="127">
        <v>0</v>
      </c>
      <c r="K171" s="127">
        <f t="shared" si="7"/>
        <v>0</v>
      </c>
      <c r="L171" s="127"/>
      <c r="M171" s="127">
        <v>0</v>
      </c>
      <c r="N171" s="127">
        <v>10</v>
      </c>
      <c r="O171" s="127">
        <f t="shared" si="122"/>
        <v>10</v>
      </c>
      <c r="P171" s="128"/>
    </row>
    <row r="172" spans="1:16" ht="15" customHeight="1" thickBot="1" x14ac:dyDescent="0.3">
      <c r="A172" s="35" t="s">
        <v>15</v>
      </c>
      <c r="B172" s="227" t="s">
        <v>135</v>
      </c>
      <c r="C172" s="217"/>
      <c r="D172" s="36" t="s">
        <v>16</v>
      </c>
      <c r="E172" s="37" t="s">
        <v>16</v>
      </c>
      <c r="F172" s="38" t="s">
        <v>136</v>
      </c>
      <c r="G172" s="129">
        <v>0</v>
      </c>
      <c r="H172" s="130">
        <f>SUM(H173:H174)/2</f>
        <v>6</v>
      </c>
      <c r="I172" s="130">
        <f t="shared" si="6"/>
        <v>6</v>
      </c>
      <c r="J172" s="41">
        <v>0</v>
      </c>
      <c r="K172" s="41">
        <f t="shared" si="7"/>
        <v>6</v>
      </c>
      <c r="L172" s="41">
        <v>0</v>
      </c>
      <c r="M172" s="42">
        <f t="shared" si="4"/>
        <v>6</v>
      </c>
      <c r="N172" s="42">
        <v>0</v>
      </c>
      <c r="O172" s="42">
        <f t="shared" si="122"/>
        <v>6</v>
      </c>
      <c r="P172" s="72"/>
    </row>
    <row r="173" spans="1:16" ht="12.6" hidden="1" x14ac:dyDescent="0.25">
      <c r="A173" s="43" t="s">
        <v>15</v>
      </c>
      <c r="B173" s="44">
        <v>4020000</v>
      </c>
      <c r="C173" s="45" t="s">
        <v>23</v>
      </c>
      <c r="D173" s="46" t="s">
        <v>16</v>
      </c>
      <c r="E173" s="44" t="s">
        <v>16</v>
      </c>
      <c r="F173" s="47" t="s">
        <v>137</v>
      </c>
      <c r="G173" s="131">
        <v>0</v>
      </c>
      <c r="H173" s="132">
        <v>6</v>
      </c>
      <c r="I173" s="132">
        <f t="shared" si="6"/>
        <v>6</v>
      </c>
      <c r="J173" s="49">
        <v>0</v>
      </c>
      <c r="K173" s="49">
        <f t="shared" si="7"/>
        <v>6</v>
      </c>
      <c r="L173" s="69"/>
      <c r="M173" s="133">
        <f t="shared" si="4"/>
        <v>6</v>
      </c>
      <c r="N173" s="133">
        <v>0</v>
      </c>
      <c r="O173" s="133">
        <f t="shared" si="122"/>
        <v>6</v>
      </c>
      <c r="P173" s="72"/>
    </row>
    <row r="174" spans="1:16" ht="12.95" hidden="1" thickBot="1" x14ac:dyDescent="0.3">
      <c r="A174" s="50"/>
      <c r="B174" s="134"/>
      <c r="C174" s="135"/>
      <c r="D174" s="136">
        <v>3299</v>
      </c>
      <c r="E174" s="137">
        <v>5901</v>
      </c>
      <c r="F174" s="138" t="s">
        <v>25</v>
      </c>
      <c r="G174" s="56">
        <v>0</v>
      </c>
      <c r="H174" s="57">
        <v>6</v>
      </c>
      <c r="I174" s="57">
        <f t="shared" si="6"/>
        <v>6</v>
      </c>
      <c r="J174" s="139">
        <v>0</v>
      </c>
      <c r="K174" s="139">
        <f t="shared" si="7"/>
        <v>6</v>
      </c>
      <c r="L174" s="83"/>
      <c r="M174" s="139">
        <f t="shared" si="4"/>
        <v>6</v>
      </c>
      <c r="N174" s="139">
        <v>0</v>
      </c>
      <c r="O174" s="139">
        <f t="shared" si="122"/>
        <v>6</v>
      </c>
      <c r="P174" s="72"/>
    </row>
    <row r="175" spans="1:16" ht="25.5" thickBot="1" x14ac:dyDescent="0.3">
      <c r="A175" s="140" t="s">
        <v>15</v>
      </c>
      <c r="B175" s="216" t="s">
        <v>138</v>
      </c>
      <c r="C175" s="217"/>
      <c r="D175" s="36" t="s">
        <v>16</v>
      </c>
      <c r="E175" s="37" t="s">
        <v>16</v>
      </c>
      <c r="F175" s="38" t="s">
        <v>139</v>
      </c>
      <c r="G175" s="141">
        <v>0</v>
      </c>
      <c r="H175" s="142">
        <f>SUM(H176:H197)/2</f>
        <v>250</v>
      </c>
      <c r="I175" s="142">
        <f t="shared" si="6"/>
        <v>250</v>
      </c>
      <c r="J175" s="143">
        <v>0</v>
      </c>
      <c r="K175" s="143">
        <f t="shared" si="7"/>
        <v>250</v>
      </c>
      <c r="L175" s="143">
        <v>0</v>
      </c>
      <c r="M175" s="42">
        <f t="shared" si="4"/>
        <v>250</v>
      </c>
      <c r="N175" s="42">
        <v>0</v>
      </c>
      <c r="O175" s="42">
        <f t="shared" si="122"/>
        <v>250</v>
      </c>
      <c r="P175" s="72"/>
    </row>
    <row r="176" spans="1:16" ht="12.6" hidden="1" x14ac:dyDescent="0.25">
      <c r="A176" s="144" t="s">
        <v>15</v>
      </c>
      <c r="B176" s="144">
        <v>4030000</v>
      </c>
      <c r="C176" s="45" t="s">
        <v>23</v>
      </c>
      <c r="D176" s="46" t="s">
        <v>16</v>
      </c>
      <c r="E176" s="44" t="s">
        <v>16</v>
      </c>
      <c r="F176" s="47" t="s">
        <v>140</v>
      </c>
      <c r="G176" s="131">
        <v>0</v>
      </c>
      <c r="H176" s="132">
        <v>1</v>
      </c>
      <c r="I176" s="132">
        <f t="shared" si="6"/>
        <v>1</v>
      </c>
      <c r="J176" s="49">
        <v>0</v>
      </c>
      <c r="K176" s="49">
        <f t="shared" si="7"/>
        <v>1</v>
      </c>
      <c r="L176" s="69"/>
      <c r="M176" s="133">
        <f t="shared" si="4"/>
        <v>1</v>
      </c>
      <c r="N176" s="133">
        <v>0</v>
      </c>
      <c r="O176" s="133">
        <f t="shared" si="122"/>
        <v>1</v>
      </c>
      <c r="P176" s="72"/>
    </row>
    <row r="177" spans="1:16" ht="12.95" hidden="1" thickBot="1" x14ac:dyDescent="0.3">
      <c r="A177" s="145"/>
      <c r="B177" s="145"/>
      <c r="C177" s="135"/>
      <c r="D177" s="136">
        <v>3299</v>
      </c>
      <c r="E177" s="137">
        <v>5901</v>
      </c>
      <c r="F177" s="138" t="s">
        <v>25</v>
      </c>
      <c r="G177" s="146">
        <v>0</v>
      </c>
      <c r="H177" s="147">
        <v>1</v>
      </c>
      <c r="I177" s="147">
        <f t="shared" si="6"/>
        <v>1</v>
      </c>
      <c r="J177" s="58">
        <v>0</v>
      </c>
      <c r="K177" s="58">
        <f t="shared" si="7"/>
        <v>1</v>
      </c>
      <c r="L177" s="69"/>
      <c r="M177" s="139">
        <f t="shared" si="4"/>
        <v>1</v>
      </c>
      <c r="N177" s="139">
        <v>0</v>
      </c>
      <c r="O177" s="139">
        <f t="shared" si="122"/>
        <v>1</v>
      </c>
      <c r="P177" s="72"/>
    </row>
    <row r="178" spans="1:16" ht="23.1" hidden="1" x14ac:dyDescent="0.25">
      <c r="A178" s="148" t="s">
        <v>15</v>
      </c>
      <c r="B178" s="148">
        <v>4030001</v>
      </c>
      <c r="C178" s="61" t="s">
        <v>47</v>
      </c>
      <c r="D178" s="149" t="s">
        <v>16</v>
      </c>
      <c r="E178" s="150" t="s">
        <v>16</v>
      </c>
      <c r="F178" s="151" t="s">
        <v>141</v>
      </c>
      <c r="G178" s="84">
        <v>0</v>
      </c>
      <c r="H178" s="85">
        <v>14</v>
      </c>
      <c r="I178" s="85">
        <f t="shared" si="6"/>
        <v>14</v>
      </c>
      <c r="J178" s="67">
        <v>0</v>
      </c>
      <c r="K178" s="68">
        <f t="shared" si="7"/>
        <v>14</v>
      </c>
      <c r="L178" s="69"/>
      <c r="M178" s="22">
        <f t="shared" si="4"/>
        <v>14</v>
      </c>
      <c r="N178" s="86">
        <v>0</v>
      </c>
      <c r="O178" s="86">
        <f t="shared" si="122"/>
        <v>14</v>
      </c>
      <c r="P178" s="72"/>
    </row>
    <row r="179" spans="1:16" ht="12.95" hidden="1" thickBot="1" x14ac:dyDescent="0.3">
      <c r="A179" s="152"/>
      <c r="B179" s="152"/>
      <c r="C179" s="153"/>
      <c r="D179" s="154">
        <v>3299</v>
      </c>
      <c r="E179" s="77">
        <v>5321</v>
      </c>
      <c r="F179" s="78" t="s">
        <v>35</v>
      </c>
      <c r="G179" s="87">
        <v>0</v>
      </c>
      <c r="H179" s="88">
        <v>14</v>
      </c>
      <c r="I179" s="88">
        <f t="shared" si="6"/>
        <v>14</v>
      </c>
      <c r="J179" s="69">
        <v>0</v>
      </c>
      <c r="K179" s="81">
        <f t="shared" si="7"/>
        <v>14</v>
      </c>
      <c r="L179" s="69"/>
      <c r="M179" s="89">
        <f t="shared" si="4"/>
        <v>14</v>
      </c>
      <c r="N179" s="90">
        <v>0</v>
      </c>
      <c r="O179" s="90">
        <f t="shared" si="122"/>
        <v>14</v>
      </c>
      <c r="P179" s="72"/>
    </row>
    <row r="180" spans="1:16" ht="23.1" hidden="1" x14ac:dyDescent="0.25">
      <c r="A180" s="148" t="s">
        <v>15</v>
      </c>
      <c r="B180" s="148">
        <v>4030002</v>
      </c>
      <c r="C180" s="61" t="s">
        <v>142</v>
      </c>
      <c r="D180" s="149" t="s">
        <v>16</v>
      </c>
      <c r="E180" s="150" t="s">
        <v>16</v>
      </c>
      <c r="F180" s="151" t="s">
        <v>143</v>
      </c>
      <c r="G180" s="65">
        <v>0</v>
      </c>
      <c r="H180" s="66">
        <v>39</v>
      </c>
      <c r="I180" s="66">
        <f t="shared" si="6"/>
        <v>39</v>
      </c>
      <c r="J180" s="67">
        <v>0</v>
      </c>
      <c r="K180" s="68">
        <f t="shared" si="7"/>
        <v>39</v>
      </c>
      <c r="L180" s="69"/>
      <c r="M180" s="70">
        <f t="shared" si="4"/>
        <v>39</v>
      </c>
      <c r="N180" s="71">
        <v>0</v>
      </c>
      <c r="O180" s="71">
        <f t="shared" si="122"/>
        <v>39</v>
      </c>
      <c r="P180" s="72"/>
    </row>
    <row r="181" spans="1:16" ht="12.95" hidden="1" thickBot="1" x14ac:dyDescent="0.3">
      <c r="A181" s="152"/>
      <c r="B181" s="152"/>
      <c r="C181" s="153"/>
      <c r="D181" s="154">
        <v>3299</v>
      </c>
      <c r="E181" s="77">
        <v>5321</v>
      </c>
      <c r="F181" s="78" t="s">
        <v>35</v>
      </c>
      <c r="G181" s="79">
        <v>0</v>
      </c>
      <c r="H181" s="80">
        <v>39</v>
      </c>
      <c r="I181" s="80">
        <f t="shared" si="6"/>
        <v>39</v>
      </c>
      <c r="J181" s="69">
        <v>0</v>
      </c>
      <c r="K181" s="81">
        <f t="shared" si="7"/>
        <v>39</v>
      </c>
      <c r="L181" s="69"/>
      <c r="M181" s="82">
        <f t="shared" si="4"/>
        <v>39</v>
      </c>
      <c r="N181" s="83">
        <v>0</v>
      </c>
      <c r="O181" s="83">
        <f t="shared" si="122"/>
        <v>39</v>
      </c>
      <c r="P181" s="72"/>
    </row>
    <row r="182" spans="1:16" ht="23.1" hidden="1" x14ac:dyDescent="0.25">
      <c r="A182" s="148" t="s">
        <v>15</v>
      </c>
      <c r="B182" s="148">
        <v>4030003</v>
      </c>
      <c r="C182" s="61" t="s">
        <v>68</v>
      </c>
      <c r="D182" s="149" t="s">
        <v>16</v>
      </c>
      <c r="E182" s="150" t="s">
        <v>16</v>
      </c>
      <c r="F182" s="151" t="s">
        <v>144</v>
      </c>
      <c r="G182" s="84">
        <v>0</v>
      </c>
      <c r="H182" s="85">
        <v>39</v>
      </c>
      <c r="I182" s="85">
        <f t="shared" si="6"/>
        <v>39</v>
      </c>
      <c r="J182" s="67">
        <v>0</v>
      </c>
      <c r="K182" s="68">
        <f t="shared" si="7"/>
        <v>39</v>
      </c>
      <c r="L182" s="69"/>
      <c r="M182" s="22">
        <f t="shared" si="4"/>
        <v>39</v>
      </c>
      <c r="N182" s="86">
        <v>0</v>
      </c>
      <c r="O182" s="86">
        <f t="shared" si="122"/>
        <v>39</v>
      </c>
      <c r="P182" s="72"/>
    </row>
    <row r="183" spans="1:16" ht="23.45" hidden="1" thickBot="1" x14ac:dyDescent="0.3">
      <c r="A183" s="152"/>
      <c r="B183" s="152"/>
      <c r="C183" s="153"/>
      <c r="D183" s="154">
        <v>3299</v>
      </c>
      <c r="E183" s="77">
        <v>5331</v>
      </c>
      <c r="F183" s="78" t="s">
        <v>41</v>
      </c>
      <c r="G183" s="87">
        <v>0</v>
      </c>
      <c r="H183" s="88">
        <v>39</v>
      </c>
      <c r="I183" s="88">
        <f t="shared" si="6"/>
        <v>39</v>
      </c>
      <c r="J183" s="69">
        <v>0</v>
      </c>
      <c r="K183" s="81">
        <f t="shared" si="7"/>
        <v>39</v>
      </c>
      <c r="L183" s="69"/>
      <c r="M183" s="89">
        <f t="shared" si="4"/>
        <v>39</v>
      </c>
      <c r="N183" s="90">
        <v>0</v>
      </c>
      <c r="O183" s="90">
        <f t="shared" si="122"/>
        <v>39</v>
      </c>
      <c r="P183" s="72"/>
    </row>
    <row r="184" spans="1:16" ht="23.1" hidden="1" x14ac:dyDescent="0.25">
      <c r="A184" s="148" t="s">
        <v>15</v>
      </c>
      <c r="B184" s="148">
        <v>4030004</v>
      </c>
      <c r="C184" s="61" t="s">
        <v>145</v>
      </c>
      <c r="D184" s="149" t="s">
        <v>16</v>
      </c>
      <c r="E184" s="150" t="s">
        <v>16</v>
      </c>
      <c r="F184" s="151" t="s">
        <v>146</v>
      </c>
      <c r="G184" s="65">
        <v>0</v>
      </c>
      <c r="H184" s="66">
        <v>25</v>
      </c>
      <c r="I184" s="66">
        <f t="shared" si="6"/>
        <v>25</v>
      </c>
      <c r="J184" s="67">
        <v>0</v>
      </c>
      <c r="K184" s="68">
        <f t="shared" si="7"/>
        <v>25</v>
      </c>
      <c r="L184" s="69"/>
      <c r="M184" s="70">
        <f t="shared" si="4"/>
        <v>25</v>
      </c>
      <c r="N184" s="71">
        <v>0</v>
      </c>
      <c r="O184" s="71">
        <f t="shared" si="122"/>
        <v>25</v>
      </c>
      <c r="P184" s="72"/>
    </row>
    <row r="185" spans="1:16" ht="12.95" hidden="1" thickBot="1" x14ac:dyDescent="0.3">
      <c r="A185" s="152"/>
      <c r="B185" s="152"/>
      <c r="C185" s="153"/>
      <c r="D185" s="154">
        <v>3299</v>
      </c>
      <c r="E185" s="77">
        <v>5321</v>
      </c>
      <c r="F185" s="78" t="s">
        <v>35</v>
      </c>
      <c r="G185" s="79">
        <v>0</v>
      </c>
      <c r="H185" s="80">
        <v>25</v>
      </c>
      <c r="I185" s="80">
        <f t="shared" si="6"/>
        <v>25</v>
      </c>
      <c r="J185" s="69">
        <v>0</v>
      </c>
      <c r="K185" s="81">
        <f t="shared" si="7"/>
        <v>25</v>
      </c>
      <c r="L185" s="69"/>
      <c r="M185" s="82">
        <f t="shared" si="4"/>
        <v>25</v>
      </c>
      <c r="N185" s="83">
        <v>0</v>
      </c>
      <c r="O185" s="83">
        <f t="shared" si="122"/>
        <v>25</v>
      </c>
      <c r="P185" s="72"/>
    </row>
    <row r="186" spans="1:16" ht="12.6" hidden="1" x14ac:dyDescent="0.25">
      <c r="A186" s="148" t="s">
        <v>15</v>
      </c>
      <c r="B186" s="148">
        <v>4030005</v>
      </c>
      <c r="C186" s="61" t="s">
        <v>44</v>
      </c>
      <c r="D186" s="149" t="s">
        <v>16</v>
      </c>
      <c r="E186" s="150" t="s">
        <v>16</v>
      </c>
      <c r="F186" s="151" t="s">
        <v>147</v>
      </c>
      <c r="G186" s="84">
        <v>0</v>
      </c>
      <c r="H186" s="85">
        <v>22</v>
      </c>
      <c r="I186" s="85">
        <f t="shared" si="6"/>
        <v>22</v>
      </c>
      <c r="J186" s="67">
        <v>0</v>
      </c>
      <c r="K186" s="68">
        <f t="shared" si="7"/>
        <v>22</v>
      </c>
      <c r="L186" s="69"/>
      <c r="M186" s="22">
        <f t="shared" si="4"/>
        <v>22</v>
      </c>
      <c r="N186" s="86">
        <v>0</v>
      </c>
      <c r="O186" s="86">
        <f t="shared" si="122"/>
        <v>22</v>
      </c>
      <c r="P186" s="72"/>
    </row>
    <row r="187" spans="1:16" ht="12.95" hidden="1" thickBot="1" x14ac:dyDescent="0.3">
      <c r="A187" s="152"/>
      <c r="B187" s="152"/>
      <c r="C187" s="153"/>
      <c r="D187" s="154">
        <v>3299</v>
      </c>
      <c r="E187" s="77">
        <v>5321</v>
      </c>
      <c r="F187" s="78" t="s">
        <v>35</v>
      </c>
      <c r="G187" s="87">
        <v>0</v>
      </c>
      <c r="H187" s="88">
        <v>22</v>
      </c>
      <c r="I187" s="88">
        <f t="shared" si="6"/>
        <v>22</v>
      </c>
      <c r="J187" s="69">
        <v>0</v>
      </c>
      <c r="K187" s="81">
        <f t="shared" si="7"/>
        <v>22</v>
      </c>
      <c r="L187" s="69"/>
      <c r="M187" s="108">
        <f t="shared" si="4"/>
        <v>22</v>
      </c>
      <c r="N187" s="90">
        <v>0</v>
      </c>
      <c r="O187" s="90">
        <f t="shared" si="122"/>
        <v>22</v>
      </c>
      <c r="P187" s="72"/>
    </row>
    <row r="188" spans="1:16" ht="23.1" hidden="1" x14ac:dyDescent="0.25">
      <c r="A188" s="148" t="s">
        <v>15</v>
      </c>
      <c r="B188" s="148">
        <v>4030006</v>
      </c>
      <c r="C188" s="61" t="s">
        <v>75</v>
      </c>
      <c r="D188" s="149" t="s">
        <v>16</v>
      </c>
      <c r="E188" s="150" t="s">
        <v>16</v>
      </c>
      <c r="F188" s="151" t="s">
        <v>148</v>
      </c>
      <c r="G188" s="65">
        <v>0</v>
      </c>
      <c r="H188" s="66">
        <v>39</v>
      </c>
      <c r="I188" s="66">
        <f t="shared" si="6"/>
        <v>39</v>
      </c>
      <c r="J188" s="67">
        <v>0</v>
      </c>
      <c r="K188" s="68">
        <f t="shared" si="7"/>
        <v>39</v>
      </c>
      <c r="L188" s="69"/>
      <c r="M188" s="70">
        <f t="shared" si="4"/>
        <v>39</v>
      </c>
      <c r="N188" s="71">
        <v>0</v>
      </c>
      <c r="O188" s="71">
        <f t="shared" si="122"/>
        <v>39</v>
      </c>
      <c r="P188" s="72"/>
    </row>
    <row r="189" spans="1:16" ht="12.95" hidden="1" thickBot="1" x14ac:dyDescent="0.3">
      <c r="A189" s="152"/>
      <c r="B189" s="152"/>
      <c r="C189" s="153"/>
      <c r="D189" s="154">
        <v>3299</v>
      </c>
      <c r="E189" s="77">
        <v>5321</v>
      </c>
      <c r="F189" s="78" t="s">
        <v>35</v>
      </c>
      <c r="G189" s="79">
        <v>0</v>
      </c>
      <c r="H189" s="80">
        <v>39</v>
      </c>
      <c r="I189" s="80">
        <f t="shared" si="6"/>
        <v>39</v>
      </c>
      <c r="J189" s="69">
        <v>0</v>
      </c>
      <c r="K189" s="81">
        <f t="shared" si="7"/>
        <v>39</v>
      </c>
      <c r="L189" s="69"/>
      <c r="M189" s="82">
        <f t="shared" si="4"/>
        <v>39</v>
      </c>
      <c r="N189" s="83">
        <v>0</v>
      </c>
      <c r="O189" s="83">
        <f t="shared" si="122"/>
        <v>39</v>
      </c>
      <c r="P189" s="72"/>
    </row>
    <row r="190" spans="1:16" ht="23.1" hidden="1" x14ac:dyDescent="0.25">
      <c r="A190" s="148" t="s">
        <v>15</v>
      </c>
      <c r="B190" s="148">
        <v>4030007</v>
      </c>
      <c r="C190" s="61" t="s">
        <v>149</v>
      </c>
      <c r="D190" s="149" t="s">
        <v>16</v>
      </c>
      <c r="E190" s="150" t="s">
        <v>16</v>
      </c>
      <c r="F190" s="151" t="s">
        <v>150</v>
      </c>
      <c r="G190" s="84">
        <v>0</v>
      </c>
      <c r="H190" s="85">
        <v>18</v>
      </c>
      <c r="I190" s="85">
        <f t="shared" si="6"/>
        <v>18</v>
      </c>
      <c r="J190" s="67">
        <v>0</v>
      </c>
      <c r="K190" s="68">
        <f t="shared" si="7"/>
        <v>18</v>
      </c>
      <c r="L190" s="69"/>
      <c r="M190" s="22">
        <f t="shared" si="4"/>
        <v>18</v>
      </c>
      <c r="N190" s="86">
        <v>0</v>
      </c>
      <c r="O190" s="86">
        <f t="shared" si="122"/>
        <v>18</v>
      </c>
      <c r="P190" s="72"/>
    </row>
    <row r="191" spans="1:16" ht="23.45" hidden="1" thickBot="1" x14ac:dyDescent="0.3">
      <c r="A191" s="152"/>
      <c r="B191" s="152"/>
      <c r="C191" s="153"/>
      <c r="D191" s="154">
        <v>3299</v>
      </c>
      <c r="E191" s="77">
        <v>5331</v>
      </c>
      <c r="F191" s="78" t="s">
        <v>41</v>
      </c>
      <c r="G191" s="87">
        <v>0</v>
      </c>
      <c r="H191" s="88">
        <v>18</v>
      </c>
      <c r="I191" s="88">
        <f t="shared" si="6"/>
        <v>18</v>
      </c>
      <c r="J191" s="69">
        <v>0</v>
      </c>
      <c r="K191" s="81">
        <f t="shared" si="7"/>
        <v>18</v>
      </c>
      <c r="L191" s="69"/>
      <c r="M191" s="89">
        <f t="shared" si="4"/>
        <v>18</v>
      </c>
      <c r="N191" s="90">
        <v>0</v>
      </c>
      <c r="O191" s="90">
        <f t="shared" si="122"/>
        <v>18</v>
      </c>
      <c r="P191" s="72"/>
    </row>
    <row r="192" spans="1:16" ht="34.5" hidden="1" x14ac:dyDescent="0.25">
      <c r="A192" s="148" t="s">
        <v>15</v>
      </c>
      <c r="B192" s="148">
        <v>4030008</v>
      </c>
      <c r="C192" s="61" t="s">
        <v>151</v>
      </c>
      <c r="D192" s="149" t="s">
        <v>16</v>
      </c>
      <c r="E192" s="150" t="s">
        <v>16</v>
      </c>
      <c r="F192" s="151" t="s">
        <v>152</v>
      </c>
      <c r="G192" s="65">
        <v>0</v>
      </c>
      <c r="H192" s="66">
        <v>22</v>
      </c>
      <c r="I192" s="66">
        <f t="shared" si="6"/>
        <v>22</v>
      </c>
      <c r="J192" s="67">
        <v>0</v>
      </c>
      <c r="K192" s="68">
        <f t="shared" si="7"/>
        <v>22</v>
      </c>
      <c r="L192" s="69"/>
      <c r="M192" s="70">
        <f t="shared" si="4"/>
        <v>22</v>
      </c>
      <c r="N192" s="71">
        <v>0</v>
      </c>
      <c r="O192" s="71">
        <f t="shared" si="122"/>
        <v>22</v>
      </c>
      <c r="P192" s="72"/>
    </row>
    <row r="193" spans="1:16" ht="23.45" hidden="1" thickBot="1" x14ac:dyDescent="0.3">
      <c r="A193" s="152"/>
      <c r="B193" s="152"/>
      <c r="C193" s="153"/>
      <c r="D193" s="154">
        <v>3299</v>
      </c>
      <c r="E193" s="77">
        <v>5331</v>
      </c>
      <c r="F193" s="78" t="s">
        <v>41</v>
      </c>
      <c r="G193" s="79">
        <v>0</v>
      </c>
      <c r="H193" s="80">
        <v>22</v>
      </c>
      <c r="I193" s="80">
        <f t="shared" si="6"/>
        <v>22</v>
      </c>
      <c r="J193" s="69">
        <v>0</v>
      </c>
      <c r="K193" s="81">
        <f t="shared" si="7"/>
        <v>22</v>
      </c>
      <c r="L193" s="69"/>
      <c r="M193" s="82">
        <f t="shared" si="4"/>
        <v>22</v>
      </c>
      <c r="N193" s="83">
        <v>0</v>
      </c>
      <c r="O193" s="83">
        <f t="shared" si="122"/>
        <v>22</v>
      </c>
      <c r="P193" s="72"/>
    </row>
    <row r="194" spans="1:16" ht="12.6" hidden="1" x14ac:dyDescent="0.25">
      <c r="A194" s="148" t="s">
        <v>15</v>
      </c>
      <c r="B194" s="148">
        <v>4030009</v>
      </c>
      <c r="C194" s="61" t="s">
        <v>153</v>
      </c>
      <c r="D194" s="149" t="s">
        <v>16</v>
      </c>
      <c r="E194" s="150" t="s">
        <v>16</v>
      </c>
      <c r="F194" s="151" t="s">
        <v>154</v>
      </c>
      <c r="G194" s="84">
        <v>0</v>
      </c>
      <c r="H194" s="85">
        <v>10</v>
      </c>
      <c r="I194" s="85">
        <f t="shared" si="6"/>
        <v>10</v>
      </c>
      <c r="J194" s="67">
        <v>0</v>
      </c>
      <c r="K194" s="68">
        <f t="shared" si="7"/>
        <v>10</v>
      </c>
      <c r="L194" s="69"/>
      <c r="M194" s="22">
        <f t="shared" si="4"/>
        <v>10</v>
      </c>
      <c r="N194" s="86">
        <v>0</v>
      </c>
      <c r="O194" s="86">
        <f t="shared" si="122"/>
        <v>10</v>
      </c>
      <c r="P194" s="72"/>
    </row>
    <row r="195" spans="1:16" ht="12.95" hidden="1" thickBot="1" x14ac:dyDescent="0.3">
      <c r="A195" s="152"/>
      <c r="B195" s="152"/>
      <c r="C195" s="153"/>
      <c r="D195" s="154">
        <v>3299</v>
      </c>
      <c r="E195" s="77">
        <v>5321</v>
      </c>
      <c r="F195" s="78" t="s">
        <v>35</v>
      </c>
      <c r="G195" s="87">
        <v>0</v>
      </c>
      <c r="H195" s="88">
        <v>10</v>
      </c>
      <c r="I195" s="88">
        <f t="shared" si="6"/>
        <v>10</v>
      </c>
      <c r="J195" s="69">
        <v>0</v>
      </c>
      <c r="K195" s="81">
        <f t="shared" si="7"/>
        <v>10</v>
      </c>
      <c r="L195" s="69"/>
      <c r="M195" s="89">
        <f t="shared" si="4"/>
        <v>10</v>
      </c>
      <c r="N195" s="90">
        <v>0</v>
      </c>
      <c r="O195" s="90">
        <f t="shared" si="122"/>
        <v>10</v>
      </c>
      <c r="P195" s="72"/>
    </row>
    <row r="196" spans="1:16" ht="23.1" hidden="1" x14ac:dyDescent="0.25">
      <c r="A196" s="148" t="s">
        <v>15</v>
      </c>
      <c r="B196" s="148">
        <v>4030010</v>
      </c>
      <c r="C196" s="93" t="s">
        <v>155</v>
      </c>
      <c r="D196" s="149" t="s">
        <v>16</v>
      </c>
      <c r="E196" s="150" t="s">
        <v>16</v>
      </c>
      <c r="F196" s="151" t="s">
        <v>156</v>
      </c>
      <c r="G196" s="65">
        <v>0</v>
      </c>
      <c r="H196" s="66">
        <v>21</v>
      </c>
      <c r="I196" s="66">
        <f t="shared" si="6"/>
        <v>21</v>
      </c>
      <c r="J196" s="67">
        <v>0</v>
      </c>
      <c r="K196" s="68">
        <f t="shared" si="7"/>
        <v>21</v>
      </c>
      <c r="L196" s="69"/>
      <c r="M196" s="70">
        <f t="shared" si="4"/>
        <v>21</v>
      </c>
      <c r="N196" s="71">
        <v>0</v>
      </c>
      <c r="O196" s="71">
        <f t="shared" si="122"/>
        <v>21</v>
      </c>
      <c r="P196" s="72"/>
    </row>
    <row r="197" spans="1:16" ht="12.95" hidden="1" thickBot="1" x14ac:dyDescent="0.3">
      <c r="A197" s="152"/>
      <c r="B197" s="152"/>
      <c r="C197" s="153"/>
      <c r="D197" s="154">
        <v>3299</v>
      </c>
      <c r="E197" s="77">
        <v>5213</v>
      </c>
      <c r="F197" s="78" t="s">
        <v>157</v>
      </c>
      <c r="G197" s="79">
        <v>0</v>
      </c>
      <c r="H197" s="80">
        <v>21</v>
      </c>
      <c r="I197" s="80">
        <f t="shared" si="6"/>
        <v>21</v>
      </c>
      <c r="J197" s="69">
        <v>0</v>
      </c>
      <c r="K197" s="81">
        <f t="shared" si="7"/>
        <v>21</v>
      </c>
      <c r="L197" s="69"/>
      <c r="M197" s="82">
        <f t="shared" si="4"/>
        <v>21</v>
      </c>
      <c r="N197" s="83">
        <v>0</v>
      </c>
      <c r="O197" s="83">
        <f t="shared" si="122"/>
        <v>21</v>
      </c>
      <c r="P197" s="72"/>
    </row>
    <row r="198" spans="1:16" ht="25.5" thickBot="1" x14ac:dyDescent="0.3">
      <c r="A198" s="140" t="s">
        <v>15</v>
      </c>
      <c r="B198" s="216" t="s">
        <v>158</v>
      </c>
      <c r="C198" s="217"/>
      <c r="D198" s="155" t="s">
        <v>16</v>
      </c>
      <c r="E198" s="156" t="s">
        <v>16</v>
      </c>
      <c r="F198" s="157" t="s">
        <v>159</v>
      </c>
      <c r="G198" s="39">
        <v>0</v>
      </c>
      <c r="H198" s="158">
        <f>SUM(H199:H220)/2</f>
        <v>199.66</v>
      </c>
      <c r="I198" s="158">
        <f t="shared" si="6"/>
        <v>199.66</v>
      </c>
      <c r="J198" s="159">
        <v>0</v>
      </c>
      <c r="K198" s="159">
        <f t="shared" si="7"/>
        <v>199.66</v>
      </c>
      <c r="L198" s="159">
        <v>0</v>
      </c>
      <c r="M198" s="42">
        <f t="shared" si="4"/>
        <v>199.66</v>
      </c>
      <c r="N198" s="42">
        <v>0</v>
      </c>
      <c r="O198" s="42">
        <f t="shared" si="122"/>
        <v>199.66</v>
      </c>
      <c r="P198" s="72"/>
    </row>
    <row r="199" spans="1:16" ht="12.6" hidden="1" x14ac:dyDescent="0.25">
      <c r="A199" s="43" t="s">
        <v>15</v>
      </c>
      <c r="B199" s="160">
        <v>4040000</v>
      </c>
      <c r="C199" s="161" t="s">
        <v>23</v>
      </c>
      <c r="D199" s="162" t="s">
        <v>16</v>
      </c>
      <c r="E199" s="160" t="s">
        <v>16</v>
      </c>
      <c r="F199" s="163" t="s">
        <v>160</v>
      </c>
      <c r="G199" s="48">
        <v>0</v>
      </c>
      <c r="H199" s="164">
        <v>0</v>
      </c>
      <c r="I199" s="164">
        <f t="shared" si="6"/>
        <v>0</v>
      </c>
      <c r="J199" s="133">
        <v>0</v>
      </c>
      <c r="K199" s="133">
        <f t="shared" si="7"/>
        <v>0</v>
      </c>
      <c r="L199" s="165"/>
      <c r="M199" s="133">
        <f t="shared" si="4"/>
        <v>0</v>
      </c>
      <c r="N199" s="133">
        <v>0</v>
      </c>
      <c r="O199" s="133">
        <f t="shared" si="122"/>
        <v>0</v>
      </c>
      <c r="P199" s="72"/>
    </row>
    <row r="200" spans="1:16" ht="12.95" hidden="1" thickBot="1" x14ac:dyDescent="0.3">
      <c r="A200" s="50"/>
      <c r="B200" s="51"/>
      <c r="C200" s="52"/>
      <c r="D200" s="53">
        <v>3299</v>
      </c>
      <c r="E200" s="54">
        <v>5901</v>
      </c>
      <c r="F200" s="55" t="s">
        <v>25</v>
      </c>
      <c r="G200" s="146">
        <v>0</v>
      </c>
      <c r="H200" s="147">
        <v>0</v>
      </c>
      <c r="I200" s="147">
        <f t="shared" si="6"/>
        <v>0</v>
      </c>
      <c r="J200" s="58">
        <v>0</v>
      </c>
      <c r="K200" s="58">
        <f t="shared" si="7"/>
        <v>0</v>
      </c>
      <c r="L200" s="69"/>
      <c r="M200" s="139">
        <f t="shared" si="4"/>
        <v>0</v>
      </c>
      <c r="N200" s="139">
        <v>0</v>
      </c>
      <c r="O200" s="139">
        <f t="shared" si="122"/>
        <v>0</v>
      </c>
      <c r="P200" s="72"/>
    </row>
    <row r="201" spans="1:16" ht="35.1" hidden="1" thickBot="1" x14ac:dyDescent="0.3">
      <c r="A201" s="91" t="s">
        <v>15</v>
      </c>
      <c r="B201" s="92">
        <v>4040009</v>
      </c>
      <c r="C201" s="93" t="s">
        <v>161</v>
      </c>
      <c r="D201" s="109" t="s">
        <v>16</v>
      </c>
      <c r="E201" s="110" t="s">
        <v>16</v>
      </c>
      <c r="F201" s="96" t="s">
        <v>162</v>
      </c>
      <c r="G201" s="65">
        <v>0</v>
      </c>
      <c r="H201" s="66">
        <v>20</v>
      </c>
      <c r="I201" s="66">
        <f t="shared" si="6"/>
        <v>20</v>
      </c>
      <c r="J201" s="67">
        <v>0</v>
      </c>
      <c r="K201" s="68">
        <f t="shared" si="7"/>
        <v>20</v>
      </c>
      <c r="L201" s="69"/>
      <c r="M201" s="107">
        <f t="shared" si="4"/>
        <v>20</v>
      </c>
      <c r="N201" s="86">
        <v>0</v>
      </c>
      <c r="O201" s="86">
        <f t="shared" si="122"/>
        <v>20</v>
      </c>
      <c r="P201" s="72"/>
    </row>
    <row r="202" spans="1:16" ht="12.95" hidden="1" thickBot="1" x14ac:dyDescent="0.3">
      <c r="A202" s="97"/>
      <c r="B202" s="98"/>
      <c r="C202" s="99"/>
      <c r="D202" s="100">
        <v>3299</v>
      </c>
      <c r="E202" s="101">
        <v>5321</v>
      </c>
      <c r="F202" s="106" t="s">
        <v>35</v>
      </c>
      <c r="G202" s="79">
        <v>0</v>
      </c>
      <c r="H202" s="80">
        <v>20</v>
      </c>
      <c r="I202" s="80">
        <f t="shared" si="6"/>
        <v>20</v>
      </c>
      <c r="J202" s="69">
        <v>0</v>
      </c>
      <c r="K202" s="81">
        <f t="shared" si="7"/>
        <v>20</v>
      </c>
      <c r="L202" s="69"/>
      <c r="M202" s="108">
        <f t="shared" si="4"/>
        <v>20</v>
      </c>
      <c r="N202" s="90">
        <v>0</v>
      </c>
      <c r="O202" s="90">
        <f t="shared" ref="O202:O220" si="187">+M202+N202</f>
        <v>20</v>
      </c>
      <c r="P202" s="72"/>
    </row>
    <row r="203" spans="1:16" ht="23.1" hidden="1" x14ac:dyDescent="0.25">
      <c r="A203" s="91" t="s">
        <v>15</v>
      </c>
      <c r="B203" s="92">
        <v>4040010</v>
      </c>
      <c r="C203" s="93" t="s">
        <v>23</v>
      </c>
      <c r="D203" s="109" t="s">
        <v>16</v>
      </c>
      <c r="E203" s="110" t="s">
        <v>16</v>
      </c>
      <c r="F203" s="96" t="s">
        <v>163</v>
      </c>
      <c r="G203" s="84">
        <v>0</v>
      </c>
      <c r="H203" s="85">
        <v>35</v>
      </c>
      <c r="I203" s="85">
        <f t="shared" si="6"/>
        <v>35</v>
      </c>
      <c r="J203" s="67">
        <v>0</v>
      </c>
      <c r="K203" s="68">
        <f t="shared" si="7"/>
        <v>35</v>
      </c>
      <c r="L203" s="69"/>
      <c r="M203" s="70">
        <f t="shared" si="4"/>
        <v>35</v>
      </c>
      <c r="N203" s="71">
        <v>0</v>
      </c>
      <c r="O203" s="71">
        <f t="shared" si="187"/>
        <v>35</v>
      </c>
      <c r="P203" s="72"/>
    </row>
    <row r="204" spans="1:16" ht="12.95" hidden="1" thickBot="1" x14ac:dyDescent="0.3">
      <c r="A204" s="97"/>
      <c r="B204" s="98"/>
      <c r="C204" s="99"/>
      <c r="D204" s="100">
        <v>3299</v>
      </c>
      <c r="E204" s="101">
        <v>5222</v>
      </c>
      <c r="F204" s="78" t="s">
        <v>27</v>
      </c>
      <c r="G204" s="87">
        <v>0</v>
      </c>
      <c r="H204" s="88">
        <v>35</v>
      </c>
      <c r="I204" s="88">
        <f t="shared" si="6"/>
        <v>35</v>
      </c>
      <c r="J204" s="69">
        <v>0</v>
      </c>
      <c r="K204" s="81">
        <f t="shared" si="7"/>
        <v>35</v>
      </c>
      <c r="L204" s="69"/>
      <c r="M204" s="82">
        <f t="shared" si="4"/>
        <v>35</v>
      </c>
      <c r="N204" s="83">
        <v>0</v>
      </c>
      <c r="O204" s="83">
        <f t="shared" si="187"/>
        <v>35</v>
      </c>
      <c r="P204" s="72"/>
    </row>
    <row r="205" spans="1:16" ht="12.6" hidden="1" x14ac:dyDescent="0.25">
      <c r="A205" s="91" t="s">
        <v>15</v>
      </c>
      <c r="B205" s="92">
        <v>4040011</v>
      </c>
      <c r="C205" s="93" t="s">
        <v>23</v>
      </c>
      <c r="D205" s="109" t="s">
        <v>16</v>
      </c>
      <c r="E205" s="110" t="s">
        <v>16</v>
      </c>
      <c r="F205" s="96" t="s">
        <v>164</v>
      </c>
      <c r="G205" s="65">
        <v>0</v>
      </c>
      <c r="H205" s="66">
        <v>13</v>
      </c>
      <c r="I205" s="66">
        <f t="shared" si="6"/>
        <v>13</v>
      </c>
      <c r="J205" s="67">
        <v>0</v>
      </c>
      <c r="K205" s="68">
        <f t="shared" si="7"/>
        <v>13</v>
      </c>
      <c r="L205" s="69"/>
      <c r="M205" s="22">
        <f t="shared" si="4"/>
        <v>13</v>
      </c>
      <c r="N205" s="86">
        <v>0</v>
      </c>
      <c r="O205" s="86">
        <f t="shared" si="187"/>
        <v>13</v>
      </c>
      <c r="P205" s="72"/>
    </row>
    <row r="206" spans="1:16" ht="12.95" hidden="1" thickBot="1" x14ac:dyDescent="0.3">
      <c r="A206" s="97"/>
      <c r="B206" s="98"/>
      <c r="C206" s="99"/>
      <c r="D206" s="100">
        <v>3299</v>
      </c>
      <c r="E206" s="101">
        <v>5222</v>
      </c>
      <c r="F206" s="78" t="s">
        <v>27</v>
      </c>
      <c r="G206" s="79">
        <v>0</v>
      </c>
      <c r="H206" s="80">
        <v>13</v>
      </c>
      <c r="I206" s="80">
        <f t="shared" si="6"/>
        <v>13</v>
      </c>
      <c r="J206" s="69">
        <v>0</v>
      </c>
      <c r="K206" s="81">
        <f t="shared" si="7"/>
        <v>13</v>
      </c>
      <c r="L206" s="69"/>
      <c r="M206" s="89">
        <f t="shared" si="4"/>
        <v>13</v>
      </c>
      <c r="N206" s="90">
        <v>0</v>
      </c>
      <c r="O206" s="90">
        <f t="shared" si="187"/>
        <v>13</v>
      </c>
      <c r="P206" s="72"/>
    </row>
    <row r="207" spans="1:16" ht="23.1" hidden="1" x14ac:dyDescent="0.25">
      <c r="A207" s="91" t="s">
        <v>15</v>
      </c>
      <c r="B207" s="92">
        <v>4040012</v>
      </c>
      <c r="C207" s="93" t="s">
        <v>165</v>
      </c>
      <c r="D207" s="109" t="s">
        <v>16</v>
      </c>
      <c r="E207" s="110" t="s">
        <v>16</v>
      </c>
      <c r="F207" s="96" t="s">
        <v>166</v>
      </c>
      <c r="G207" s="84">
        <v>0</v>
      </c>
      <c r="H207" s="85">
        <v>10</v>
      </c>
      <c r="I207" s="85">
        <f t="shared" si="6"/>
        <v>10</v>
      </c>
      <c r="J207" s="67">
        <v>0</v>
      </c>
      <c r="K207" s="68">
        <f t="shared" si="7"/>
        <v>10</v>
      </c>
      <c r="L207" s="69"/>
      <c r="M207" s="70">
        <f t="shared" si="4"/>
        <v>10</v>
      </c>
      <c r="N207" s="71">
        <v>0</v>
      </c>
      <c r="O207" s="71">
        <f t="shared" si="187"/>
        <v>10</v>
      </c>
      <c r="P207" s="72"/>
    </row>
    <row r="208" spans="1:16" ht="12.95" hidden="1" thickBot="1" x14ac:dyDescent="0.3">
      <c r="A208" s="97"/>
      <c r="B208" s="98"/>
      <c r="C208" s="99"/>
      <c r="D208" s="100">
        <v>3299</v>
      </c>
      <c r="E208" s="101">
        <v>5321</v>
      </c>
      <c r="F208" s="106" t="s">
        <v>35</v>
      </c>
      <c r="G208" s="87">
        <v>0</v>
      </c>
      <c r="H208" s="88">
        <v>10</v>
      </c>
      <c r="I208" s="88">
        <f t="shared" si="6"/>
        <v>10</v>
      </c>
      <c r="J208" s="69">
        <v>0</v>
      </c>
      <c r="K208" s="81">
        <f t="shared" si="7"/>
        <v>10</v>
      </c>
      <c r="L208" s="69"/>
      <c r="M208" s="82">
        <f t="shared" si="4"/>
        <v>10</v>
      </c>
      <c r="N208" s="83">
        <v>0</v>
      </c>
      <c r="O208" s="83">
        <f t="shared" si="187"/>
        <v>10</v>
      </c>
      <c r="P208" s="72"/>
    </row>
    <row r="209" spans="1:16" ht="23.1" hidden="1" x14ac:dyDescent="0.25">
      <c r="A209" s="91" t="s">
        <v>15</v>
      </c>
      <c r="B209" s="92">
        <v>4040013</v>
      </c>
      <c r="C209" s="93" t="s">
        <v>167</v>
      </c>
      <c r="D209" s="109" t="s">
        <v>16</v>
      </c>
      <c r="E209" s="110" t="s">
        <v>16</v>
      </c>
      <c r="F209" s="96" t="s">
        <v>168</v>
      </c>
      <c r="G209" s="65">
        <v>0</v>
      </c>
      <c r="H209" s="66">
        <v>7</v>
      </c>
      <c r="I209" s="66">
        <f t="shared" si="6"/>
        <v>7</v>
      </c>
      <c r="J209" s="67">
        <v>0</v>
      </c>
      <c r="K209" s="68">
        <f t="shared" si="7"/>
        <v>7</v>
      </c>
      <c r="L209" s="69"/>
      <c r="M209" s="22">
        <f t="shared" si="4"/>
        <v>7</v>
      </c>
      <c r="N209" s="86">
        <v>0</v>
      </c>
      <c r="O209" s="86">
        <f t="shared" si="187"/>
        <v>7</v>
      </c>
      <c r="P209" s="72"/>
    </row>
    <row r="210" spans="1:16" ht="23.45" hidden="1" thickBot="1" x14ac:dyDescent="0.3">
      <c r="A210" s="97"/>
      <c r="B210" s="98"/>
      <c r="C210" s="99"/>
      <c r="D210" s="100">
        <v>3299</v>
      </c>
      <c r="E210" s="101">
        <v>5331</v>
      </c>
      <c r="F210" s="106" t="s">
        <v>41</v>
      </c>
      <c r="G210" s="79">
        <v>0</v>
      </c>
      <c r="H210" s="80">
        <v>7</v>
      </c>
      <c r="I210" s="80">
        <f t="shared" si="6"/>
        <v>7</v>
      </c>
      <c r="J210" s="69">
        <v>0</v>
      </c>
      <c r="K210" s="81">
        <f t="shared" si="7"/>
        <v>7</v>
      </c>
      <c r="L210" s="69"/>
      <c r="M210" s="89">
        <f t="shared" si="4"/>
        <v>7</v>
      </c>
      <c r="N210" s="90">
        <v>0</v>
      </c>
      <c r="O210" s="90">
        <f t="shared" si="187"/>
        <v>7</v>
      </c>
      <c r="P210" s="72"/>
    </row>
    <row r="211" spans="1:16" ht="23.1" hidden="1" x14ac:dyDescent="0.25">
      <c r="A211" s="91" t="s">
        <v>15</v>
      </c>
      <c r="B211" s="92">
        <v>4040014</v>
      </c>
      <c r="C211" s="93" t="s">
        <v>169</v>
      </c>
      <c r="D211" s="109" t="s">
        <v>16</v>
      </c>
      <c r="E211" s="110" t="s">
        <v>16</v>
      </c>
      <c r="F211" s="96" t="s">
        <v>170</v>
      </c>
      <c r="G211" s="84">
        <v>0</v>
      </c>
      <c r="H211" s="85">
        <v>10.5</v>
      </c>
      <c r="I211" s="85">
        <f t="shared" si="6"/>
        <v>10.5</v>
      </c>
      <c r="J211" s="67">
        <v>0</v>
      </c>
      <c r="K211" s="68">
        <f t="shared" si="7"/>
        <v>10.5</v>
      </c>
      <c r="L211" s="69"/>
      <c r="M211" s="70">
        <f t="shared" si="4"/>
        <v>10.5</v>
      </c>
      <c r="N211" s="71">
        <v>0</v>
      </c>
      <c r="O211" s="71">
        <f t="shared" si="187"/>
        <v>10.5</v>
      </c>
      <c r="P211" s="72"/>
    </row>
    <row r="212" spans="1:16" ht="23.45" hidden="1" thickBot="1" x14ac:dyDescent="0.3">
      <c r="A212" s="97"/>
      <c r="B212" s="98"/>
      <c r="C212" s="99"/>
      <c r="D212" s="100">
        <v>3299</v>
      </c>
      <c r="E212" s="101">
        <v>5331</v>
      </c>
      <c r="F212" s="106" t="s">
        <v>41</v>
      </c>
      <c r="G212" s="87">
        <v>0</v>
      </c>
      <c r="H212" s="88">
        <v>10.5</v>
      </c>
      <c r="I212" s="88">
        <f t="shared" si="6"/>
        <v>10.5</v>
      </c>
      <c r="J212" s="69">
        <v>0</v>
      </c>
      <c r="K212" s="81">
        <f t="shared" si="7"/>
        <v>10.5</v>
      </c>
      <c r="L212" s="69"/>
      <c r="M212" s="82">
        <f t="shared" si="4"/>
        <v>10.5</v>
      </c>
      <c r="N212" s="83">
        <v>0</v>
      </c>
      <c r="O212" s="83">
        <f t="shared" si="187"/>
        <v>10.5</v>
      </c>
      <c r="P212" s="72"/>
    </row>
    <row r="213" spans="1:16" ht="23.1" hidden="1" x14ac:dyDescent="0.25">
      <c r="A213" s="91" t="s">
        <v>15</v>
      </c>
      <c r="B213" s="92">
        <v>4040015</v>
      </c>
      <c r="C213" s="93" t="s">
        <v>155</v>
      </c>
      <c r="D213" s="109" t="s">
        <v>16</v>
      </c>
      <c r="E213" s="110" t="s">
        <v>16</v>
      </c>
      <c r="F213" s="96" t="s">
        <v>171</v>
      </c>
      <c r="G213" s="65">
        <v>0</v>
      </c>
      <c r="H213" s="66">
        <v>18.399999999999999</v>
      </c>
      <c r="I213" s="66">
        <f t="shared" si="6"/>
        <v>18.399999999999999</v>
      </c>
      <c r="J213" s="67">
        <v>0</v>
      </c>
      <c r="K213" s="68">
        <f t="shared" si="7"/>
        <v>18.399999999999999</v>
      </c>
      <c r="L213" s="69"/>
      <c r="M213" s="22">
        <f t="shared" si="4"/>
        <v>18.399999999999999</v>
      </c>
      <c r="N213" s="86">
        <v>0</v>
      </c>
      <c r="O213" s="86">
        <f t="shared" si="187"/>
        <v>18.399999999999999</v>
      </c>
      <c r="P213" s="72"/>
    </row>
    <row r="214" spans="1:16" ht="23.45" hidden="1" thickBot="1" x14ac:dyDescent="0.3">
      <c r="A214" s="97"/>
      <c r="B214" s="98"/>
      <c r="C214" s="99"/>
      <c r="D214" s="100">
        <v>3299</v>
      </c>
      <c r="E214" s="101">
        <v>5213</v>
      </c>
      <c r="F214" s="106" t="s">
        <v>172</v>
      </c>
      <c r="G214" s="79">
        <v>0</v>
      </c>
      <c r="H214" s="80">
        <v>18.399999999999999</v>
      </c>
      <c r="I214" s="80">
        <f t="shared" si="6"/>
        <v>18.399999999999999</v>
      </c>
      <c r="J214" s="69">
        <v>0</v>
      </c>
      <c r="K214" s="81">
        <f t="shared" si="7"/>
        <v>18.399999999999999</v>
      </c>
      <c r="L214" s="69"/>
      <c r="M214" s="108">
        <f t="shared" si="4"/>
        <v>18.399999999999999</v>
      </c>
      <c r="N214" s="90">
        <v>0</v>
      </c>
      <c r="O214" s="90">
        <f t="shared" si="187"/>
        <v>18.399999999999999</v>
      </c>
      <c r="P214" s="72"/>
    </row>
    <row r="215" spans="1:16" ht="34.5" hidden="1" x14ac:dyDescent="0.25">
      <c r="A215" s="91" t="s">
        <v>15</v>
      </c>
      <c r="B215" s="92">
        <v>4040016</v>
      </c>
      <c r="C215" s="93" t="s">
        <v>173</v>
      </c>
      <c r="D215" s="109" t="s">
        <v>16</v>
      </c>
      <c r="E215" s="110" t="s">
        <v>16</v>
      </c>
      <c r="F215" s="96" t="s">
        <v>174</v>
      </c>
      <c r="G215" s="84">
        <v>0</v>
      </c>
      <c r="H215" s="85">
        <v>25.76</v>
      </c>
      <c r="I215" s="85">
        <f t="shared" si="6"/>
        <v>25.76</v>
      </c>
      <c r="J215" s="67">
        <v>0</v>
      </c>
      <c r="K215" s="68">
        <f t="shared" si="7"/>
        <v>25.76</v>
      </c>
      <c r="L215" s="69"/>
      <c r="M215" s="70">
        <f t="shared" si="4"/>
        <v>25.76</v>
      </c>
      <c r="N215" s="71">
        <v>0</v>
      </c>
      <c r="O215" s="71">
        <f t="shared" si="187"/>
        <v>25.76</v>
      </c>
      <c r="P215" s="72"/>
    </row>
    <row r="216" spans="1:16" ht="12.95" hidden="1" thickBot="1" x14ac:dyDescent="0.3">
      <c r="A216" s="97"/>
      <c r="B216" s="98"/>
      <c r="C216" s="99"/>
      <c r="D216" s="100">
        <v>3299</v>
      </c>
      <c r="E216" s="101">
        <v>5321</v>
      </c>
      <c r="F216" s="106" t="s">
        <v>35</v>
      </c>
      <c r="G216" s="87">
        <v>0</v>
      </c>
      <c r="H216" s="88">
        <v>25.76</v>
      </c>
      <c r="I216" s="88">
        <f t="shared" si="6"/>
        <v>25.76</v>
      </c>
      <c r="J216" s="69">
        <v>0</v>
      </c>
      <c r="K216" s="81">
        <f t="shared" si="7"/>
        <v>25.76</v>
      </c>
      <c r="L216" s="69"/>
      <c r="M216" s="82">
        <f t="shared" si="4"/>
        <v>25.76</v>
      </c>
      <c r="N216" s="83">
        <v>0</v>
      </c>
      <c r="O216" s="83">
        <f t="shared" si="187"/>
        <v>25.76</v>
      </c>
      <c r="P216" s="72"/>
    </row>
    <row r="217" spans="1:16" ht="34.5" hidden="1" x14ac:dyDescent="0.25">
      <c r="A217" s="91" t="s">
        <v>15</v>
      </c>
      <c r="B217" s="92">
        <v>4040017</v>
      </c>
      <c r="C217" s="93" t="s">
        <v>23</v>
      </c>
      <c r="D217" s="109" t="s">
        <v>16</v>
      </c>
      <c r="E217" s="110" t="s">
        <v>16</v>
      </c>
      <c r="F217" s="96" t="s">
        <v>175</v>
      </c>
      <c r="G217" s="65">
        <v>0</v>
      </c>
      <c r="H217" s="66">
        <v>10</v>
      </c>
      <c r="I217" s="66">
        <f t="shared" si="6"/>
        <v>10</v>
      </c>
      <c r="J217" s="67">
        <v>0</v>
      </c>
      <c r="K217" s="81">
        <f t="shared" si="7"/>
        <v>10</v>
      </c>
      <c r="L217" s="69"/>
      <c r="M217" s="22">
        <f t="shared" si="4"/>
        <v>10</v>
      </c>
      <c r="N217" s="86">
        <v>0</v>
      </c>
      <c r="O217" s="86">
        <f t="shared" si="187"/>
        <v>10</v>
      </c>
      <c r="P217" s="72"/>
    </row>
    <row r="218" spans="1:16" ht="12.95" hidden="1" thickBot="1" x14ac:dyDescent="0.3">
      <c r="A218" s="97"/>
      <c r="B218" s="98"/>
      <c r="C218" s="99"/>
      <c r="D218" s="100">
        <v>3299</v>
      </c>
      <c r="E218" s="101">
        <v>5222</v>
      </c>
      <c r="F218" s="78" t="s">
        <v>27</v>
      </c>
      <c r="G218" s="79">
        <v>0</v>
      </c>
      <c r="H218" s="80">
        <v>10</v>
      </c>
      <c r="I218" s="80">
        <f t="shared" si="6"/>
        <v>10</v>
      </c>
      <c r="J218" s="69">
        <v>0</v>
      </c>
      <c r="K218" s="81">
        <f t="shared" si="7"/>
        <v>10</v>
      </c>
      <c r="L218" s="69"/>
      <c r="M218" s="89">
        <f t="shared" si="4"/>
        <v>10</v>
      </c>
      <c r="N218" s="90">
        <v>0</v>
      </c>
      <c r="O218" s="90">
        <f t="shared" si="187"/>
        <v>10</v>
      </c>
      <c r="P218" s="72"/>
    </row>
    <row r="219" spans="1:16" ht="34.5" hidden="1" x14ac:dyDescent="0.25">
      <c r="A219" s="91" t="s">
        <v>15</v>
      </c>
      <c r="B219" s="92">
        <v>4040018</v>
      </c>
      <c r="C219" s="93" t="s">
        <v>23</v>
      </c>
      <c r="D219" s="109" t="s">
        <v>16</v>
      </c>
      <c r="E219" s="110" t="s">
        <v>16</v>
      </c>
      <c r="F219" s="96" t="s">
        <v>176</v>
      </c>
      <c r="G219" s="84">
        <v>0</v>
      </c>
      <c r="H219" s="85">
        <v>50</v>
      </c>
      <c r="I219" s="85">
        <f t="shared" si="6"/>
        <v>50</v>
      </c>
      <c r="J219" s="67">
        <v>0</v>
      </c>
      <c r="K219" s="68">
        <f t="shared" si="7"/>
        <v>50</v>
      </c>
      <c r="L219" s="69"/>
      <c r="M219" s="70">
        <f t="shared" si="4"/>
        <v>50</v>
      </c>
      <c r="N219" s="71">
        <v>0</v>
      </c>
      <c r="O219" s="71">
        <f t="shared" si="187"/>
        <v>50</v>
      </c>
      <c r="P219" s="72"/>
    </row>
    <row r="220" spans="1:16" ht="12.95" hidden="1" thickBot="1" x14ac:dyDescent="0.3">
      <c r="A220" s="97"/>
      <c r="B220" s="98"/>
      <c r="C220" s="99"/>
      <c r="D220" s="100">
        <v>3299</v>
      </c>
      <c r="E220" s="101">
        <v>5222</v>
      </c>
      <c r="F220" s="78" t="s">
        <v>27</v>
      </c>
      <c r="G220" s="87">
        <v>0</v>
      </c>
      <c r="H220" s="88">
        <v>50</v>
      </c>
      <c r="I220" s="88">
        <f t="shared" si="6"/>
        <v>50</v>
      </c>
      <c r="J220" s="69">
        <v>0</v>
      </c>
      <c r="K220" s="81">
        <f t="shared" si="7"/>
        <v>50</v>
      </c>
      <c r="L220" s="69"/>
      <c r="M220" s="89">
        <f t="shared" si="4"/>
        <v>50</v>
      </c>
      <c r="N220" s="90">
        <v>0</v>
      </c>
      <c r="O220" s="90">
        <f t="shared" si="187"/>
        <v>50</v>
      </c>
      <c r="P220" s="72"/>
    </row>
    <row r="221" spans="1:16" ht="15" customHeight="1" thickBot="1" x14ac:dyDescent="0.3">
      <c r="A221" s="35" t="s">
        <v>15</v>
      </c>
      <c r="B221" s="227" t="s">
        <v>177</v>
      </c>
      <c r="C221" s="217"/>
      <c r="D221" s="36" t="s">
        <v>16</v>
      </c>
      <c r="E221" s="37" t="s">
        <v>16</v>
      </c>
      <c r="F221" s="38" t="s">
        <v>178</v>
      </c>
      <c r="G221" s="39">
        <v>0</v>
      </c>
      <c r="H221" s="166">
        <f>SUM(H222:H245)/2</f>
        <v>177.73699999999999</v>
      </c>
      <c r="I221" s="166">
        <f t="shared" si="6"/>
        <v>177.73699999999999</v>
      </c>
      <c r="J221" s="41">
        <f>+J222</f>
        <v>1000</v>
      </c>
      <c r="K221" s="41">
        <f t="shared" si="7"/>
        <v>1177.7370000000001</v>
      </c>
      <c r="L221" s="41">
        <v>0</v>
      </c>
      <c r="M221" s="42">
        <f t="shared" si="4"/>
        <v>1177.7370000000001</v>
      </c>
      <c r="N221" s="42">
        <f>SUM(N222:N279)/2</f>
        <v>0</v>
      </c>
      <c r="O221" s="42">
        <f>+M221+N221</f>
        <v>1177.7370000000001</v>
      </c>
      <c r="P221" s="72" t="s">
        <v>18</v>
      </c>
    </row>
    <row r="222" spans="1:16" x14ac:dyDescent="0.2">
      <c r="A222" s="186" t="s">
        <v>15</v>
      </c>
      <c r="B222" s="95">
        <v>4050000</v>
      </c>
      <c r="C222" s="93" t="s">
        <v>23</v>
      </c>
      <c r="D222" s="94" t="s">
        <v>16</v>
      </c>
      <c r="E222" s="95" t="s">
        <v>16</v>
      </c>
      <c r="F222" s="187" t="s">
        <v>179</v>
      </c>
      <c r="G222" s="188">
        <v>0</v>
      </c>
      <c r="H222" s="200">
        <v>1.694</v>
      </c>
      <c r="I222" s="200">
        <f t="shared" si="6"/>
        <v>1.694</v>
      </c>
      <c r="J222" s="190">
        <f>+J223</f>
        <v>1000</v>
      </c>
      <c r="K222" s="190">
        <f t="shared" si="7"/>
        <v>1001.694</v>
      </c>
      <c r="L222" s="199"/>
      <c r="M222" s="123">
        <f t="shared" si="4"/>
        <v>1001.694</v>
      </c>
      <c r="N222" s="123">
        <f>+N223</f>
        <v>-987</v>
      </c>
      <c r="O222" s="123">
        <f t="shared" ref="O222:O285" si="188">+M222+N222</f>
        <v>14.69399999999996</v>
      </c>
      <c r="P222" s="128" t="s">
        <v>18</v>
      </c>
    </row>
    <row r="223" spans="1:16" ht="13.5" thickBot="1" x14ac:dyDescent="0.25">
      <c r="A223" s="207"/>
      <c r="B223" s="208"/>
      <c r="C223" s="209"/>
      <c r="D223" s="210">
        <v>3299</v>
      </c>
      <c r="E223" s="211">
        <v>5901</v>
      </c>
      <c r="F223" s="212" t="s">
        <v>25</v>
      </c>
      <c r="G223" s="213">
        <v>0</v>
      </c>
      <c r="H223" s="214">
        <v>1.694</v>
      </c>
      <c r="I223" s="214">
        <f t="shared" si="6"/>
        <v>1.694</v>
      </c>
      <c r="J223" s="199">
        <v>1000</v>
      </c>
      <c r="K223" s="199">
        <f t="shared" si="7"/>
        <v>1001.694</v>
      </c>
      <c r="L223" s="199"/>
      <c r="M223" s="199">
        <f t="shared" si="4"/>
        <v>1001.694</v>
      </c>
      <c r="N223" s="199">
        <v>-987</v>
      </c>
      <c r="O223" s="199">
        <f t="shared" si="188"/>
        <v>14.69399999999996</v>
      </c>
      <c r="P223" s="128"/>
    </row>
    <row r="224" spans="1:16" ht="23.45" hidden="1" thickBot="1" x14ac:dyDescent="0.3">
      <c r="A224" s="201" t="s">
        <v>15</v>
      </c>
      <c r="B224" s="202">
        <v>4050003</v>
      </c>
      <c r="C224" s="203" t="s">
        <v>180</v>
      </c>
      <c r="D224" s="204" t="s">
        <v>16</v>
      </c>
      <c r="E224" s="205" t="s">
        <v>16</v>
      </c>
      <c r="F224" s="206" t="s">
        <v>181</v>
      </c>
      <c r="G224" s="84">
        <v>0</v>
      </c>
      <c r="H224" s="85">
        <v>1.448</v>
      </c>
      <c r="I224" s="85">
        <f t="shared" si="6"/>
        <v>1.448</v>
      </c>
      <c r="J224" s="71">
        <v>0</v>
      </c>
      <c r="K224" s="70">
        <f t="shared" si="7"/>
        <v>1.448</v>
      </c>
      <c r="L224" s="165"/>
      <c r="M224" s="70">
        <f t="shared" si="4"/>
        <v>1.448</v>
      </c>
      <c r="N224" s="71">
        <v>0</v>
      </c>
      <c r="O224" s="123">
        <f t="shared" si="188"/>
        <v>1.448</v>
      </c>
      <c r="P224" s="72"/>
    </row>
    <row r="225" spans="1:16" ht="12.95" hidden="1" thickBot="1" x14ac:dyDescent="0.3">
      <c r="A225" s="73"/>
      <c r="B225" s="74"/>
      <c r="C225" s="75"/>
      <c r="D225" s="76">
        <v>3299</v>
      </c>
      <c r="E225" s="77">
        <v>5321</v>
      </c>
      <c r="F225" s="78" t="s">
        <v>35</v>
      </c>
      <c r="G225" s="79">
        <v>0</v>
      </c>
      <c r="H225" s="80">
        <v>1.448</v>
      </c>
      <c r="I225" s="80">
        <f t="shared" si="6"/>
        <v>1.448</v>
      </c>
      <c r="J225" s="69">
        <v>0</v>
      </c>
      <c r="K225" s="81">
        <f t="shared" si="7"/>
        <v>1.448</v>
      </c>
      <c r="L225" s="69"/>
      <c r="M225" s="89">
        <f t="shared" si="4"/>
        <v>1.448</v>
      </c>
      <c r="N225" s="90">
        <v>0</v>
      </c>
      <c r="O225" s="127">
        <f t="shared" si="188"/>
        <v>1.448</v>
      </c>
      <c r="P225" s="72"/>
    </row>
    <row r="226" spans="1:16" ht="34.5" hidden="1" x14ac:dyDescent="0.25">
      <c r="A226" s="59" t="s">
        <v>15</v>
      </c>
      <c r="B226" s="60">
        <v>4050004</v>
      </c>
      <c r="C226" s="61" t="s">
        <v>182</v>
      </c>
      <c r="D226" s="62" t="s">
        <v>16</v>
      </c>
      <c r="E226" s="63" t="s">
        <v>16</v>
      </c>
      <c r="F226" s="64" t="s">
        <v>183</v>
      </c>
      <c r="G226" s="84">
        <v>0</v>
      </c>
      <c r="H226" s="85">
        <v>19</v>
      </c>
      <c r="I226" s="85">
        <f t="shared" si="6"/>
        <v>19</v>
      </c>
      <c r="J226" s="67">
        <v>0</v>
      </c>
      <c r="K226" s="68">
        <f t="shared" si="7"/>
        <v>19</v>
      </c>
      <c r="L226" s="69"/>
      <c r="M226" s="70">
        <f t="shared" si="4"/>
        <v>19</v>
      </c>
      <c r="N226" s="71">
        <v>0</v>
      </c>
      <c r="O226" s="123">
        <f t="shared" si="188"/>
        <v>19</v>
      </c>
      <c r="P226" s="72"/>
    </row>
    <row r="227" spans="1:16" ht="23.45" hidden="1" thickBot="1" x14ac:dyDescent="0.3">
      <c r="A227" s="73"/>
      <c r="B227" s="74"/>
      <c r="C227" s="75"/>
      <c r="D227" s="76">
        <v>3299</v>
      </c>
      <c r="E227" s="77">
        <v>5331</v>
      </c>
      <c r="F227" s="78" t="s">
        <v>41</v>
      </c>
      <c r="G227" s="87">
        <v>0</v>
      </c>
      <c r="H227" s="88">
        <v>19</v>
      </c>
      <c r="I227" s="88">
        <f t="shared" si="6"/>
        <v>19</v>
      </c>
      <c r="J227" s="69">
        <v>0</v>
      </c>
      <c r="K227" s="81">
        <f t="shared" si="7"/>
        <v>19</v>
      </c>
      <c r="L227" s="69"/>
      <c r="M227" s="82">
        <f t="shared" si="4"/>
        <v>19</v>
      </c>
      <c r="N227" s="83">
        <v>0</v>
      </c>
      <c r="O227" s="167">
        <f t="shared" si="188"/>
        <v>19</v>
      </c>
      <c r="P227" s="72"/>
    </row>
    <row r="228" spans="1:16" ht="23.1" hidden="1" x14ac:dyDescent="0.25">
      <c r="A228" s="59" t="s">
        <v>15</v>
      </c>
      <c r="B228" s="60">
        <v>4050005</v>
      </c>
      <c r="C228" s="61" t="s">
        <v>184</v>
      </c>
      <c r="D228" s="62" t="s">
        <v>16</v>
      </c>
      <c r="E228" s="63" t="s">
        <v>16</v>
      </c>
      <c r="F228" s="64" t="s">
        <v>185</v>
      </c>
      <c r="G228" s="65">
        <v>0</v>
      </c>
      <c r="H228" s="66">
        <v>19</v>
      </c>
      <c r="I228" s="66">
        <f t="shared" si="6"/>
        <v>19</v>
      </c>
      <c r="J228" s="67">
        <v>0</v>
      </c>
      <c r="K228" s="68">
        <f t="shared" si="7"/>
        <v>19</v>
      </c>
      <c r="L228" s="69"/>
      <c r="M228" s="22">
        <f t="shared" si="4"/>
        <v>19</v>
      </c>
      <c r="N228" s="86">
        <v>0</v>
      </c>
      <c r="O228" s="122">
        <f t="shared" si="188"/>
        <v>19</v>
      </c>
      <c r="P228" s="72"/>
    </row>
    <row r="229" spans="1:16" ht="23.45" hidden="1" thickBot="1" x14ac:dyDescent="0.3">
      <c r="A229" s="73"/>
      <c r="B229" s="74"/>
      <c r="C229" s="75"/>
      <c r="D229" s="76">
        <v>3299</v>
      </c>
      <c r="E229" s="77">
        <v>5331</v>
      </c>
      <c r="F229" s="78" t="s">
        <v>41</v>
      </c>
      <c r="G229" s="79">
        <v>0</v>
      </c>
      <c r="H229" s="80">
        <v>19</v>
      </c>
      <c r="I229" s="80">
        <f t="shared" si="6"/>
        <v>19</v>
      </c>
      <c r="J229" s="69">
        <v>0</v>
      </c>
      <c r="K229" s="81">
        <f t="shared" si="7"/>
        <v>19</v>
      </c>
      <c r="L229" s="69"/>
      <c r="M229" s="89">
        <f t="shared" si="4"/>
        <v>19</v>
      </c>
      <c r="N229" s="90">
        <v>0</v>
      </c>
      <c r="O229" s="127">
        <f t="shared" si="188"/>
        <v>19</v>
      </c>
      <c r="P229" s="72"/>
    </row>
    <row r="230" spans="1:16" ht="34.5" hidden="1" x14ac:dyDescent="0.25">
      <c r="A230" s="59" t="s">
        <v>15</v>
      </c>
      <c r="B230" s="60">
        <v>4050007</v>
      </c>
      <c r="C230" s="61" t="s">
        <v>68</v>
      </c>
      <c r="D230" s="62" t="s">
        <v>16</v>
      </c>
      <c r="E230" s="63" t="s">
        <v>16</v>
      </c>
      <c r="F230" s="64" t="s">
        <v>186</v>
      </c>
      <c r="G230" s="84">
        <v>0</v>
      </c>
      <c r="H230" s="85">
        <v>19</v>
      </c>
      <c r="I230" s="85">
        <f t="shared" si="6"/>
        <v>19</v>
      </c>
      <c r="J230" s="67">
        <v>0</v>
      </c>
      <c r="K230" s="68">
        <f t="shared" si="7"/>
        <v>19</v>
      </c>
      <c r="L230" s="69"/>
      <c r="M230" s="70">
        <f t="shared" ref="M230:M288" si="189">+K230+L230</f>
        <v>19</v>
      </c>
      <c r="N230" s="71">
        <v>0</v>
      </c>
      <c r="O230" s="123">
        <f t="shared" si="188"/>
        <v>19</v>
      </c>
      <c r="P230" s="72"/>
    </row>
    <row r="231" spans="1:16" ht="23.45" hidden="1" thickBot="1" x14ac:dyDescent="0.3">
      <c r="A231" s="73"/>
      <c r="B231" s="74"/>
      <c r="C231" s="75"/>
      <c r="D231" s="76">
        <v>3299</v>
      </c>
      <c r="E231" s="77">
        <v>5331</v>
      </c>
      <c r="F231" s="78" t="s">
        <v>41</v>
      </c>
      <c r="G231" s="87">
        <v>0</v>
      </c>
      <c r="H231" s="88">
        <v>19</v>
      </c>
      <c r="I231" s="88">
        <f t="shared" si="6"/>
        <v>19</v>
      </c>
      <c r="J231" s="69">
        <v>0</v>
      </c>
      <c r="K231" s="81">
        <f t="shared" si="7"/>
        <v>19</v>
      </c>
      <c r="L231" s="69"/>
      <c r="M231" s="82">
        <f t="shared" si="189"/>
        <v>19</v>
      </c>
      <c r="N231" s="83">
        <v>0</v>
      </c>
      <c r="O231" s="167">
        <f t="shared" si="188"/>
        <v>19</v>
      </c>
      <c r="P231" s="72"/>
    </row>
    <row r="232" spans="1:16" ht="34.5" hidden="1" x14ac:dyDescent="0.25">
      <c r="A232" s="59" t="s">
        <v>15</v>
      </c>
      <c r="B232" s="60">
        <v>4050008</v>
      </c>
      <c r="C232" s="61" t="s">
        <v>187</v>
      </c>
      <c r="D232" s="62" t="s">
        <v>16</v>
      </c>
      <c r="E232" s="63" t="s">
        <v>16</v>
      </c>
      <c r="F232" s="64" t="s">
        <v>188</v>
      </c>
      <c r="G232" s="65">
        <v>0</v>
      </c>
      <c r="H232" s="66">
        <v>19</v>
      </c>
      <c r="I232" s="66">
        <f t="shared" ref="I232:I288" si="190">+G232+H232</f>
        <v>19</v>
      </c>
      <c r="J232" s="67">
        <v>0</v>
      </c>
      <c r="K232" s="68">
        <f t="shared" ref="K232:K288" si="191">+I232+J232</f>
        <v>19</v>
      </c>
      <c r="L232" s="69"/>
      <c r="M232" s="22">
        <f t="shared" si="189"/>
        <v>19</v>
      </c>
      <c r="N232" s="86">
        <v>0</v>
      </c>
      <c r="O232" s="122">
        <f t="shared" si="188"/>
        <v>19</v>
      </c>
      <c r="P232" s="72"/>
    </row>
    <row r="233" spans="1:16" ht="12.95" hidden="1" thickBot="1" x14ac:dyDescent="0.3">
      <c r="A233" s="73"/>
      <c r="B233" s="74"/>
      <c r="C233" s="75"/>
      <c r="D233" s="76">
        <v>3299</v>
      </c>
      <c r="E233" s="77">
        <v>5321</v>
      </c>
      <c r="F233" s="78" t="s">
        <v>35</v>
      </c>
      <c r="G233" s="79">
        <v>0</v>
      </c>
      <c r="H233" s="80">
        <v>19</v>
      </c>
      <c r="I233" s="80">
        <f t="shared" si="190"/>
        <v>19</v>
      </c>
      <c r="J233" s="69">
        <v>0</v>
      </c>
      <c r="K233" s="81">
        <f t="shared" si="191"/>
        <v>19</v>
      </c>
      <c r="L233" s="69"/>
      <c r="M233" s="89">
        <f t="shared" si="189"/>
        <v>19</v>
      </c>
      <c r="N233" s="90">
        <v>0</v>
      </c>
      <c r="O233" s="127">
        <f t="shared" si="188"/>
        <v>19</v>
      </c>
      <c r="P233" s="72"/>
    </row>
    <row r="234" spans="1:16" ht="34.5" hidden="1" x14ac:dyDescent="0.25">
      <c r="A234" s="59" t="s">
        <v>15</v>
      </c>
      <c r="B234" s="60">
        <v>4050009</v>
      </c>
      <c r="C234" s="61" t="s">
        <v>189</v>
      </c>
      <c r="D234" s="62" t="s">
        <v>16</v>
      </c>
      <c r="E234" s="63" t="s">
        <v>16</v>
      </c>
      <c r="F234" s="64" t="s">
        <v>190</v>
      </c>
      <c r="G234" s="84">
        <v>0</v>
      </c>
      <c r="H234" s="85">
        <v>19</v>
      </c>
      <c r="I234" s="85">
        <f t="shared" si="190"/>
        <v>19</v>
      </c>
      <c r="J234" s="67">
        <v>0</v>
      </c>
      <c r="K234" s="68">
        <f t="shared" si="191"/>
        <v>19</v>
      </c>
      <c r="L234" s="69"/>
      <c r="M234" s="70">
        <f t="shared" si="189"/>
        <v>19</v>
      </c>
      <c r="N234" s="71">
        <v>0</v>
      </c>
      <c r="O234" s="123">
        <f t="shared" si="188"/>
        <v>19</v>
      </c>
      <c r="P234" s="72"/>
    </row>
    <row r="235" spans="1:16" ht="12.95" hidden="1" thickBot="1" x14ac:dyDescent="0.3">
      <c r="A235" s="73"/>
      <c r="B235" s="74"/>
      <c r="C235" s="75"/>
      <c r="D235" s="76">
        <v>3299</v>
      </c>
      <c r="E235" s="77">
        <v>5321</v>
      </c>
      <c r="F235" s="78" t="s">
        <v>35</v>
      </c>
      <c r="G235" s="87">
        <v>0</v>
      </c>
      <c r="H235" s="88">
        <v>19</v>
      </c>
      <c r="I235" s="88">
        <f t="shared" si="190"/>
        <v>19</v>
      </c>
      <c r="J235" s="69">
        <v>0</v>
      </c>
      <c r="K235" s="81">
        <f t="shared" si="191"/>
        <v>19</v>
      </c>
      <c r="L235" s="69"/>
      <c r="M235" s="82">
        <f t="shared" si="189"/>
        <v>19</v>
      </c>
      <c r="N235" s="83">
        <v>0</v>
      </c>
      <c r="O235" s="167">
        <f t="shared" si="188"/>
        <v>19</v>
      </c>
      <c r="P235" s="72"/>
    </row>
    <row r="236" spans="1:16" ht="23.1" hidden="1" x14ac:dyDescent="0.25">
      <c r="A236" s="59" t="s">
        <v>15</v>
      </c>
      <c r="B236" s="60">
        <v>4050015</v>
      </c>
      <c r="C236" s="61" t="s">
        <v>191</v>
      </c>
      <c r="D236" s="62" t="s">
        <v>16</v>
      </c>
      <c r="E236" s="63" t="s">
        <v>16</v>
      </c>
      <c r="F236" s="64" t="s">
        <v>192</v>
      </c>
      <c r="G236" s="65">
        <v>0</v>
      </c>
      <c r="H236" s="66">
        <v>6.4649999999999999</v>
      </c>
      <c r="I236" s="66">
        <f t="shared" si="190"/>
        <v>6.4649999999999999</v>
      </c>
      <c r="J236" s="67">
        <v>0</v>
      </c>
      <c r="K236" s="68">
        <f t="shared" si="191"/>
        <v>6.4649999999999999</v>
      </c>
      <c r="L236" s="69"/>
      <c r="M236" s="22">
        <f t="shared" si="189"/>
        <v>6.4649999999999999</v>
      </c>
      <c r="N236" s="86">
        <v>0</v>
      </c>
      <c r="O236" s="122">
        <f t="shared" si="188"/>
        <v>6.4649999999999999</v>
      </c>
      <c r="P236" s="72"/>
    </row>
    <row r="237" spans="1:16" ht="12.95" hidden="1" thickBot="1" x14ac:dyDescent="0.3">
      <c r="A237" s="73"/>
      <c r="B237" s="74"/>
      <c r="C237" s="75"/>
      <c r="D237" s="76">
        <v>3299</v>
      </c>
      <c r="E237" s="77">
        <v>5321</v>
      </c>
      <c r="F237" s="78" t="s">
        <v>35</v>
      </c>
      <c r="G237" s="79">
        <v>0</v>
      </c>
      <c r="H237" s="80">
        <v>6.4649999999999999</v>
      </c>
      <c r="I237" s="80">
        <f t="shared" si="190"/>
        <v>6.4649999999999999</v>
      </c>
      <c r="J237" s="69">
        <v>0</v>
      </c>
      <c r="K237" s="81">
        <f t="shared" si="191"/>
        <v>6.4649999999999999</v>
      </c>
      <c r="L237" s="69"/>
      <c r="M237" s="89">
        <f t="shared" si="189"/>
        <v>6.4649999999999999</v>
      </c>
      <c r="N237" s="90">
        <v>0</v>
      </c>
      <c r="O237" s="127">
        <f t="shared" si="188"/>
        <v>6.4649999999999999</v>
      </c>
      <c r="P237" s="72"/>
    </row>
    <row r="238" spans="1:16" ht="23.1" hidden="1" x14ac:dyDescent="0.25">
      <c r="A238" s="59" t="s">
        <v>15</v>
      </c>
      <c r="B238" s="60">
        <v>4050018</v>
      </c>
      <c r="C238" s="61" t="s">
        <v>193</v>
      </c>
      <c r="D238" s="62" t="s">
        <v>16</v>
      </c>
      <c r="E238" s="63" t="s">
        <v>16</v>
      </c>
      <c r="F238" s="64" t="s">
        <v>194</v>
      </c>
      <c r="G238" s="84">
        <v>0</v>
      </c>
      <c r="H238" s="85">
        <v>16.13</v>
      </c>
      <c r="I238" s="85">
        <f t="shared" si="190"/>
        <v>16.13</v>
      </c>
      <c r="J238" s="67">
        <v>0</v>
      </c>
      <c r="K238" s="68">
        <f t="shared" si="191"/>
        <v>16.13</v>
      </c>
      <c r="L238" s="69"/>
      <c r="M238" s="70">
        <f t="shared" si="189"/>
        <v>16.13</v>
      </c>
      <c r="N238" s="71">
        <v>0</v>
      </c>
      <c r="O238" s="123">
        <f t="shared" si="188"/>
        <v>16.13</v>
      </c>
      <c r="P238" s="72"/>
    </row>
    <row r="239" spans="1:16" ht="12.95" hidden="1" thickBot="1" x14ac:dyDescent="0.3">
      <c r="A239" s="73"/>
      <c r="B239" s="74"/>
      <c r="C239" s="75"/>
      <c r="D239" s="76">
        <v>3299</v>
      </c>
      <c r="E239" s="77">
        <v>5321</v>
      </c>
      <c r="F239" s="78" t="s">
        <v>35</v>
      </c>
      <c r="G239" s="87">
        <v>0</v>
      </c>
      <c r="H239" s="88">
        <v>16.13</v>
      </c>
      <c r="I239" s="88">
        <f t="shared" si="190"/>
        <v>16.13</v>
      </c>
      <c r="J239" s="69">
        <v>0</v>
      </c>
      <c r="K239" s="81">
        <f t="shared" si="191"/>
        <v>16.13</v>
      </c>
      <c r="L239" s="69"/>
      <c r="M239" s="82">
        <f t="shared" si="189"/>
        <v>16.13</v>
      </c>
      <c r="N239" s="83">
        <v>0</v>
      </c>
      <c r="O239" s="167">
        <f t="shared" si="188"/>
        <v>16.13</v>
      </c>
      <c r="P239" s="72"/>
    </row>
    <row r="240" spans="1:16" ht="23.1" hidden="1" x14ac:dyDescent="0.25">
      <c r="A240" s="59" t="s">
        <v>15</v>
      </c>
      <c r="B240" s="60">
        <v>4050021</v>
      </c>
      <c r="C240" s="61" t="s">
        <v>195</v>
      </c>
      <c r="D240" s="62" t="s">
        <v>16</v>
      </c>
      <c r="E240" s="63" t="s">
        <v>16</v>
      </c>
      <c r="F240" s="64" t="s">
        <v>196</v>
      </c>
      <c r="G240" s="65">
        <v>0</v>
      </c>
      <c r="H240" s="66">
        <v>19</v>
      </c>
      <c r="I240" s="66">
        <f t="shared" si="190"/>
        <v>19</v>
      </c>
      <c r="J240" s="67">
        <v>0</v>
      </c>
      <c r="K240" s="68">
        <f t="shared" si="191"/>
        <v>19</v>
      </c>
      <c r="L240" s="69"/>
      <c r="M240" s="22">
        <f t="shared" si="189"/>
        <v>19</v>
      </c>
      <c r="N240" s="86">
        <v>0</v>
      </c>
      <c r="O240" s="122">
        <f t="shared" si="188"/>
        <v>19</v>
      </c>
      <c r="P240" s="72"/>
    </row>
    <row r="241" spans="1:17" ht="23.45" hidden="1" thickBot="1" x14ac:dyDescent="0.3">
      <c r="A241" s="73"/>
      <c r="B241" s="74"/>
      <c r="C241" s="75"/>
      <c r="D241" s="76">
        <v>3299</v>
      </c>
      <c r="E241" s="77">
        <v>5331</v>
      </c>
      <c r="F241" s="78" t="s">
        <v>41</v>
      </c>
      <c r="G241" s="79">
        <v>0</v>
      </c>
      <c r="H241" s="80">
        <v>19</v>
      </c>
      <c r="I241" s="80">
        <f t="shared" si="190"/>
        <v>19</v>
      </c>
      <c r="J241" s="69">
        <v>0</v>
      </c>
      <c r="K241" s="81">
        <f t="shared" si="191"/>
        <v>19</v>
      </c>
      <c r="L241" s="69"/>
      <c r="M241" s="89">
        <f t="shared" si="189"/>
        <v>19</v>
      </c>
      <c r="N241" s="90">
        <v>0</v>
      </c>
      <c r="O241" s="127">
        <f t="shared" si="188"/>
        <v>19</v>
      </c>
      <c r="P241" s="72"/>
    </row>
    <row r="242" spans="1:17" ht="23.1" hidden="1" x14ac:dyDescent="0.25">
      <c r="A242" s="59" t="s">
        <v>15</v>
      </c>
      <c r="B242" s="60">
        <v>4050023</v>
      </c>
      <c r="C242" s="61" t="s">
        <v>75</v>
      </c>
      <c r="D242" s="62" t="s">
        <v>16</v>
      </c>
      <c r="E242" s="63" t="s">
        <v>16</v>
      </c>
      <c r="F242" s="64" t="s">
        <v>197</v>
      </c>
      <c r="G242" s="84">
        <v>0</v>
      </c>
      <c r="H242" s="85">
        <v>19</v>
      </c>
      <c r="I242" s="85">
        <f t="shared" si="190"/>
        <v>19</v>
      </c>
      <c r="J242" s="67">
        <v>0</v>
      </c>
      <c r="K242" s="68">
        <f t="shared" si="191"/>
        <v>19</v>
      </c>
      <c r="L242" s="69"/>
      <c r="M242" s="70">
        <f t="shared" si="189"/>
        <v>19</v>
      </c>
      <c r="N242" s="71">
        <v>0</v>
      </c>
      <c r="O242" s="123">
        <f t="shared" si="188"/>
        <v>19</v>
      </c>
      <c r="P242" s="72"/>
    </row>
    <row r="243" spans="1:17" ht="12.95" hidden="1" thickBot="1" x14ac:dyDescent="0.3">
      <c r="A243" s="73"/>
      <c r="B243" s="74"/>
      <c r="C243" s="75"/>
      <c r="D243" s="76">
        <v>3299</v>
      </c>
      <c r="E243" s="77">
        <v>5321</v>
      </c>
      <c r="F243" s="78" t="s">
        <v>35</v>
      </c>
      <c r="G243" s="87">
        <v>0</v>
      </c>
      <c r="H243" s="88">
        <v>19</v>
      </c>
      <c r="I243" s="88">
        <f t="shared" si="190"/>
        <v>19</v>
      </c>
      <c r="J243" s="69">
        <v>0</v>
      </c>
      <c r="K243" s="81">
        <f t="shared" si="191"/>
        <v>19</v>
      </c>
      <c r="L243" s="69"/>
      <c r="M243" s="82">
        <f t="shared" si="189"/>
        <v>19</v>
      </c>
      <c r="N243" s="83">
        <v>0</v>
      </c>
      <c r="O243" s="167">
        <f t="shared" si="188"/>
        <v>19</v>
      </c>
      <c r="P243" s="72"/>
    </row>
    <row r="244" spans="1:17" ht="34.5" hidden="1" x14ac:dyDescent="0.25">
      <c r="A244" s="59" t="s">
        <v>15</v>
      </c>
      <c r="B244" s="60">
        <v>4050024</v>
      </c>
      <c r="C244" s="61" t="s">
        <v>127</v>
      </c>
      <c r="D244" s="62" t="s">
        <v>16</v>
      </c>
      <c r="E244" s="63" t="s">
        <v>16</v>
      </c>
      <c r="F244" s="64" t="s">
        <v>198</v>
      </c>
      <c r="G244" s="65">
        <v>0</v>
      </c>
      <c r="H244" s="66">
        <v>19</v>
      </c>
      <c r="I244" s="66">
        <f t="shared" si="190"/>
        <v>19</v>
      </c>
      <c r="J244" s="67">
        <v>0</v>
      </c>
      <c r="K244" s="68">
        <f t="shared" si="191"/>
        <v>19</v>
      </c>
      <c r="L244" s="69"/>
      <c r="M244" s="22">
        <f t="shared" si="189"/>
        <v>19</v>
      </c>
      <c r="N244" s="86">
        <v>0</v>
      </c>
      <c r="O244" s="122">
        <f t="shared" si="188"/>
        <v>19</v>
      </c>
      <c r="P244" s="72"/>
    </row>
    <row r="245" spans="1:17" ht="12.95" hidden="1" thickBot="1" x14ac:dyDescent="0.3">
      <c r="A245" s="168"/>
      <c r="B245" s="169"/>
      <c r="C245" s="170"/>
      <c r="D245" s="171">
        <v>3299</v>
      </c>
      <c r="E245" s="172">
        <v>5321</v>
      </c>
      <c r="F245" s="173" t="s">
        <v>35</v>
      </c>
      <c r="G245" s="87">
        <v>0</v>
      </c>
      <c r="H245" s="88">
        <v>19</v>
      </c>
      <c r="I245" s="88">
        <f t="shared" si="190"/>
        <v>19</v>
      </c>
      <c r="J245" s="83">
        <v>0</v>
      </c>
      <c r="K245" s="82">
        <f t="shared" si="191"/>
        <v>19</v>
      </c>
      <c r="L245" s="83"/>
      <c r="M245" s="89">
        <f t="shared" si="189"/>
        <v>19</v>
      </c>
      <c r="N245" s="90">
        <v>0</v>
      </c>
      <c r="O245" s="127">
        <f t="shared" si="188"/>
        <v>19</v>
      </c>
      <c r="P245" s="72"/>
    </row>
    <row r="246" spans="1:17" ht="36" x14ac:dyDescent="0.2">
      <c r="A246" s="111" t="s">
        <v>15</v>
      </c>
      <c r="B246" s="102">
        <f>+B244+1</f>
        <v>4050025</v>
      </c>
      <c r="C246" s="174" t="s">
        <v>199</v>
      </c>
      <c r="D246" s="104" t="s">
        <v>16</v>
      </c>
      <c r="E246" s="104" t="s">
        <v>16</v>
      </c>
      <c r="F246" s="175" t="s">
        <v>200</v>
      </c>
      <c r="G246" s="120">
        <v>0</v>
      </c>
      <c r="H246" s="121"/>
      <c r="I246" s="121"/>
      <c r="J246" s="122"/>
      <c r="K246" s="122"/>
      <c r="L246" s="122"/>
      <c r="M246" s="122">
        <v>0</v>
      </c>
      <c r="N246" s="122">
        <f>+N247</f>
        <v>68</v>
      </c>
      <c r="O246" s="122">
        <f t="shared" si="188"/>
        <v>68</v>
      </c>
      <c r="P246" s="128" t="s">
        <v>18</v>
      </c>
      <c r="Q246" s="124"/>
    </row>
    <row r="247" spans="1:17" ht="13.5" thickBot="1" x14ac:dyDescent="0.25">
      <c r="A247" s="114"/>
      <c r="B247" s="176"/>
      <c r="C247" s="177"/>
      <c r="D247" s="101">
        <v>3299</v>
      </c>
      <c r="E247" s="101">
        <v>5321</v>
      </c>
      <c r="F247" s="178" t="s">
        <v>35</v>
      </c>
      <c r="G247" s="125">
        <v>0</v>
      </c>
      <c r="H247" s="126"/>
      <c r="I247" s="126"/>
      <c r="J247" s="127"/>
      <c r="K247" s="127"/>
      <c r="L247" s="127"/>
      <c r="M247" s="127">
        <v>0</v>
      </c>
      <c r="N247" s="127">
        <v>68</v>
      </c>
      <c r="O247" s="127">
        <f t="shared" si="188"/>
        <v>68</v>
      </c>
      <c r="P247" s="128"/>
      <c r="Q247" s="124"/>
    </row>
    <row r="248" spans="1:17" ht="24" x14ac:dyDescent="0.2">
      <c r="A248" s="111" t="s">
        <v>15</v>
      </c>
      <c r="B248" s="179">
        <f t="shared" ref="B248" si="192">+B246+1</f>
        <v>4050026</v>
      </c>
      <c r="C248" s="174" t="s">
        <v>201</v>
      </c>
      <c r="D248" s="104" t="s">
        <v>16</v>
      </c>
      <c r="E248" s="104" t="s">
        <v>16</v>
      </c>
      <c r="F248" s="175" t="s">
        <v>202</v>
      </c>
      <c r="G248" s="120">
        <v>0</v>
      </c>
      <c r="H248" s="121"/>
      <c r="I248" s="121"/>
      <c r="J248" s="122"/>
      <c r="K248" s="122"/>
      <c r="L248" s="122"/>
      <c r="M248" s="123">
        <v>0</v>
      </c>
      <c r="N248" s="123">
        <f t="shared" ref="N248" si="193">+N249</f>
        <v>64</v>
      </c>
      <c r="O248" s="123">
        <f t="shared" si="188"/>
        <v>64</v>
      </c>
      <c r="P248" s="128" t="s">
        <v>18</v>
      </c>
      <c r="Q248" s="124"/>
    </row>
    <row r="249" spans="1:17" ht="13.5" thickBot="1" x14ac:dyDescent="0.25">
      <c r="A249" s="114"/>
      <c r="B249" s="176"/>
      <c r="C249" s="177"/>
      <c r="D249" s="101">
        <v>3299</v>
      </c>
      <c r="E249" s="101">
        <v>5321</v>
      </c>
      <c r="F249" s="178" t="s">
        <v>35</v>
      </c>
      <c r="G249" s="125">
        <v>0</v>
      </c>
      <c r="H249" s="126"/>
      <c r="I249" s="126"/>
      <c r="J249" s="127"/>
      <c r="K249" s="127"/>
      <c r="L249" s="127"/>
      <c r="M249" s="127">
        <v>0</v>
      </c>
      <c r="N249" s="127">
        <v>64</v>
      </c>
      <c r="O249" s="127">
        <f t="shared" si="188"/>
        <v>64</v>
      </c>
      <c r="P249" s="128"/>
      <c r="Q249" s="124"/>
    </row>
    <row r="250" spans="1:17" ht="36" x14ac:dyDescent="0.2">
      <c r="A250" s="111" t="s">
        <v>15</v>
      </c>
      <c r="B250" s="179">
        <f t="shared" ref="B250" si="194">+B248+1</f>
        <v>4050027</v>
      </c>
      <c r="C250" s="174" t="s">
        <v>203</v>
      </c>
      <c r="D250" s="104" t="s">
        <v>16</v>
      </c>
      <c r="E250" s="104" t="s">
        <v>16</v>
      </c>
      <c r="F250" s="175" t="s">
        <v>204</v>
      </c>
      <c r="G250" s="120">
        <v>0</v>
      </c>
      <c r="H250" s="121"/>
      <c r="I250" s="121"/>
      <c r="J250" s="122"/>
      <c r="K250" s="122"/>
      <c r="L250" s="122"/>
      <c r="M250" s="123">
        <v>0</v>
      </c>
      <c r="N250" s="123">
        <f t="shared" ref="N250" si="195">+N251</f>
        <v>34</v>
      </c>
      <c r="O250" s="123">
        <f t="shared" si="188"/>
        <v>34</v>
      </c>
      <c r="P250" s="128" t="s">
        <v>18</v>
      </c>
      <c r="Q250" s="124"/>
    </row>
    <row r="251" spans="1:17" ht="13.5" thickBot="1" x14ac:dyDescent="0.25">
      <c r="A251" s="114"/>
      <c r="B251" s="176"/>
      <c r="C251" s="177"/>
      <c r="D251" s="101">
        <v>3299</v>
      </c>
      <c r="E251" s="101">
        <v>5321</v>
      </c>
      <c r="F251" s="178" t="s">
        <v>35</v>
      </c>
      <c r="G251" s="125">
        <v>0</v>
      </c>
      <c r="H251" s="126"/>
      <c r="I251" s="126"/>
      <c r="J251" s="127"/>
      <c r="K251" s="127"/>
      <c r="L251" s="127"/>
      <c r="M251" s="127">
        <v>0</v>
      </c>
      <c r="N251" s="127">
        <v>34</v>
      </c>
      <c r="O251" s="127">
        <f t="shared" si="188"/>
        <v>34</v>
      </c>
      <c r="P251" s="128"/>
      <c r="Q251" s="124"/>
    </row>
    <row r="252" spans="1:17" ht="24" x14ac:dyDescent="0.2">
      <c r="A252" s="111" t="s">
        <v>15</v>
      </c>
      <c r="B252" s="179">
        <f t="shared" ref="B252" si="196">+B250+1</f>
        <v>4050028</v>
      </c>
      <c r="C252" s="174" t="s">
        <v>189</v>
      </c>
      <c r="D252" s="104" t="s">
        <v>16</v>
      </c>
      <c r="E252" s="104" t="s">
        <v>16</v>
      </c>
      <c r="F252" s="175" t="s">
        <v>205</v>
      </c>
      <c r="G252" s="120">
        <v>0</v>
      </c>
      <c r="H252" s="121"/>
      <c r="I252" s="121"/>
      <c r="J252" s="122"/>
      <c r="K252" s="122"/>
      <c r="L252" s="122"/>
      <c r="M252" s="123">
        <v>0</v>
      </c>
      <c r="N252" s="123">
        <f t="shared" ref="N252" si="197">+N253</f>
        <v>68</v>
      </c>
      <c r="O252" s="123">
        <f t="shared" si="188"/>
        <v>68</v>
      </c>
      <c r="P252" s="128" t="s">
        <v>18</v>
      </c>
      <c r="Q252" s="124"/>
    </row>
    <row r="253" spans="1:17" ht="13.5" thickBot="1" x14ac:dyDescent="0.25">
      <c r="A253" s="114"/>
      <c r="B253" s="176"/>
      <c r="C253" s="177"/>
      <c r="D253" s="101">
        <v>3299</v>
      </c>
      <c r="E253" s="101">
        <v>5321</v>
      </c>
      <c r="F253" s="178" t="s">
        <v>35</v>
      </c>
      <c r="G253" s="125">
        <v>0</v>
      </c>
      <c r="H253" s="126"/>
      <c r="I253" s="126"/>
      <c r="J253" s="127"/>
      <c r="K253" s="127"/>
      <c r="L253" s="127"/>
      <c r="M253" s="127">
        <v>0</v>
      </c>
      <c r="N253" s="127">
        <v>68</v>
      </c>
      <c r="O253" s="127">
        <f t="shared" si="188"/>
        <v>68</v>
      </c>
      <c r="P253" s="128"/>
      <c r="Q253" s="124"/>
    </row>
    <row r="254" spans="1:17" ht="24" x14ac:dyDescent="0.2">
      <c r="A254" s="111" t="s">
        <v>15</v>
      </c>
      <c r="B254" s="179">
        <f t="shared" ref="B254" si="198">+B252+1</f>
        <v>4050029</v>
      </c>
      <c r="C254" s="174" t="s">
        <v>75</v>
      </c>
      <c r="D254" s="104" t="s">
        <v>16</v>
      </c>
      <c r="E254" s="104" t="s">
        <v>16</v>
      </c>
      <c r="F254" s="175" t="s">
        <v>206</v>
      </c>
      <c r="G254" s="120">
        <v>0</v>
      </c>
      <c r="H254" s="121"/>
      <c r="I254" s="121"/>
      <c r="J254" s="122"/>
      <c r="K254" s="122"/>
      <c r="L254" s="122"/>
      <c r="M254" s="123">
        <v>0</v>
      </c>
      <c r="N254" s="123">
        <f t="shared" ref="N254" si="199">+N255</f>
        <v>68</v>
      </c>
      <c r="O254" s="123">
        <f t="shared" si="188"/>
        <v>68</v>
      </c>
      <c r="P254" s="128" t="s">
        <v>18</v>
      </c>
      <c r="Q254" s="124"/>
    </row>
    <row r="255" spans="1:17" ht="13.5" thickBot="1" x14ac:dyDescent="0.25">
      <c r="A255" s="114"/>
      <c r="B255" s="176"/>
      <c r="C255" s="177"/>
      <c r="D255" s="101">
        <v>3299</v>
      </c>
      <c r="E255" s="101">
        <v>5321</v>
      </c>
      <c r="F255" s="178" t="s">
        <v>35</v>
      </c>
      <c r="G255" s="125">
        <v>0</v>
      </c>
      <c r="H255" s="126"/>
      <c r="I255" s="126"/>
      <c r="J255" s="127"/>
      <c r="K255" s="127"/>
      <c r="L255" s="127"/>
      <c r="M255" s="127">
        <v>0</v>
      </c>
      <c r="N255" s="127">
        <v>68</v>
      </c>
      <c r="O255" s="127">
        <f t="shared" si="188"/>
        <v>68</v>
      </c>
      <c r="P255" s="128"/>
      <c r="Q255" s="124"/>
    </row>
    <row r="256" spans="1:17" ht="24" x14ac:dyDescent="0.2">
      <c r="A256" s="111" t="s">
        <v>15</v>
      </c>
      <c r="B256" s="179">
        <f t="shared" ref="B256" si="200">+B254+1</f>
        <v>4050030</v>
      </c>
      <c r="C256" s="174" t="s">
        <v>207</v>
      </c>
      <c r="D256" s="104" t="s">
        <v>16</v>
      </c>
      <c r="E256" s="104" t="s">
        <v>16</v>
      </c>
      <c r="F256" s="175" t="s">
        <v>208</v>
      </c>
      <c r="G256" s="120">
        <v>0</v>
      </c>
      <c r="H256" s="121"/>
      <c r="I256" s="121"/>
      <c r="J256" s="122"/>
      <c r="K256" s="122"/>
      <c r="L256" s="122"/>
      <c r="M256" s="123">
        <v>0</v>
      </c>
      <c r="N256" s="123">
        <f t="shared" ref="N256" si="201">+N257</f>
        <v>68</v>
      </c>
      <c r="O256" s="123">
        <f t="shared" si="188"/>
        <v>68</v>
      </c>
      <c r="P256" s="128" t="s">
        <v>18</v>
      </c>
      <c r="Q256" s="124"/>
    </row>
    <row r="257" spans="1:17" ht="13.5" thickBot="1" x14ac:dyDescent="0.25">
      <c r="A257" s="114"/>
      <c r="B257" s="176"/>
      <c r="C257" s="177"/>
      <c r="D257" s="101">
        <v>3299</v>
      </c>
      <c r="E257" s="101">
        <v>5321</v>
      </c>
      <c r="F257" s="178" t="s">
        <v>35</v>
      </c>
      <c r="G257" s="125">
        <v>0</v>
      </c>
      <c r="H257" s="126"/>
      <c r="I257" s="126"/>
      <c r="J257" s="127"/>
      <c r="K257" s="127"/>
      <c r="L257" s="127"/>
      <c r="M257" s="127">
        <v>0</v>
      </c>
      <c r="N257" s="127">
        <v>68</v>
      </c>
      <c r="O257" s="127">
        <f t="shared" si="188"/>
        <v>68</v>
      </c>
      <c r="P257" s="128"/>
      <c r="Q257" s="124"/>
    </row>
    <row r="258" spans="1:17" ht="24" x14ac:dyDescent="0.2">
      <c r="A258" s="111" t="s">
        <v>15</v>
      </c>
      <c r="B258" s="179">
        <f t="shared" ref="B258" si="202">+B256+1</f>
        <v>4050031</v>
      </c>
      <c r="C258" s="174" t="s">
        <v>68</v>
      </c>
      <c r="D258" s="104" t="s">
        <v>16</v>
      </c>
      <c r="E258" s="104" t="s">
        <v>16</v>
      </c>
      <c r="F258" s="175" t="s">
        <v>209</v>
      </c>
      <c r="G258" s="120">
        <v>0</v>
      </c>
      <c r="H258" s="121"/>
      <c r="I258" s="121"/>
      <c r="J258" s="122"/>
      <c r="K258" s="122"/>
      <c r="L258" s="122"/>
      <c r="M258" s="123">
        <v>0</v>
      </c>
      <c r="N258" s="123">
        <f t="shared" ref="N258" si="203">+N259</f>
        <v>68</v>
      </c>
      <c r="O258" s="123">
        <f t="shared" si="188"/>
        <v>68</v>
      </c>
      <c r="P258" s="128" t="s">
        <v>18</v>
      </c>
      <c r="Q258" s="124"/>
    </row>
    <row r="259" spans="1:17" ht="24.75" thickBot="1" x14ac:dyDescent="0.25">
      <c r="A259" s="114"/>
      <c r="B259" s="176"/>
      <c r="C259" s="177"/>
      <c r="D259" s="101">
        <v>3299</v>
      </c>
      <c r="E259" s="101">
        <v>5331</v>
      </c>
      <c r="F259" s="106" t="s">
        <v>41</v>
      </c>
      <c r="G259" s="125">
        <v>0</v>
      </c>
      <c r="H259" s="126"/>
      <c r="I259" s="126"/>
      <c r="J259" s="127"/>
      <c r="K259" s="127"/>
      <c r="L259" s="127"/>
      <c r="M259" s="127">
        <v>0</v>
      </c>
      <c r="N259" s="127">
        <v>68</v>
      </c>
      <c r="O259" s="127">
        <f t="shared" si="188"/>
        <v>68</v>
      </c>
      <c r="P259" s="128"/>
      <c r="Q259" s="124"/>
    </row>
    <row r="260" spans="1:17" ht="24" x14ac:dyDescent="0.2">
      <c r="A260" s="111" t="s">
        <v>15</v>
      </c>
      <c r="B260" s="179">
        <f t="shared" ref="B260" si="204">+B258+1</f>
        <v>4050032</v>
      </c>
      <c r="C260" s="174" t="s">
        <v>210</v>
      </c>
      <c r="D260" s="104" t="s">
        <v>16</v>
      </c>
      <c r="E260" s="104" t="s">
        <v>16</v>
      </c>
      <c r="F260" s="175" t="s">
        <v>211</v>
      </c>
      <c r="G260" s="120">
        <v>0</v>
      </c>
      <c r="H260" s="121"/>
      <c r="I260" s="121"/>
      <c r="J260" s="122"/>
      <c r="K260" s="122"/>
      <c r="L260" s="122"/>
      <c r="M260" s="123">
        <v>0</v>
      </c>
      <c r="N260" s="123">
        <f t="shared" ref="N260" si="205">+N261</f>
        <v>61</v>
      </c>
      <c r="O260" s="123">
        <f t="shared" si="188"/>
        <v>61</v>
      </c>
      <c r="P260" s="128" t="s">
        <v>18</v>
      </c>
      <c r="Q260" s="124"/>
    </row>
    <row r="261" spans="1:17" ht="13.5" thickBot="1" x14ac:dyDescent="0.25">
      <c r="A261" s="114"/>
      <c r="B261" s="176"/>
      <c r="C261" s="177"/>
      <c r="D261" s="101">
        <v>3299</v>
      </c>
      <c r="E261" s="101">
        <v>5321</v>
      </c>
      <c r="F261" s="178" t="s">
        <v>35</v>
      </c>
      <c r="G261" s="125">
        <v>0</v>
      </c>
      <c r="H261" s="126"/>
      <c r="I261" s="126"/>
      <c r="J261" s="127"/>
      <c r="K261" s="127"/>
      <c r="L261" s="127"/>
      <c r="M261" s="127">
        <v>0</v>
      </c>
      <c r="N261" s="127">
        <v>61</v>
      </c>
      <c r="O261" s="127">
        <f t="shared" si="188"/>
        <v>61</v>
      </c>
      <c r="P261" s="128"/>
      <c r="Q261" s="124"/>
    </row>
    <row r="262" spans="1:17" ht="24" x14ac:dyDescent="0.2">
      <c r="A262" s="111" t="s">
        <v>15</v>
      </c>
      <c r="B262" s="179">
        <f t="shared" ref="B262" si="206">+B260+1</f>
        <v>4050033</v>
      </c>
      <c r="C262" s="174" t="s">
        <v>212</v>
      </c>
      <c r="D262" s="104" t="s">
        <v>16</v>
      </c>
      <c r="E262" s="104" t="s">
        <v>16</v>
      </c>
      <c r="F262" s="175" t="s">
        <v>213</v>
      </c>
      <c r="G262" s="120">
        <v>0</v>
      </c>
      <c r="H262" s="121"/>
      <c r="I262" s="121"/>
      <c r="J262" s="122"/>
      <c r="K262" s="122"/>
      <c r="L262" s="122"/>
      <c r="M262" s="123">
        <v>0</v>
      </c>
      <c r="N262" s="123">
        <f t="shared" ref="N262" si="207">+N263</f>
        <v>30</v>
      </c>
      <c r="O262" s="123">
        <f t="shared" si="188"/>
        <v>30</v>
      </c>
      <c r="P262" s="128" t="s">
        <v>18</v>
      </c>
      <c r="Q262" s="124"/>
    </row>
    <row r="263" spans="1:17" ht="13.5" thickBot="1" x14ac:dyDescent="0.25">
      <c r="A263" s="114"/>
      <c r="B263" s="176"/>
      <c r="C263" s="177"/>
      <c r="D263" s="101">
        <v>3299</v>
      </c>
      <c r="E263" s="101">
        <v>5321</v>
      </c>
      <c r="F263" s="178" t="s">
        <v>35</v>
      </c>
      <c r="G263" s="125">
        <v>0</v>
      </c>
      <c r="H263" s="126"/>
      <c r="I263" s="126"/>
      <c r="J263" s="127"/>
      <c r="K263" s="127"/>
      <c r="L263" s="127"/>
      <c r="M263" s="127">
        <v>0</v>
      </c>
      <c r="N263" s="127">
        <v>30</v>
      </c>
      <c r="O263" s="127">
        <f t="shared" si="188"/>
        <v>30</v>
      </c>
      <c r="P263" s="128"/>
      <c r="Q263" s="124"/>
    </row>
    <row r="264" spans="1:17" ht="24" x14ac:dyDescent="0.2">
      <c r="A264" s="111" t="s">
        <v>15</v>
      </c>
      <c r="B264" s="179">
        <f t="shared" ref="B264" si="208">+B262+1</f>
        <v>4050034</v>
      </c>
      <c r="C264" s="174" t="s">
        <v>214</v>
      </c>
      <c r="D264" s="104" t="s">
        <v>16</v>
      </c>
      <c r="E264" s="104" t="s">
        <v>16</v>
      </c>
      <c r="F264" s="175" t="s">
        <v>215</v>
      </c>
      <c r="G264" s="120">
        <v>0</v>
      </c>
      <c r="H264" s="121"/>
      <c r="I264" s="121"/>
      <c r="J264" s="122"/>
      <c r="K264" s="122"/>
      <c r="L264" s="122"/>
      <c r="M264" s="123">
        <v>0</v>
      </c>
      <c r="N264" s="123">
        <f t="shared" ref="N264" si="209">+N265</f>
        <v>30</v>
      </c>
      <c r="O264" s="123">
        <f t="shared" si="188"/>
        <v>30</v>
      </c>
      <c r="P264" s="128" t="s">
        <v>18</v>
      </c>
      <c r="Q264" s="124"/>
    </row>
    <row r="265" spans="1:17" ht="13.5" thickBot="1" x14ac:dyDescent="0.25">
      <c r="A265" s="114"/>
      <c r="B265" s="176"/>
      <c r="C265" s="177"/>
      <c r="D265" s="101">
        <v>3299</v>
      </c>
      <c r="E265" s="101">
        <v>5321</v>
      </c>
      <c r="F265" s="178" t="s">
        <v>35</v>
      </c>
      <c r="G265" s="125">
        <v>0</v>
      </c>
      <c r="H265" s="126"/>
      <c r="I265" s="126"/>
      <c r="J265" s="127"/>
      <c r="K265" s="127"/>
      <c r="L265" s="127"/>
      <c r="M265" s="127">
        <v>0</v>
      </c>
      <c r="N265" s="127">
        <v>30</v>
      </c>
      <c r="O265" s="127">
        <f t="shared" si="188"/>
        <v>30</v>
      </c>
      <c r="P265" s="128"/>
      <c r="Q265" s="124"/>
    </row>
    <row r="266" spans="1:17" ht="24" x14ac:dyDescent="0.2">
      <c r="A266" s="111" t="s">
        <v>15</v>
      </c>
      <c r="B266" s="179">
        <f t="shared" ref="B266" si="210">+B264+1</f>
        <v>4050035</v>
      </c>
      <c r="C266" s="174" t="s">
        <v>216</v>
      </c>
      <c r="D266" s="104" t="s">
        <v>16</v>
      </c>
      <c r="E266" s="104" t="s">
        <v>16</v>
      </c>
      <c r="F266" s="175" t="s">
        <v>217</v>
      </c>
      <c r="G266" s="120">
        <v>0</v>
      </c>
      <c r="H266" s="121"/>
      <c r="I266" s="121"/>
      <c r="J266" s="122"/>
      <c r="K266" s="122"/>
      <c r="L266" s="122"/>
      <c r="M266" s="123">
        <v>0</v>
      </c>
      <c r="N266" s="123">
        <f t="shared" ref="N266" si="211">+N267</f>
        <v>68</v>
      </c>
      <c r="O266" s="123">
        <f t="shared" si="188"/>
        <v>68</v>
      </c>
      <c r="P266" s="128" t="s">
        <v>18</v>
      </c>
      <c r="Q266" s="124"/>
    </row>
    <row r="267" spans="1:17" ht="13.5" thickBot="1" x14ac:dyDescent="0.25">
      <c r="A267" s="114"/>
      <c r="B267" s="176"/>
      <c r="C267" s="177"/>
      <c r="D267" s="101">
        <v>3299</v>
      </c>
      <c r="E267" s="101">
        <v>5321</v>
      </c>
      <c r="F267" s="178" t="s">
        <v>35</v>
      </c>
      <c r="G267" s="125">
        <v>0</v>
      </c>
      <c r="H267" s="126"/>
      <c r="I267" s="126"/>
      <c r="J267" s="127"/>
      <c r="K267" s="127"/>
      <c r="L267" s="127"/>
      <c r="M267" s="127">
        <v>0</v>
      </c>
      <c r="N267" s="127">
        <v>68</v>
      </c>
      <c r="O267" s="127">
        <f t="shared" si="188"/>
        <v>68</v>
      </c>
      <c r="P267" s="128"/>
      <c r="Q267" s="124"/>
    </row>
    <row r="268" spans="1:17" ht="24" x14ac:dyDescent="0.2">
      <c r="A268" s="111" t="s">
        <v>15</v>
      </c>
      <c r="B268" s="179">
        <f t="shared" ref="B268" si="212">+B266+1</f>
        <v>4050036</v>
      </c>
      <c r="C268" s="174" t="s">
        <v>218</v>
      </c>
      <c r="D268" s="104" t="s">
        <v>16</v>
      </c>
      <c r="E268" s="104" t="s">
        <v>16</v>
      </c>
      <c r="F268" s="175" t="s">
        <v>219</v>
      </c>
      <c r="G268" s="120">
        <v>0</v>
      </c>
      <c r="H268" s="121"/>
      <c r="I268" s="121"/>
      <c r="J268" s="122"/>
      <c r="K268" s="122"/>
      <c r="L268" s="122"/>
      <c r="M268" s="123">
        <v>0</v>
      </c>
      <c r="N268" s="123">
        <f t="shared" ref="N268" si="213">+N269</f>
        <v>43</v>
      </c>
      <c r="O268" s="123">
        <f t="shared" si="188"/>
        <v>43</v>
      </c>
      <c r="P268" s="128" t="s">
        <v>18</v>
      </c>
      <c r="Q268" s="124"/>
    </row>
    <row r="269" spans="1:17" ht="13.5" thickBot="1" x14ac:dyDescent="0.25">
      <c r="A269" s="114"/>
      <c r="B269" s="176"/>
      <c r="C269" s="177"/>
      <c r="D269" s="101">
        <v>3299</v>
      </c>
      <c r="E269" s="101">
        <v>5321</v>
      </c>
      <c r="F269" s="178" t="s">
        <v>35</v>
      </c>
      <c r="G269" s="125">
        <v>0</v>
      </c>
      <c r="H269" s="126"/>
      <c r="I269" s="126"/>
      <c r="J269" s="127"/>
      <c r="K269" s="127"/>
      <c r="L269" s="127"/>
      <c r="M269" s="127">
        <v>0</v>
      </c>
      <c r="N269" s="127">
        <v>43</v>
      </c>
      <c r="O269" s="127">
        <f t="shared" si="188"/>
        <v>43</v>
      </c>
      <c r="P269" s="128"/>
      <c r="Q269" s="124"/>
    </row>
    <row r="270" spans="1:17" ht="36" x14ac:dyDescent="0.2">
      <c r="A270" s="111" t="s">
        <v>15</v>
      </c>
      <c r="B270" s="179">
        <f t="shared" ref="B270" si="214">+B268+1</f>
        <v>4050037</v>
      </c>
      <c r="C270" s="174" t="s">
        <v>169</v>
      </c>
      <c r="D270" s="104" t="s">
        <v>16</v>
      </c>
      <c r="E270" s="104" t="s">
        <v>16</v>
      </c>
      <c r="F270" s="175" t="s">
        <v>220</v>
      </c>
      <c r="G270" s="120">
        <v>0</v>
      </c>
      <c r="H270" s="121"/>
      <c r="I270" s="121"/>
      <c r="J270" s="122"/>
      <c r="K270" s="122"/>
      <c r="L270" s="122"/>
      <c r="M270" s="123">
        <v>0</v>
      </c>
      <c r="N270" s="123">
        <f t="shared" ref="N270" si="215">+N271</f>
        <v>45</v>
      </c>
      <c r="O270" s="123">
        <f t="shared" si="188"/>
        <v>45</v>
      </c>
      <c r="P270" s="128" t="s">
        <v>18</v>
      </c>
      <c r="Q270" s="124"/>
    </row>
    <row r="271" spans="1:17" ht="24.75" thickBot="1" x14ac:dyDescent="0.25">
      <c r="A271" s="114"/>
      <c r="B271" s="176"/>
      <c r="C271" s="177"/>
      <c r="D271" s="101">
        <v>3299</v>
      </c>
      <c r="E271" s="101">
        <v>5331</v>
      </c>
      <c r="F271" s="106" t="s">
        <v>41</v>
      </c>
      <c r="G271" s="125">
        <v>0</v>
      </c>
      <c r="H271" s="126"/>
      <c r="I271" s="126"/>
      <c r="J271" s="127"/>
      <c r="K271" s="127"/>
      <c r="L271" s="127"/>
      <c r="M271" s="127">
        <v>0</v>
      </c>
      <c r="N271" s="127">
        <v>45</v>
      </c>
      <c r="O271" s="127">
        <f t="shared" si="188"/>
        <v>45</v>
      </c>
      <c r="P271" s="128"/>
      <c r="Q271" s="124"/>
    </row>
    <row r="272" spans="1:17" ht="24" x14ac:dyDescent="0.2">
      <c r="A272" s="111" t="s">
        <v>15</v>
      </c>
      <c r="B272" s="179">
        <f t="shared" ref="B272" si="216">+B270+1</f>
        <v>4050038</v>
      </c>
      <c r="C272" s="174" t="s">
        <v>73</v>
      </c>
      <c r="D272" s="104" t="s">
        <v>16</v>
      </c>
      <c r="E272" s="104" t="s">
        <v>16</v>
      </c>
      <c r="F272" s="175" t="s">
        <v>221</v>
      </c>
      <c r="G272" s="120">
        <v>0</v>
      </c>
      <c r="H272" s="121"/>
      <c r="I272" s="121"/>
      <c r="J272" s="122"/>
      <c r="K272" s="122"/>
      <c r="L272" s="122"/>
      <c r="M272" s="123">
        <v>0</v>
      </c>
      <c r="N272" s="123">
        <f t="shared" ref="N272" si="217">+N273</f>
        <v>68</v>
      </c>
      <c r="O272" s="123">
        <f t="shared" si="188"/>
        <v>68</v>
      </c>
      <c r="P272" s="128" t="s">
        <v>18</v>
      </c>
      <c r="Q272" s="124"/>
    </row>
    <row r="273" spans="1:17" ht="13.5" thickBot="1" x14ac:dyDescent="0.25">
      <c r="A273" s="114"/>
      <c r="B273" s="176"/>
      <c r="C273" s="177"/>
      <c r="D273" s="101">
        <v>3299</v>
      </c>
      <c r="E273" s="101">
        <v>5321</v>
      </c>
      <c r="F273" s="178" t="s">
        <v>35</v>
      </c>
      <c r="G273" s="125">
        <v>0</v>
      </c>
      <c r="H273" s="126"/>
      <c r="I273" s="126"/>
      <c r="J273" s="127"/>
      <c r="K273" s="127"/>
      <c r="L273" s="127"/>
      <c r="M273" s="127">
        <v>0</v>
      </c>
      <c r="N273" s="127">
        <v>68</v>
      </c>
      <c r="O273" s="127">
        <f t="shared" si="188"/>
        <v>68</v>
      </c>
      <c r="P273" s="128"/>
      <c r="Q273" s="124"/>
    </row>
    <row r="274" spans="1:17" ht="24" x14ac:dyDescent="0.2">
      <c r="A274" s="111" t="s">
        <v>15</v>
      </c>
      <c r="B274" s="179">
        <f t="shared" ref="B274" si="218">+B272+1</f>
        <v>4050039</v>
      </c>
      <c r="C274" s="174" t="s">
        <v>222</v>
      </c>
      <c r="D274" s="104" t="s">
        <v>16</v>
      </c>
      <c r="E274" s="104" t="s">
        <v>16</v>
      </c>
      <c r="F274" s="175" t="s">
        <v>223</v>
      </c>
      <c r="G274" s="120">
        <v>0</v>
      </c>
      <c r="H274" s="121"/>
      <c r="I274" s="121"/>
      <c r="J274" s="122"/>
      <c r="K274" s="122"/>
      <c r="L274" s="122"/>
      <c r="M274" s="123">
        <v>0</v>
      </c>
      <c r="N274" s="123">
        <f t="shared" ref="N274" si="219">+N275</f>
        <v>68</v>
      </c>
      <c r="O274" s="123">
        <f t="shared" si="188"/>
        <v>68</v>
      </c>
      <c r="P274" s="128" t="s">
        <v>18</v>
      </c>
      <c r="Q274" s="124"/>
    </row>
    <row r="275" spans="1:17" ht="13.5" thickBot="1" x14ac:dyDescent="0.25">
      <c r="A275" s="114"/>
      <c r="B275" s="176"/>
      <c r="C275" s="177"/>
      <c r="D275" s="101">
        <v>3299</v>
      </c>
      <c r="E275" s="101">
        <v>5321</v>
      </c>
      <c r="F275" s="178" t="s">
        <v>35</v>
      </c>
      <c r="G275" s="125">
        <v>0</v>
      </c>
      <c r="H275" s="126"/>
      <c r="I275" s="126"/>
      <c r="J275" s="127"/>
      <c r="K275" s="127"/>
      <c r="L275" s="127"/>
      <c r="M275" s="127">
        <v>0</v>
      </c>
      <c r="N275" s="127">
        <v>68</v>
      </c>
      <c r="O275" s="127">
        <f t="shared" si="188"/>
        <v>68</v>
      </c>
      <c r="P275" s="128"/>
      <c r="Q275" s="124"/>
    </row>
    <row r="276" spans="1:17" ht="36" x14ac:dyDescent="0.2">
      <c r="A276" s="111" t="s">
        <v>15</v>
      </c>
      <c r="B276" s="179">
        <f t="shared" ref="B276" si="220">+B274+1</f>
        <v>4050040</v>
      </c>
      <c r="C276" s="174" t="s">
        <v>224</v>
      </c>
      <c r="D276" s="104" t="s">
        <v>16</v>
      </c>
      <c r="E276" s="104" t="s">
        <v>16</v>
      </c>
      <c r="F276" s="175" t="s">
        <v>225</v>
      </c>
      <c r="G276" s="120">
        <v>0</v>
      </c>
      <c r="H276" s="121"/>
      <c r="I276" s="121"/>
      <c r="J276" s="122"/>
      <c r="K276" s="122"/>
      <c r="L276" s="122"/>
      <c r="M276" s="123">
        <v>0</v>
      </c>
      <c r="N276" s="123">
        <f t="shared" ref="N276" si="221">+N277</f>
        <v>68</v>
      </c>
      <c r="O276" s="123">
        <f t="shared" si="188"/>
        <v>68</v>
      </c>
      <c r="P276" s="128" t="s">
        <v>18</v>
      </c>
      <c r="Q276" s="124"/>
    </row>
    <row r="277" spans="1:17" ht="13.5" thickBot="1" x14ac:dyDescent="0.25">
      <c r="A277" s="114"/>
      <c r="B277" s="176"/>
      <c r="C277" s="177"/>
      <c r="D277" s="101">
        <v>3299</v>
      </c>
      <c r="E277" s="101">
        <v>5321</v>
      </c>
      <c r="F277" s="178" t="s">
        <v>35</v>
      </c>
      <c r="G277" s="125">
        <v>0</v>
      </c>
      <c r="H277" s="126"/>
      <c r="I277" s="126"/>
      <c r="J277" s="127"/>
      <c r="K277" s="127"/>
      <c r="L277" s="127"/>
      <c r="M277" s="127">
        <v>0</v>
      </c>
      <c r="N277" s="127">
        <v>68</v>
      </c>
      <c r="O277" s="127">
        <f t="shared" si="188"/>
        <v>68</v>
      </c>
      <c r="P277" s="128"/>
      <c r="Q277" s="124"/>
    </row>
    <row r="278" spans="1:17" ht="24" x14ac:dyDescent="0.2">
      <c r="A278" s="111" t="s">
        <v>15</v>
      </c>
      <c r="B278" s="179">
        <f t="shared" ref="B278" si="222">+B276+1</f>
        <v>4050041</v>
      </c>
      <c r="C278" s="174" t="s">
        <v>226</v>
      </c>
      <c r="D278" s="104" t="s">
        <v>16</v>
      </c>
      <c r="E278" s="104" t="s">
        <v>16</v>
      </c>
      <c r="F278" s="175" t="s">
        <v>227</v>
      </c>
      <c r="G278" s="120">
        <v>0</v>
      </c>
      <c r="H278" s="121"/>
      <c r="I278" s="121"/>
      <c r="J278" s="122"/>
      <c r="K278" s="122"/>
      <c r="L278" s="122"/>
      <c r="M278" s="123">
        <v>0</v>
      </c>
      <c r="N278" s="123">
        <f t="shared" ref="N278" si="223">+N279</f>
        <v>68</v>
      </c>
      <c r="O278" s="123">
        <f t="shared" si="188"/>
        <v>68</v>
      </c>
      <c r="P278" s="128" t="s">
        <v>18</v>
      </c>
      <c r="Q278" s="124"/>
    </row>
    <row r="279" spans="1:17" ht="24.75" thickBot="1" x14ac:dyDescent="0.25">
      <c r="A279" s="114"/>
      <c r="B279" s="176"/>
      <c r="C279" s="177"/>
      <c r="D279" s="101">
        <v>3299</v>
      </c>
      <c r="E279" s="101">
        <v>5331</v>
      </c>
      <c r="F279" s="106" t="s">
        <v>41</v>
      </c>
      <c r="G279" s="125">
        <v>0</v>
      </c>
      <c r="H279" s="126"/>
      <c r="I279" s="126"/>
      <c r="J279" s="127"/>
      <c r="K279" s="127"/>
      <c r="L279" s="127"/>
      <c r="M279" s="167">
        <v>0</v>
      </c>
      <c r="N279" s="167">
        <v>68</v>
      </c>
      <c r="O279" s="167">
        <f t="shared" si="188"/>
        <v>68</v>
      </c>
      <c r="P279" s="128"/>
      <c r="Q279" s="124"/>
    </row>
    <row r="280" spans="1:17" ht="15.75" thickBot="1" x14ac:dyDescent="0.3">
      <c r="A280" s="215" t="s">
        <v>15</v>
      </c>
      <c r="B280" s="216" t="s">
        <v>228</v>
      </c>
      <c r="C280" s="217"/>
      <c r="D280" s="155" t="s">
        <v>16</v>
      </c>
      <c r="E280" s="156" t="s">
        <v>16</v>
      </c>
      <c r="F280" s="157" t="s">
        <v>229</v>
      </c>
      <c r="G280" s="39">
        <v>0</v>
      </c>
      <c r="H280" s="166">
        <f>SUM(H281:H288)/2</f>
        <v>170.26900000000003</v>
      </c>
      <c r="I280" s="166">
        <f t="shared" si="190"/>
        <v>170.26900000000003</v>
      </c>
      <c r="J280" s="42">
        <v>0</v>
      </c>
      <c r="K280" s="42">
        <f t="shared" si="191"/>
        <v>170.26900000000003</v>
      </c>
      <c r="L280" s="42">
        <v>0</v>
      </c>
      <c r="M280" s="42">
        <f t="shared" si="189"/>
        <v>170.26900000000003</v>
      </c>
      <c r="N280" s="42">
        <v>0</v>
      </c>
      <c r="O280" s="42">
        <f t="shared" si="188"/>
        <v>170.26900000000003</v>
      </c>
      <c r="P280" s="72"/>
    </row>
    <row r="281" spans="1:17" ht="12.6" hidden="1" x14ac:dyDescent="0.25">
      <c r="A281" s="43" t="s">
        <v>15</v>
      </c>
      <c r="B281" s="160">
        <v>4060000</v>
      </c>
      <c r="C281" s="161" t="s">
        <v>23</v>
      </c>
      <c r="D281" s="162" t="s">
        <v>16</v>
      </c>
      <c r="E281" s="160" t="s">
        <v>16</v>
      </c>
      <c r="F281" s="163" t="s">
        <v>230</v>
      </c>
      <c r="G281" s="48">
        <v>0</v>
      </c>
      <c r="H281" s="164">
        <v>100.214</v>
      </c>
      <c r="I281" s="164">
        <f t="shared" si="190"/>
        <v>100.214</v>
      </c>
      <c r="J281" s="133">
        <v>0</v>
      </c>
      <c r="K281" s="133">
        <f t="shared" si="191"/>
        <v>100.214</v>
      </c>
      <c r="L281" s="165"/>
      <c r="M281" s="133">
        <f t="shared" si="189"/>
        <v>100.214</v>
      </c>
      <c r="N281" s="133">
        <v>0</v>
      </c>
      <c r="O281" s="133">
        <f t="shared" si="188"/>
        <v>100.214</v>
      </c>
      <c r="P281" s="72"/>
    </row>
    <row r="282" spans="1:17" ht="12.95" hidden="1" thickBot="1" x14ac:dyDescent="0.3">
      <c r="A282" s="50"/>
      <c r="B282" s="51"/>
      <c r="C282" s="52"/>
      <c r="D282" s="53">
        <v>3299</v>
      </c>
      <c r="E282" s="54">
        <v>5901</v>
      </c>
      <c r="F282" s="55" t="s">
        <v>25</v>
      </c>
      <c r="G282" s="146">
        <v>0</v>
      </c>
      <c r="H282" s="147">
        <v>100.214</v>
      </c>
      <c r="I282" s="147">
        <f t="shared" si="190"/>
        <v>100.214</v>
      </c>
      <c r="J282" s="58">
        <v>0</v>
      </c>
      <c r="K282" s="58">
        <f t="shared" si="191"/>
        <v>100.214</v>
      </c>
      <c r="L282" s="69"/>
      <c r="M282" s="139">
        <f t="shared" si="189"/>
        <v>100.214</v>
      </c>
      <c r="N282" s="139">
        <v>0</v>
      </c>
      <c r="O282" s="139">
        <f t="shared" si="188"/>
        <v>100.214</v>
      </c>
      <c r="P282" s="72"/>
    </row>
    <row r="283" spans="1:17" ht="54.75" hidden="1" customHeight="1" x14ac:dyDescent="0.25">
      <c r="A283" s="59" t="s">
        <v>15</v>
      </c>
      <c r="B283" s="60">
        <v>4060001</v>
      </c>
      <c r="C283" s="61" t="s">
        <v>149</v>
      </c>
      <c r="D283" s="62" t="s">
        <v>16</v>
      </c>
      <c r="E283" s="63" t="s">
        <v>16</v>
      </c>
      <c r="F283" s="64" t="s">
        <v>231</v>
      </c>
      <c r="G283" s="84">
        <v>0</v>
      </c>
      <c r="H283" s="85">
        <v>18.564</v>
      </c>
      <c r="I283" s="85">
        <f t="shared" si="190"/>
        <v>18.564</v>
      </c>
      <c r="J283" s="67">
        <v>0</v>
      </c>
      <c r="K283" s="68">
        <f t="shared" si="191"/>
        <v>18.564</v>
      </c>
      <c r="L283" s="69"/>
      <c r="M283" s="22">
        <f t="shared" si="189"/>
        <v>18.564</v>
      </c>
      <c r="N283" s="86">
        <v>0</v>
      </c>
      <c r="O283" s="122">
        <f t="shared" si="188"/>
        <v>18.564</v>
      </c>
      <c r="P283" s="72"/>
    </row>
    <row r="284" spans="1:17" ht="23.45" hidden="1" thickBot="1" x14ac:dyDescent="0.3">
      <c r="A284" s="73"/>
      <c r="B284" s="74"/>
      <c r="C284" s="75"/>
      <c r="D284" s="76">
        <v>3299</v>
      </c>
      <c r="E284" s="77">
        <v>5331</v>
      </c>
      <c r="F284" s="78" t="s">
        <v>41</v>
      </c>
      <c r="G284" s="87">
        <v>0</v>
      </c>
      <c r="H284" s="88">
        <v>18.564</v>
      </c>
      <c r="I284" s="88">
        <f t="shared" si="190"/>
        <v>18.564</v>
      </c>
      <c r="J284" s="69">
        <v>0</v>
      </c>
      <c r="K284" s="81">
        <f t="shared" si="191"/>
        <v>18.564</v>
      </c>
      <c r="L284" s="69"/>
      <c r="M284" s="89">
        <f t="shared" si="189"/>
        <v>18.564</v>
      </c>
      <c r="N284" s="90">
        <v>0</v>
      </c>
      <c r="O284" s="127">
        <f t="shared" si="188"/>
        <v>18.564</v>
      </c>
      <c r="P284" s="72"/>
    </row>
    <row r="285" spans="1:17" ht="23.1" hidden="1" x14ac:dyDescent="0.25">
      <c r="A285" s="59" t="s">
        <v>15</v>
      </c>
      <c r="B285" s="60">
        <v>4060003</v>
      </c>
      <c r="C285" s="61" t="s">
        <v>232</v>
      </c>
      <c r="D285" s="62" t="s">
        <v>16</v>
      </c>
      <c r="E285" s="63" t="s">
        <v>16</v>
      </c>
      <c r="F285" s="64" t="s">
        <v>233</v>
      </c>
      <c r="G285" s="65">
        <v>0</v>
      </c>
      <c r="H285" s="66">
        <v>26.6</v>
      </c>
      <c r="I285" s="66">
        <f t="shared" si="190"/>
        <v>26.6</v>
      </c>
      <c r="J285" s="67">
        <v>0</v>
      </c>
      <c r="K285" s="68">
        <f t="shared" si="191"/>
        <v>26.6</v>
      </c>
      <c r="L285" s="69"/>
      <c r="M285" s="70">
        <f t="shared" si="189"/>
        <v>26.6</v>
      </c>
      <c r="N285" s="71">
        <v>0</v>
      </c>
      <c r="O285" s="123">
        <f t="shared" si="188"/>
        <v>26.6</v>
      </c>
      <c r="P285" s="72"/>
    </row>
    <row r="286" spans="1:17" ht="12.95" hidden="1" thickBot="1" x14ac:dyDescent="0.3">
      <c r="A286" s="73"/>
      <c r="B286" s="74"/>
      <c r="C286" s="75"/>
      <c r="D286" s="76">
        <v>3299</v>
      </c>
      <c r="E286" s="77">
        <v>5321</v>
      </c>
      <c r="F286" s="78" t="s">
        <v>35</v>
      </c>
      <c r="G286" s="79">
        <v>0</v>
      </c>
      <c r="H286" s="80">
        <v>26.6</v>
      </c>
      <c r="I286" s="80">
        <f t="shared" si="190"/>
        <v>26.6</v>
      </c>
      <c r="J286" s="69">
        <v>0</v>
      </c>
      <c r="K286" s="81">
        <f t="shared" si="191"/>
        <v>26.6</v>
      </c>
      <c r="L286" s="69"/>
      <c r="M286" s="82">
        <f t="shared" si="189"/>
        <v>26.6</v>
      </c>
      <c r="N286" s="83">
        <v>0</v>
      </c>
      <c r="O286" s="167">
        <f t="shared" ref="O286:O288" si="224">+M286+N286</f>
        <v>26.6</v>
      </c>
      <c r="P286" s="72"/>
    </row>
    <row r="287" spans="1:17" ht="29.25" hidden="1" customHeight="1" x14ac:dyDescent="0.25">
      <c r="A287" s="59" t="s">
        <v>15</v>
      </c>
      <c r="B287" s="60">
        <v>4060004</v>
      </c>
      <c r="C287" s="61" t="s">
        <v>155</v>
      </c>
      <c r="D287" s="62" t="s">
        <v>16</v>
      </c>
      <c r="E287" s="63" t="s">
        <v>16</v>
      </c>
      <c r="F287" s="64" t="s">
        <v>234</v>
      </c>
      <c r="G287" s="84">
        <v>0</v>
      </c>
      <c r="H287" s="85">
        <v>24.890999999999998</v>
      </c>
      <c r="I287" s="85">
        <f t="shared" si="190"/>
        <v>24.890999999999998</v>
      </c>
      <c r="J287" s="67">
        <v>0</v>
      </c>
      <c r="K287" s="68">
        <f t="shared" si="191"/>
        <v>24.890999999999998</v>
      </c>
      <c r="L287" s="69"/>
      <c r="M287" s="22">
        <f t="shared" si="189"/>
        <v>24.890999999999998</v>
      </c>
      <c r="N287" s="86">
        <v>0</v>
      </c>
      <c r="O287" s="122">
        <f t="shared" si="224"/>
        <v>24.890999999999998</v>
      </c>
      <c r="P287" s="72"/>
    </row>
    <row r="288" spans="1:17" ht="23.45" hidden="1" thickBot="1" x14ac:dyDescent="0.3">
      <c r="A288" s="73"/>
      <c r="B288" s="74"/>
      <c r="C288" s="75"/>
      <c r="D288" s="76">
        <v>3299</v>
      </c>
      <c r="E288" s="77">
        <v>5213</v>
      </c>
      <c r="F288" s="78" t="s">
        <v>172</v>
      </c>
      <c r="G288" s="79">
        <v>0</v>
      </c>
      <c r="H288" s="80">
        <v>24.890999999999998</v>
      </c>
      <c r="I288" s="80">
        <f t="shared" si="190"/>
        <v>24.890999999999998</v>
      </c>
      <c r="J288" s="90">
        <v>0</v>
      </c>
      <c r="K288" s="89">
        <f t="shared" si="191"/>
        <v>24.890999999999998</v>
      </c>
      <c r="L288" s="90"/>
      <c r="M288" s="89">
        <f t="shared" si="189"/>
        <v>24.890999999999998</v>
      </c>
      <c r="N288" s="90">
        <v>0</v>
      </c>
      <c r="O288" s="127">
        <f t="shared" si="224"/>
        <v>24.890999999999998</v>
      </c>
      <c r="P288" s="72"/>
    </row>
    <row r="289" spans="6:16" s="6" customFormat="1" x14ac:dyDescent="0.2">
      <c r="L289" s="72"/>
      <c r="M289" s="72"/>
      <c r="N289" s="180"/>
      <c r="O289" s="180"/>
      <c r="P289" s="180"/>
    </row>
    <row r="290" spans="6:16" s="6" customFormat="1" x14ac:dyDescent="0.2">
      <c r="F290" s="181">
        <v>41876</v>
      </c>
      <c r="G290" s="181"/>
      <c r="H290" s="181"/>
      <c r="I290" s="181"/>
      <c r="L290" s="72"/>
      <c r="M290" s="72"/>
      <c r="N290" s="72"/>
    </row>
  </sheetData>
  <mergeCells count="12">
    <mergeCell ref="B280:C280"/>
    <mergeCell ref="A1:F1"/>
    <mergeCell ref="A3:F3"/>
    <mergeCell ref="A5:F5"/>
    <mergeCell ref="B8:C8"/>
    <mergeCell ref="B9:C9"/>
    <mergeCell ref="B10:C10"/>
    <mergeCell ref="B11:C11"/>
    <mergeCell ref="B172:C172"/>
    <mergeCell ref="B175:C175"/>
    <mergeCell ref="B198:C198"/>
    <mergeCell ref="B221:C221"/>
  </mergeCells>
  <pageMargins left="0.7" right="0.7" top="0.78740157499999996" bottom="0.78740157499999996" header="0.3" footer="0.3"/>
  <pageSetup paperSize="9" scale="77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Hodbodova Eva</cp:lastModifiedBy>
  <dcterms:created xsi:type="dcterms:W3CDTF">2014-08-20T14:14:07Z</dcterms:created>
  <dcterms:modified xsi:type="dcterms:W3CDTF">2014-08-26T06:22:12Z</dcterms:modified>
</cp:coreProperties>
</file>