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ouhrnný přehled financování" sheetId="1" r:id="rId1"/>
    <sheet name="List2" sheetId="2" r:id="rId2"/>
    <sheet name="List3" sheetId="3" r:id="rId3"/>
    <sheet name="List1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<sst xmlns="http://schemas.openxmlformats.org/spreadsheetml/2006/main" count="47" uniqueCount="32">
  <si>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silnice II/290 Frýdlant - Bílý Potok (I.etapa) </t>
  </si>
  <si>
    <t xml:space="preserve">silnice II/592 Chrastava (I.etapa) </t>
  </si>
  <si>
    <t>silnice III/03513 a III/03515 Heřmanice - Dětřichov</t>
  </si>
  <si>
    <t xml:space="preserve">silnice III/0353 a III/0357 Víska - Višňová - Poustka </t>
  </si>
  <si>
    <t>způsob financování</t>
  </si>
  <si>
    <t xml:space="preserve">silnice II/290 Frýdlant - Bílý Potok (II.etapa) </t>
  </si>
  <si>
    <t xml:space="preserve">silnice II/592 Chrastava (II.etapa) </t>
  </si>
  <si>
    <t>silnice III/27252 Vítkov</t>
  </si>
  <si>
    <t>mosty na silnicích II. a III. třídy</t>
  </si>
  <si>
    <t>opravy silnic a mostů na silnicích II. a III. třídy</t>
  </si>
  <si>
    <t>Název akce</t>
  </si>
  <si>
    <t>č.</t>
  </si>
  <si>
    <t xml:space="preserve">CÍL 3 povodňový program alokace 90% / 10% </t>
  </si>
  <si>
    <t>MMR alokace 50 %/ 50 %</t>
  </si>
  <si>
    <t>MMR s alokací 50 %/ 50 % a rozpočet LK</t>
  </si>
  <si>
    <t xml:space="preserve">silnice III/27014 Juliovka – Krompach </t>
  </si>
  <si>
    <t>silnice III/26321 Svor, rekonstrukce silnice - včetně mostu ev.č.26321-3 přes Boberský potok ve Svoru</t>
  </si>
  <si>
    <t>ukončeno</t>
  </si>
  <si>
    <t>Poznámka</t>
  </si>
  <si>
    <t>Fond solidarity - I. výzva - 100 %</t>
  </si>
  <si>
    <t>Fond solidarity - II. výzva - 100 %</t>
  </si>
  <si>
    <t>celkové předpokládané finanční náklady                (mil. Kč)</t>
  </si>
  <si>
    <t>z toho předpokládaný  podíl LK                    (mil. Kč)</t>
  </si>
  <si>
    <t>z toho předpokládaný podíl dotační                     (mil. Kč)</t>
  </si>
  <si>
    <t>podána žádost na MMR - probíhá realizace - ukončení 10/2015</t>
  </si>
  <si>
    <t>podána žádost na MMR - probíhá realizace - ukončení 12/2014</t>
  </si>
  <si>
    <t>podána žádost na MMR - bude zahájena realizace 09/2014 -ukončení 06/2015</t>
  </si>
  <si>
    <t>Financování škod po povodních 2010 v Libereckém kraji - dopravní infrastruktura</t>
  </si>
  <si>
    <t>MMR alokace 85 %/15 %</t>
  </si>
  <si>
    <t>ukončení v říjnu 2014</t>
  </si>
  <si>
    <t>ukončení v září 2014</t>
  </si>
  <si>
    <t>silnice II/290 Bílý Potok - 2 mosty a opěrná zeď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</si>
</sst>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17" fontId="1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05" zoomScaleNormal="105" zoomScalePageLayoutView="0" workbookViewId="0" topLeftCell="A1">
      <selection activeCell="B17" sqref="B17"/>
    </sheetView>
  </sheetViews>
  <sheetFormatPr defaultColWidth="9.140625" defaultRowHeight="12.75"/>
  <cols>
    <col min="1" max="1" width="3.8515625" style="1" customWidth="1"/>
    <col min="2" max="2" width="45.7109375" style="1" customWidth="1"/>
    <col min="3" max="3" width="17.00390625" style="1" customWidth="1"/>
    <col min="4" max="4" width="12.8515625" style="1" customWidth="1"/>
    <col min="5" max="5" width="13.140625" style="1" customWidth="1"/>
    <col min="6" max="6" width="38.7109375" style="1" customWidth="1"/>
    <col min="7" max="7" width="51.421875" style="38" customWidth="1"/>
    <col min="8" max="16384" width="9.140625" style="1" customWidth="1"/>
  </cols>
  <sheetData>
    <row r="1" ht="15">
      <c r="A1" s="2" t="s">
        <v>27</v>
      </c>
    </row>
    <row r="2" ht="15.75" thickBot="1">
      <c r="B2" s="2"/>
    </row>
    <row r="3" spans="1:7" ht="47.25" customHeight="1">
      <c r="A3" s="14" t="s">
        <v>11</v>
      </c>
      <c r="B3" s="11" t="s">
        <v>10</v>
      </c>
      <c r="C3" s="12" t="s">
        <v>21</v>
      </c>
      <c r="D3" s="12" t="s">
        <v>22</v>
      </c>
      <c r="E3" s="12" t="s">
        <v>23</v>
      </c>
      <c r="F3" s="11" t="s">
        <v>4</v>
      </c>
      <c r="G3" s="13" t="s">
        <v>18</v>
      </c>
    </row>
    <row r="4" spans="1:7" ht="12.75">
      <c r="A4" s="6">
        <v>1</v>
      </c>
      <c r="B4" s="3" t="s">
        <v>0</v>
      </c>
      <c r="C4" s="4">
        <v>89.2</v>
      </c>
      <c r="D4" s="4">
        <f>C4/2</f>
        <v>44.6</v>
      </c>
      <c r="E4" s="4">
        <f>C4/2</f>
        <v>44.6</v>
      </c>
      <c r="F4" s="39" t="s">
        <v>13</v>
      </c>
      <c r="G4" s="44" t="s">
        <v>30</v>
      </c>
    </row>
    <row r="5" spans="1:7" ht="12.75">
      <c r="A5" s="6">
        <v>2</v>
      </c>
      <c r="B5" s="3" t="s">
        <v>1</v>
      </c>
      <c r="C5" s="4">
        <v>182.2</v>
      </c>
      <c r="D5" s="4">
        <f>C5/2</f>
        <v>91.1</v>
      </c>
      <c r="E5" s="4">
        <f>C5/2</f>
        <v>91.1</v>
      </c>
      <c r="F5" s="39" t="s">
        <v>13</v>
      </c>
      <c r="G5" s="41" t="s">
        <v>17</v>
      </c>
    </row>
    <row r="6" spans="1:7" ht="12.75">
      <c r="A6" s="6">
        <v>3</v>
      </c>
      <c r="B6" s="20" t="s">
        <v>2</v>
      </c>
      <c r="C6" s="4">
        <v>178.4</v>
      </c>
      <c r="D6" s="4">
        <f>C6/2</f>
        <v>89.2</v>
      </c>
      <c r="E6" s="4">
        <f>C6/2</f>
        <v>89.2</v>
      </c>
      <c r="F6" s="39" t="s">
        <v>13</v>
      </c>
      <c r="G6" s="41" t="s">
        <v>17</v>
      </c>
    </row>
    <row r="7" spans="1:7" ht="12.75">
      <c r="A7" s="6">
        <v>4</v>
      </c>
      <c r="B7" s="20" t="s">
        <v>3</v>
      </c>
      <c r="C7" s="4">
        <v>160.1</v>
      </c>
      <c r="D7" s="4">
        <f>C7/2</f>
        <v>80.05</v>
      </c>
      <c r="E7" s="4">
        <f>C7/2</f>
        <v>80.05</v>
      </c>
      <c r="F7" s="39" t="s">
        <v>13</v>
      </c>
      <c r="G7" s="44" t="s">
        <v>29</v>
      </c>
    </row>
    <row r="8" spans="1:7" ht="12.75">
      <c r="A8" s="6">
        <v>5</v>
      </c>
      <c r="B8" s="20" t="s">
        <v>15</v>
      </c>
      <c r="C8" s="5">
        <v>17</v>
      </c>
      <c r="D8" s="5">
        <f>C8*0.1</f>
        <v>1.7000000000000002</v>
      </c>
      <c r="E8" s="5">
        <f>C8-D8</f>
        <v>15.3</v>
      </c>
      <c r="F8" s="39" t="s">
        <v>12</v>
      </c>
      <c r="G8" s="41" t="s">
        <v>17</v>
      </c>
    </row>
    <row r="9" spans="1:7" ht="25.5">
      <c r="A9" s="6">
        <v>6</v>
      </c>
      <c r="B9" s="21" t="s">
        <v>16</v>
      </c>
      <c r="C9" s="5">
        <v>28.3</v>
      </c>
      <c r="D9" s="5">
        <f>C9*0.1</f>
        <v>2.83</v>
      </c>
      <c r="E9" s="5">
        <f>C9-D9</f>
        <v>25.47</v>
      </c>
      <c r="F9" s="39" t="s">
        <v>12</v>
      </c>
      <c r="G9" s="41" t="s">
        <v>17</v>
      </c>
    </row>
    <row r="10" spans="1:7" ht="12.75">
      <c r="A10" s="6">
        <v>7</v>
      </c>
      <c r="B10" s="3" t="s">
        <v>9</v>
      </c>
      <c r="C10" s="5">
        <v>38.8</v>
      </c>
      <c r="D10" s="5">
        <v>0</v>
      </c>
      <c r="E10" s="5">
        <v>38.8</v>
      </c>
      <c r="F10" s="39" t="s">
        <v>19</v>
      </c>
      <c r="G10" s="41" t="s">
        <v>17</v>
      </c>
    </row>
    <row r="11" spans="1:7" ht="12.75">
      <c r="A11" s="6">
        <v>8</v>
      </c>
      <c r="B11" s="3" t="s">
        <v>8</v>
      </c>
      <c r="C11" s="5">
        <v>16.2</v>
      </c>
      <c r="D11" s="5">
        <v>0</v>
      </c>
      <c r="E11" s="5">
        <v>16.2</v>
      </c>
      <c r="F11" s="39" t="s">
        <v>20</v>
      </c>
      <c r="G11" s="41" t="s">
        <v>17</v>
      </c>
    </row>
    <row r="12" spans="1:7" ht="12.75">
      <c r="A12" s="6">
        <v>9</v>
      </c>
      <c r="B12" s="3" t="s">
        <v>8</v>
      </c>
      <c r="C12" s="5">
        <v>350</v>
      </c>
      <c r="D12" s="5">
        <f>C12-E12</f>
        <v>188</v>
      </c>
      <c r="E12" s="5">
        <v>162</v>
      </c>
      <c r="F12" s="39" t="s">
        <v>14</v>
      </c>
      <c r="G12" s="41" t="s">
        <v>17</v>
      </c>
    </row>
    <row r="13" spans="1:7" ht="12.75">
      <c r="A13" s="6">
        <v>10</v>
      </c>
      <c r="B13" s="9" t="s">
        <v>7</v>
      </c>
      <c r="C13" s="5">
        <v>102.4</v>
      </c>
      <c r="D13" s="5">
        <f>C13*0.15</f>
        <v>15.36</v>
      </c>
      <c r="E13" s="5">
        <f>C13*0.85</f>
        <v>87.04</v>
      </c>
      <c r="F13" s="39" t="s">
        <v>28</v>
      </c>
      <c r="G13" s="46" t="s">
        <v>25</v>
      </c>
    </row>
    <row r="14" spans="1:7" ht="12.75">
      <c r="A14" s="6">
        <v>11</v>
      </c>
      <c r="B14" s="9" t="s">
        <v>5</v>
      </c>
      <c r="C14" s="5">
        <v>241</v>
      </c>
      <c r="D14" s="5">
        <f>C14*0.15</f>
        <v>36.15</v>
      </c>
      <c r="E14" s="5">
        <f>C14*0.85</f>
        <v>204.85</v>
      </c>
      <c r="F14" s="39" t="s">
        <v>28</v>
      </c>
      <c r="G14" s="46" t="s">
        <v>24</v>
      </c>
    </row>
    <row r="15" spans="1:7" ht="12.75">
      <c r="A15" s="6">
        <v>12</v>
      </c>
      <c r="B15" s="9" t="s">
        <v>6</v>
      </c>
      <c r="C15" s="5">
        <v>186.5</v>
      </c>
      <c r="D15" s="5">
        <f>C15*0.15</f>
        <v>27.974999999999998</v>
      </c>
      <c r="E15" s="5">
        <f>C15*0.85</f>
        <v>158.525</v>
      </c>
      <c r="F15" s="39" t="s">
        <v>28</v>
      </c>
      <c r="G15" s="46" t="s">
        <v>24</v>
      </c>
    </row>
    <row r="16" spans="1:7" ht="13.5" thickBot="1">
      <c r="A16" s="7">
        <v>13</v>
      </c>
      <c r="B16" s="10" t="s">
        <v>31</v>
      </c>
      <c r="C16" s="8">
        <v>20.4</v>
      </c>
      <c r="D16" s="8">
        <f>C16*0.15</f>
        <v>3.0599999999999996</v>
      </c>
      <c r="E16" s="8">
        <f>C16*0.85</f>
        <v>17.34</v>
      </c>
      <c r="F16" s="42" t="s">
        <v>28</v>
      </c>
      <c r="G16" s="45" t="s">
        <v>26</v>
      </c>
    </row>
    <row r="17" spans="3:5" ht="12.75">
      <c r="C17" s="40">
        <f>SUM(C4:C16)</f>
        <v>1610.5</v>
      </c>
      <c r="D17" s="40">
        <f>SUM(D4:D16)</f>
        <v>580.0249999999999</v>
      </c>
      <c r="E17" s="40">
        <f>SUM(E4:E16)</f>
        <v>1030.475</v>
      </c>
    </row>
    <row r="22" ht="12.75">
      <c r="A22" s="43"/>
    </row>
  </sheetData>
  <sheetProtection/>
  <printOptions/>
  <pageMargins left="0.5511811023622047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105" zoomScaleNormal="105" zoomScalePageLayoutView="0" workbookViewId="0" topLeftCell="A1">
      <selection activeCell="C42" sqref="C42"/>
    </sheetView>
  </sheetViews>
  <sheetFormatPr defaultColWidth="9.140625" defaultRowHeight="12.75"/>
  <cols>
    <col min="1" max="1" width="3.8515625" style="15" customWidth="1"/>
    <col min="2" max="2" width="37.00390625" style="15" customWidth="1"/>
    <col min="3" max="3" width="34.7109375" style="15" customWidth="1"/>
    <col min="4" max="4" width="29.28125" style="15" customWidth="1"/>
    <col min="5" max="5" width="11.00390625" style="15" customWidth="1"/>
    <col min="6" max="6" width="16.421875" style="15" customWidth="1"/>
    <col min="7" max="7" width="14.421875" style="15" customWidth="1"/>
    <col min="8" max="8" width="15.28125" style="15" customWidth="1"/>
    <col min="9" max="9" width="15.421875" style="15" customWidth="1"/>
    <col min="10" max="10" width="15.7109375" style="15" customWidth="1"/>
    <col min="11" max="11" width="13.00390625" style="15" customWidth="1"/>
    <col min="12" max="12" width="11.8515625" style="15" customWidth="1"/>
    <col min="13" max="13" width="12.00390625" style="15" customWidth="1"/>
    <col min="14" max="14" width="12.140625" style="15" customWidth="1"/>
    <col min="15" max="15" width="14.00390625" style="15" customWidth="1"/>
    <col min="16" max="16" width="9.140625" style="15" customWidth="1"/>
  </cols>
  <sheetData>
    <row r="1" ht="15">
      <c r="A1" s="22"/>
    </row>
    <row r="2" ht="12.75">
      <c r="A2" s="23"/>
    </row>
    <row r="4" spans="1:16" s="17" customFormat="1" ht="41.25" customHeight="1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5" ht="12.75">
      <c r="A5" s="28"/>
      <c r="B5" s="29"/>
      <c r="C5" s="30"/>
      <c r="D5" s="30"/>
      <c r="E5" s="30"/>
      <c r="F5" s="31"/>
      <c r="G5" s="31"/>
      <c r="H5" s="31"/>
      <c r="I5" s="31"/>
      <c r="J5" s="32"/>
      <c r="K5" s="33"/>
      <c r="L5" s="33"/>
      <c r="M5" s="33"/>
      <c r="N5" s="33"/>
      <c r="O5" s="33"/>
    </row>
    <row r="6" spans="1:15" ht="12.75">
      <c r="A6" s="28"/>
      <c r="B6" s="29"/>
      <c r="C6" s="30"/>
      <c r="D6" s="30"/>
      <c r="E6" s="30"/>
      <c r="F6" s="30"/>
      <c r="G6" s="30"/>
      <c r="H6" s="30"/>
      <c r="I6" s="30"/>
      <c r="J6" s="32"/>
      <c r="K6" s="34"/>
      <c r="L6" s="33"/>
      <c r="M6" s="33"/>
      <c r="N6" s="33"/>
      <c r="O6" s="33"/>
    </row>
    <row r="7" spans="1:15" ht="12.75">
      <c r="A7" s="28"/>
      <c r="B7" s="29"/>
      <c r="C7" s="30"/>
      <c r="D7" s="30"/>
      <c r="E7" s="30"/>
      <c r="F7" s="30"/>
      <c r="G7" s="30"/>
      <c r="H7" s="30"/>
      <c r="I7" s="30"/>
      <c r="J7" s="30"/>
      <c r="K7" s="33"/>
      <c r="L7" s="33"/>
      <c r="M7" s="33"/>
      <c r="N7" s="33"/>
      <c r="O7" s="33"/>
    </row>
    <row r="8" spans="1:15" ht="12.75">
      <c r="A8" s="28"/>
      <c r="B8" s="29"/>
      <c r="C8" s="30"/>
      <c r="D8" s="30"/>
      <c r="E8" s="30"/>
      <c r="F8" s="31"/>
      <c r="G8" s="31"/>
      <c r="H8" s="31"/>
      <c r="I8" s="31"/>
      <c r="J8" s="31"/>
      <c r="K8" s="33"/>
      <c r="L8" s="33"/>
      <c r="M8" s="33"/>
      <c r="N8" s="33"/>
      <c r="O8" s="33"/>
    </row>
    <row r="9" spans="1:15" ht="12.75">
      <c r="A9" s="28"/>
      <c r="B9" s="35"/>
      <c r="C9" s="30"/>
      <c r="D9" s="30"/>
      <c r="E9" s="30"/>
      <c r="F9" s="36"/>
      <c r="G9" s="31"/>
      <c r="H9" s="37"/>
      <c r="I9" s="30"/>
      <c r="J9" s="30"/>
      <c r="K9" s="30"/>
      <c r="L9" s="33"/>
      <c r="M9" s="30"/>
      <c r="N9" s="30"/>
      <c r="O9" s="30"/>
    </row>
    <row r="10" spans="1:15" ht="12.75">
      <c r="A10" s="28"/>
      <c r="B10" s="35"/>
      <c r="C10" s="30"/>
      <c r="D10" s="30"/>
      <c r="E10" s="30"/>
      <c r="F10" s="30"/>
      <c r="G10" s="36"/>
      <c r="H10" s="30"/>
      <c r="I10" s="30"/>
      <c r="J10" s="30"/>
      <c r="K10" s="30"/>
      <c r="L10" s="32"/>
      <c r="M10" s="30"/>
      <c r="N10" s="30"/>
      <c r="O10" s="30"/>
    </row>
    <row r="11" spans="1:15" ht="12.75">
      <c r="A11" s="28"/>
      <c r="B11" s="35"/>
      <c r="C11" s="30"/>
      <c r="D11" s="30"/>
      <c r="E11" s="30"/>
      <c r="F11" s="30"/>
      <c r="G11" s="36"/>
      <c r="H11" s="30"/>
      <c r="I11" s="30"/>
      <c r="J11" s="30"/>
      <c r="K11" s="30"/>
      <c r="L11" s="32"/>
      <c r="M11" s="30"/>
      <c r="N11" s="30"/>
      <c r="O11" s="30"/>
    </row>
    <row r="12" spans="1:15" ht="12.75">
      <c r="A12" s="28"/>
      <c r="B12" s="35"/>
      <c r="C12" s="30"/>
      <c r="D12" s="30"/>
      <c r="E12" s="30"/>
      <c r="F12" s="30"/>
      <c r="G12" s="37"/>
      <c r="H12" s="30"/>
      <c r="I12" s="30"/>
      <c r="J12" s="30"/>
      <c r="K12" s="30"/>
      <c r="L12" s="37"/>
      <c r="M12" s="30"/>
      <c r="N12" s="30"/>
      <c r="O12" s="30"/>
    </row>
    <row r="18" spans="3:7" ht="12.75">
      <c r="C18" s="16"/>
      <c r="D18" s="18"/>
      <c r="E18" s="18"/>
      <c r="F18" s="18"/>
      <c r="G18" s="19"/>
    </row>
  </sheetData>
  <sheetProtection/>
  <printOptions/>
  <pageMargins left="0.37" right="0.17" top="0.984251969" bottom="0.984251969" header="0.4921259845" footer="0.4921259845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Cap Jan</cp:lastModifiedBy>
  <cp:lastPrinted>2014-08-08T06:24:29Z</cp:lastPrinted>
  <dcterms:created xsi:type="dcterms:W3CDTF">2013-01-21T07:47:34Z</dcterms:created>
  <dcterms:modified xsi:type="dcterms:W3CDTF">2014-08-21T07:44:23Z</dcterms:modified>
  <cp:category/>
  <cp:version/>
  <cp:contentType/>
  <cp:contentStatus/>
</cp:coreProperties>
</file>