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009" sheetId="2" r:id="rId2"/>
  </sheets>
  <definedNames/>
  <calcPr fullCalcOnLoad="1"/>
</workbook>
</file>

<file path=xl/sharedStrings.xml><?xml version="1.0" encoding="utf-8"?>
<sst xmlns="http://schemas.openxmlformats.org/spreadsheetml/2006/main" count="127" uniqueCount="89">
  <si>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</si>
  <si>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</si>
  <si>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</si>
  <si>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</si>
  <si>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</si>
  <si>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</si>
  <si>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</si>
  <si>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</si>
  <si>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</si>
  <si>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</si>
  <si>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</si>
  <si>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</si>
  <si>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</si>
  <si>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</si>
  <si>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</si>
  <si>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</si>
  <si>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</si>
  <si>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</si>
  <si>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</si>
  <si>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</si>
  <si>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</si>
  <si>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</si>
  <si>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</si>
  <si>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</si>
  <si>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</si>
  <si>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</si>
  <si>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</si>
  <si>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</si>
  <si>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</si>
  <si>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</si>
  <si>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</si>
  <si>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</si>
  <si>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</si>
  <si>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</si>
  <si>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</si>
  <si>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</si>
  <si>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</si>
  <si>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</si>
  <si>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</si>
  <si>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</si>
  <si>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</si>
  <si>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</si>
  <si>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</si>
  <si>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</si>
  <si>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</si>
  <si>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</si>
  <si>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</si>
  <si>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</si>
  <si>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</si>
  <si>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</si>
  <si>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</si>
  <si>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</si>
  <si>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</si>
  <si>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</si>
  <si>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</si>
  <si>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</si>
  <si>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</si>
  <si>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</si>
  <si>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</si>
  <si>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</si>
  <si>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</si>
  <si>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r>
      <t>Příloha č. 1  k ZR-RO 281</t>
    </r>
    <r>
      <rPr>
        <sz val="10"/>
        <rFont val="Arial"/>
        <family val="2"/>
      </rPr>
      <t>/15</t>
    </r>
  </si>
  <si>
    <t>Odbor zdravotnictví</t>
  </si>
  <si>
    <t>920 09 - Kapitálové výdaje</t>
  </si>
  <si>
    <t>09</t>
  </si>
  <si>
    <t>uk.</t>
  </si>
  <si>
    <t>č.a.</t>
  </si>
  <si>
    <t>§</t>
  </si>
  <si>
    <t xml:space="preserve"> K A P I T Á L O V É  V Ý D A J E</t>
  </si>
  <si>
    <t>SR 2015</t>
  </si>
  <si>
    <t>UR  I 2015</t>
  </si>
  <si>
    <r>
      <t>ZR-RO 281</t>
    </r>
    <r>
      <rPr>
        <b/>
        <sz val="8"/>
        <rFont val="Arial"/>
        <family val="2"/>
      </rPr>
      <t xml:space="preserve">/15            </t>
    </r>
  </si>
  <si>
    <t>UR  II 2015</t>
  </si>
  <si>
    <t>OZ</t>
  </si>
  <si>
    <t>SU</t>
  </si>
  <si>
    <t>x</t>
  </si>
  <si>
    <t>Kapitálové (investiční) výdaje resortu celkem</t>
  </si>
  <si>
    <t>099048</t>
  </si>
  <si>
    <t>1910</t>
  </si>
  <si>
    <t>ZZS LK - přístavba objektu LZZS</t>
  </si>
  <si>
    <t>inv.transfery zřízeným příspěvkovým organizacím</t>
  </si>
  <si>
    <t>099049</t>
  </si>
  <si>
    <t>0000</t>
  </si>
  <si>
    <t>NsP Česká Lípa,a.s. - Rekonstrukce střech objektů dílen, údržby a dopravy</t>
  </si>
  <si>
    <t>inv.transfery nefinančním podnik.subj.-právn.osob</t>
  </si>
  <si>
    <t>ZZS LK  - stanoviště Rokytnice</t>
  </si>
  <si>
    <t>ZZS LK - Vozidlo technologické a komunikační připravenosti</t>
  </si>
  <si>
    <t>Příloha č. 1  k ZR-RO 281/15</t>
  </si>
  <si>
    <t>ZR-RO č.281/15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</si>
</sst>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2">
      <alignment/>
      <protection/>
    </xf>
    <xf numFmtId="0" fontId="8" fillId="0" borderId="0" xfId="50">
      <alignment/>
      <protection/>
    </xf>
    <xf numFmtId="0" fontId="0" fillId="0" borderId="0" xfId="48">
      <alignment/>
      <protection/>
    </xf>
    <xf numFmtId="0" fontId="0" fillId="0" borderId="22" xfId="52" applyBorder="1">
      <alignment/>
      <protection/>
    </xf>
    <xf numFmtId="0" fontId="0" fillId="0" borderId="0" xfId="47" applyAlignment="1">
      <alignment vertical="center"/>
      <protection/>
    </xf>
    <xf numFmtId="0" fontId="0" fillId="0" borderId="0" xfId="47" applyFill="1" applyAlignment="1">
      <alignment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right" vertical="center"/>
      <protection/>
    </xf>
    <xf numFmtId="49" fontId="10" fillId="0" borderId="23" xfId="52" applyNumberFormat="1" applyFont="1" applyBorder="1" applyAlignment="1">
      <alignment vertical="center"/>
      <protection/>
    </xf>
    <xf numFmtId="0" fontId="10" fillId="0" borderId="24" xfId="51" applyFont="1" applyBorder="1" applyAlignment="1">
      <alignment horizontal="center" vertical="center"/>
      <protection/>
    </xf>
    <xf numFmtId="0" fontId="10" fillId="0" borderId="24" xfId="51" applyFont="1" applyFill="1" applyBorder="1" applyAlignment="1">
      <alignment horizontal="center" vertical="center"/>
      <protection/>
    </xf>
    <xf numFmtId="0" fontId="10" fillId="0" borderId="23" xfId="51" applyFont="1" applyFill="1" applyBorder="1" applyAlignment="1">
      <alignment horizontal="center" vertical="center"/>
      <protection/>
    </xf>
    <xf numFmtId="0" fontId="10" fillId="0" borderId="23" xfId="48" applyFont="1" applyBorder="1" applyAlignment="1">
      <alignment horizontal="center" vertical="center" wrapText="1"/>
      <protection/>
    </xf>
    <xf numFmtId="0" fontId="10" fillId="0" borderId="25" xfId="48" applyFont="1" applyBorder="1" applyAlignment="1">
      <alignment horizontal="center" vertical="center" wrapText="1"/>
      <protection/>
    </xf>
    <xf numFmtId="0" fontId="10" fillId="0" borderId="23" xfId="51" applyFont="1" applyBorder="1" applyAlignment="1">
      <alignment horizontal="center" vertical="center"/>
      <protection/>
    </xf>
    <xf numFmtId="0" fontId="10" fillId="0" borderId="23" xfId="51" applyFont="1" applyFill="1" applyBorder="1" applyAlignment="1">
      <alignment horizontal="center" vertical="center"/>
      <protection/>
    </xf>
    <xf numFmtId="0" fontId="10" fillId="0" borderId="23" xfId="51" applyFont="1" applyFill="1" applyBorder="1" applyAlignment="1">
      <alignment horizontal="left" vertical="center"/>
      <protection/>
    </xf>
    <xf numFmtId="4" fontId="10" fillId="0" borderId="23" xfId="51" applyNumberFormat="1" applyFont="1" applyFill="1" applyBorder="1" applyAlignment="1">
      <alignment horizontal="right" vertical="center"/>
      <protection/>
    </xf>
    <xf numFmtId="0" fontId="10" fillId="0" borderId="26" xfId="47" applyFont="1" applyFill="1" applyBorder="1" applyAlignment="1">
      <alignment horizontal="center" vertical="center"/>
      <protection/>
    </xf>
    <xf numFmtId="49" fontId="10" fillId="0" borderId="27" xfId="51" applyNumberFormat="1" applyFont="1" applyFill="1" applyBorder="1" applyAlignment="1">
      <alignment horizontal="center" vertical="center"/>
      <protection/>
    </xf>
    <xf numFmtId="49" fontId="10" fillId="0" borderId="28" xfId="51" applyNumberFormat="1" applyFont="1" applyFill="1" applyBorder="1" applyAlignment="1">
      <alignment horizontal="center" vertical="center"/>
      <protection/>
    </xf>
    <xf numFmtId="1" fontId="10" fillId="0" borderId="26" xfId="51" applyNumberFormat="1" applyFont="1" applyFill="1" applyBorder="1" applyAlignment="1">
      <alignment horizontal="center" vertical="center"/>
      <protection/>
    </xf>
    <xf numFmtId="0" fontId="12" fillId="0" borderId="26" xfId="49" applyFont="1" applyFill="1" applyBorder="1" applyAlignment="1">
      <alignment vertical="center" wrapText="1"/>
      <protection/>
    </xf>
    <xf numFmtId="4" fontId="10" fillId="0" borderId="26" xfId="51" applyNumberFormat="1" applyFont="1" applyFill="1" applyBorder="1" applyAlignment="1">
      <alignment vertical="center"/>
      <protection/>
    </xf>
    <xf numFmtId="4" fontId="10" fillId="0" borderId="28" xfId="51" applyNumberFormat="1" applyFont="1" applyFill="1" applyBorder="1" applyAlignment="1">
      <alignment horizontal="right" vertical="center"/>
      <protection/>
    </xf>
    <xf numFmtId="4" fontId="10" fillId="0" borderId="26" xfId="51" applyNumberFormat="1" applyFont="1" applyFill="1" applyBorder="1" applyAlignment="1">
      <alignment horizontal="right" wrapText="1"/>
      <protection/>
    </xf>
    <xf numFmtId="0" fontId="11" fillId="0" borderId="29" xfId="47" applyFont="1" applyFill="1" applyBorder="1" applyAlignment="1">
      <alignment horizontal="center" vertical="center"/>
      <protection/>
    </xf>
    <xf numFmtId="49" fontId="11" fillId="0" borderId="30" xfId="51" applyNumberFormat="1" applyFont="1" applyFill="1" applyBorder="1" applyAlignment="1">
      <alignment horizontal="center" vertical="center"/>
      <protection/>
    </xf>
    <xf numFmtId="49" fontId="11" fillId="0" borderId="31" xfId="51" applyNumberFormat="1" applyFont="1" applyFill="1" applyBorder="1" applyAlignment="1">
      <alignment horizontal="center" vertical="center"/>
      <protection/>
    </xf>
    <xf numFmtId="1" fontId="11" fillId="0" borderId="29" xfId="51" applyNumberFormat="1" applyFont="1" applyFill="1" applyBorder="1" applyAlignment="1">
      <alignment horizontal="center" vertical="center"/>
      <protection/>
    </xf>
    <xf numFmtId="0" fontId="13" fillId="0" borderId="29" xfId="49" applyFont="1" applyFill="1" applyBorder="1" applyAlignment="1">
      <alignment vertical="center" wrapText="1"/>
      <protection/>
    </xf>
    <xf numFmtId="4" fontId="11" fillId="0" borderId="29" xfId="51" applyNumberFormat="1" applyFont="1" applyFill="1" applyBorder="1" applyAlignment="1">
      <alignment vertical="center"/>
      <protection/>
    </xf>
    <xf numFmtId="4" fontId="11" fillId="0" borderId="31" xfId="51" applyNumberFormat="1" applyFont="1" applyFill="1" applyBorder="1" applyAlignment="1">
      <alignment horizontal="right" vertical="center"/>
      <protection/>
    </xf>
    <xf numFmtId="4" fontId="11" fillId="0" borderId="29" xfId="51" applyNumberFormat="1" applyFont="1" applyFill="1" applyBorder="1" applyAlignment="1">
      <alignment horizontal="right" wrapText="1"/>
      <protection/>
    </xf>
    <xf numFmtId="4" fontId="10" fillId="0" borderId="26" xfId="51" applyNumberFormat="1" applyFont="1" applyFill="1" applyBorder="1" applyAlignment="1">
      <alignment horizontal="right" vertical="center" wrapText="1"/>
      <protection/>
    </xf>
    <xf numFmtId="0" fontId="11" fillId="0" borderId="32" xfId="47" applyFont="1" applyFill="1" applyBorder="1" applyAlignment="1">
      <alignment horizontal="center" vertical="center"/>
      <protection/>
    </xf>
    <xf numFmtId="49" fontId="11" fillId="0" borderId="22" xfId="51" applyNumberFormat="1" applyFont="1" applyFill="1" applyBorder="1" applyAlignment="1">
      <alignment horizontal="center" vertical="center"/>
      <protection/>
    </xf>
    <xf numFmtId="4" fontId="11" fillId="0" borderId="33" xfId="51" applyNumberFormat="1" applyFont="1" applyFill="1" applyBorder="1" applyAlignment="1">
      <alignment vertical="center"/>
      <protection/>
    </xf>
    <xf numFmtId="4" fontId="11" fillId="0" borderId="33" xfId="51" applyNumberFormat="1" applyFont="1" applyFill="1" applyBorder="1" applyAlignment="1">
      <alignment horizontal="right" vertical="center"/>
      <protection/>
    </xf>
    <xf numFmtId="4" fontId="11" fillId="0" borderId="32" xfId="51" applyNumberFormat="1" applyFont="1" applyFill="1" applyBorder="1" applyAlignment="1">
      <alignment horizontal="right" wrapText="1"/>
      <protection/>
    </xf>
    <xf numFmtId="0" fontId="11" fillId="0" borderId="34" xfId="52" applyFont="1" applyBorder="1">
      <alignment/>
      <protection/>
    </xf>
    <xf numFmtId="0" fontId="10" fillId="0" borderId="26" xfId="52" applyFont="1" applyBorder="1">
      <alignment/>
      <protection/>
    </xf>
    <xf numFmtId="0" fontId="10" fillId="0" borderId="27" xfId="52" applyFont="1" applyBorder="1">
      <alignment/>
      <protection/>
    </xf>
    <xf numFmtId="0" fontId="10" fillId="0" borderId="28" xfId="52" applyFont="1" applyBorder="1">
      <alignment/>
      <protection/>
    </xf>
    <xf numFmtId="0" fontId="10" fillId="0" borderId="26" xfId="52" applyFont="1" applyBorder="1" applyAlignment="1">
      <alignment horizontal="center" vertical="center"/>
      <protection/>
    </xf>
    <xf numFmtId="4" fontId="10" fillId="0" borderId="26" xfId="52" applyNumberFormat="1" applyFont="1" applyBorder="1">
      <alignment/>
      <protection/>
    </xf>
    <xf numFmtId="2" fontId="10" fillId="0" borderId="26" xfId="52" applyNumberFormat="1" applyFont="1" applyBorder="1">
      <alignment/>
      <protection/>
    </xf>
    <xf numFmtId="2" fontId="10" fillId="0" borderId="28" xfId="52" applyNumberFormat="1" applyFont="1" applyBorder="1">
      <alignment/>
      <protection/>
    </xf>
    <xf numFmtId="0" fontId="0" fillId="0" borderId="34" xfId="52" applyBorder="1">
      <alignment/>
      <protection/>
    </xf>
    <xf numFmtId="0" fontId="11" fillId="0" borderId="29" xfId="52" applyFont="1" applyBorder="1">
      <alignment/>
      <protection/>
    </xf>
    <xf numFmtId="0" fontId="11" fillId="0" borderId="30" xfId="52" applyFont="1" applyBorder="1">
      <alignment/>
      <protection/>
    </xf>
    <xf numFmtId="0" fontId="11" fillId="0" borderId="31" xfId="52" applyFont="1" applyBorder="1">
      <alignment/>
      <protection/>
    </xf>
    <xf numFmtId="0" fontId="11" fillId="0" borderId="29" xfId="52" applyFont="1" applyBorder="1" applyAlignment="1">
      <alignment horizontal="center" vertical="center"/>
      <protection/>
    </xf>
    <xf numFmtId="4" fontId="11" fillId="0" borderId="29" xfId="52" applyNumberFormat="1" applyFont="1" applyBorder="1">
      <alignment/>
      <protection/>
    </xf>
    <xf numFmtId="2" fontId="11" fillId="0" borderId="29" xfId="52" applyNumberFormat="1" applyFont="1" applyBorder="1">
      <alignment/>
      <protection/>
    </xf>
    <xf numFmtId="2" fontId="11" fillId="0" borderId="31" xfId="52" applyNumberFormat="1" applyFont="1" applyBorder="1">
      <alignment/>
      <protection/>
    </xf>
    <xf numFmtId="0" fontId="10" fillId="0" borderId="35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36" xfId="52" applyFont="1" applyBorder="1">
      <alignment/>
      <protection/>
    </xf>
    <xf numFmtId="0" fontId="10" fillId="0" borderId="34" xfId="52" applyFont="1" applyBorder="1" applyAlignment="1">
      <alignment horizontal="center" vertical="center"/>
      <protection/>
    </xf>
    <xf numFmtId="0" fontId="10" fillId="0" borderId="35" xfId="52" applyFont="1" applyBorder="1" applyAlignment="1">
      <alignment horizontal="center" vertical="center"/>
      <protection/>
    </xf>
    <xf numFmtId="0" fontId="10" fillId="0" borderId="35" xfId="52" applyFont="1" applyBorder="1" applyAlignment="1">
      <alignment wrapText="1"/>
      <protection/>
    </xf>
    <xf numFmtId="4" fontId="10" fillId="0" borderId="35" xfId="52" applyNumberFormat="1" applyFont="1" applyBorder="1">
      <alignment/>
      <protection/>
    </xf>
    <xf numFmtId="2" fontId="10" fillId="0" borderId="35" xfId="52" applyNumberFormat="1" applyFont="1" applyBorder="1">
      <alignment/>
      <protection/>
    </xf>
    <xf numFmtId="2" fontId="10" fillId="0" borderId="37" xfId="52" applyNumberFormat="1" applyFont="1" applyBorder="1">
      <alignment/>
      <protection/>
    </xf>
    <xf numFmtId="0" fontId="11" fillId="0" borderId="32" xfId="52" applyFont="1" applyBorder="1">
      <alignment/>
      <protection/>
    </xf>
    <xf numFmtId="0" fontId="11" fillId="0" borderId="38" xfId="52" applyFont="1" applyBorder="1">
      <alignment/>
      <protection/>
    </xf>
    <xf numFmtId="0" fontId="11" fillId="0" borderId="25" xfId="52" applyFont="1" applyBorder="1">
      <alignment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32" xfId="52" applyFont="1" applyBorder="1" applyAlignment="1">
      <alignment horizontal="center" vertical="center"/>
      <protection/>
    </xf>
    <xf numFmtId="4" fontId="11" fillId="0" borderId="32" xfId="52" applyNumberFormat="1" applyFont="1" applyBorder="1">
      <alignment/>
      <protection/>
    </xf>
    <xf numFmtId="2" fontId="11" fillId="0" borderId="32" xfId="52" applyNumberFormat="1" applyFont="1" applyBorder="1">
      <alignment/>
      <protection/>
    </xf>
    <xf numFmtId="2" fontId="11" fillId="0" borderId="33" xfId="52" applyNumberFormat="1" applyFont="1" applyBorder="1">
      <alignment/>
      <protection/>
    </xf>
    <xf numFmtId="4" fontId="0" fillId="0" borderId="0" xfId="52" applyNumberFormat="1">
      <alignment/>
      <protection/>
    </xf>
    <xf numFmtId="2" fontId="0" fillId="0" borderId="0" xfId="52" applyNumberFormat="1">
      <alignment/>
      <protection/>
    </xf>
    <xf numFmtId="0" fontId="6" fillId="33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52" applyNumberFormat="1" applyAlignment="1">
      <alignment horizontal="right"/>
      <protection/>
    </xf>
    <xf numFmtId="0" fontId="9" fillId="0" borderId="0" xfId="48" applyFont="1" applyFill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0" fillId="0" borderId="39" xfId="51" applyFont="1" applyFill="1" applyBorder="1" applyAlignment="1">
      <alignment horizontal="center" vertical="center"/>
      <protection/>
    </xf>
    <xf numFmtId="0" fontId="0" fillId="0" borderId="40" xfId="47" applyFill="1" applyBorder="1" applyAlignment="1">
      <alignment horizontal="center" vertical="center"/>
      <protection/>
    </xf>
    <xf numFmtId="0" fontId="10" fillId="0" borderId="24" xfId="52" applyFont="1" applyBorder="1" applyAlignment="1">
      <alignment horizontal="center" vertical="center" textRotation="90"/>
      <protection/>
    </xf>
    <xf numFmtId="0" fontId="10" fillId="0" borderId="34" xfId="52" applyFont="1" applyBorder="1" applyAlignment="1">
      <alignment horizontal="center" vertical="center" textRotation="90"/>
      <protection/>
    </xf>
    <xf numFmtId="0" fontId="10" fillId="0" borderId="41" xfId="51" applyFont="1" applyFill="1" applyBorder="1" applyAlignment="1">
      <alignment horizontal="center" vertical="center"/>
      <protection/>
    </xf>
    <xf numFmtId="0" fontId="10" fillId="0" borderId="21" xfId="5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normální_2. čtení rozpočtu 2006 - příjmy" xfId="49"/>
    <cellStyle name="normální_2. Rozpočet 2007 - tabulky" xfId="50"/>
    <cellStyle name="normální_Rozpis výdajů 03 bez PO 2 2" xfId="51"/>
    <cellStyle name="normální_Rozpis výdajů 03 bez PO 3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4:5" ht="12.75">
      <c r="D1" s="113" t="s">
        <v>87</v>
      </c>
      <c r="E1" s="114"/>
    </row>
    <row r="2" spans="1:5" ht="13.5" thickBot="1">
      <c r="A2" s="112" t="s">
        <v>56</v>
      </c>
      <c r="B2" s="112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58</v>
      </c>
      <c r="D3" s="32" t="s">
        <v>88</v>
      </c>
      <c r="E3" s="32" t="s">
        <v>58</v>
      </c>
    </row>
    <row r="4" spans="1:5" ht="15" customHeight="1">
      <c r="A4" s="2" t="s">
        <v>3</v>
      </c>
      <c r="B4" s="29" t="s">
        <v>37</v>
      </c>
      <c r="C4" s="26">
        <f>C5+C6+C7</f>
        <v>2381020.86</v>
      </c>
      <c r="D4" s="26">
        <f>D5+D6+D7</f>
        <v>500</v>
      </c>
      <c r="E4" s="27">
        <f aca="true" t="shared" si="0" ref="E4:E24">C4+D4</f>
        <v>2381520.86</v>
      </c>
    </row>
    <row r="5" spans="1:10" ht="15" customHeight="1">
      <c r="A5" s="6" t="s">
        <v>4</v>
      </c>
      <c r="B5" s="7" t="s">
        <v>5</v>
      </c>
      <c r="C5" s="8">
        <v>2220280.09</v>
      </c>
      <c r="D5" s="9">
        <v>0</v>
      </c>
      <c r="E5" s="10">
        <f t="shared" si="0"/>
        <v>2220280.09</v>
      </c>
      <c r="J5" s="1"/>
    </row>
    <row r="6" spans="1:5" ht="15" customHeight="1">
      <c r="A6" s="6" t="s">
        <v>6</v>
      </c>
      <c r="B6" s="7" t="s">
        <v>7</v>
      </c>
      <c r="C6" s="8">
        <v>159215.21000000002</v>
      </c>
      <c r="D6" s="4">
        <v>500</v>
      </c>
      <c r="E6" s="10">
        <f t="shared" si="0"/>
        <v>159715.21000000002</v>
      </c>
    </row>
    <row r="7" spans="1:5" ht="15" customHeight="1">
      <c r="A7" s="6" t="s">
        <v>8</v>
      </c>
      <c r="B7" s="7" t="s">
        <v>9</v>
      </c>
      <c r="C7" s="8">
        <v>1525.56</v>
      </c>
      <c r="D7" s="8">
        <v>0</v>
      </c>
      <c r="E7" s="10">
        <f t="shared" si="0"/>
        <v>1525.56</v>
      </c>
    </row>
    <row r="8" spans="1:5" ht="15" customHeight="1">
      <c r="A8" s="12" t="s">
        <v>40</v>
      </c>
      <c r="B8" s="7" t="s">
        <v>10</v>
      </c>
      <c r="C8" s="13">
        <f>C9+C14</f>
        <v>5001140.0658100005</v>
      </c>
      <c r="D8" s="13">
        <f>D9+D14</f>
        <v>0</v>
      </c>
      <c r="E8" s="14">
        <f t="shared" si="0"/>
        <v>5001140.0658100005</v>
      </c>
    </row>
    <row r="9" spans="1:5" ht="15" customHeight="1">
      <c r="A9" s="6" t="s">
        <v>45</v>
      </c>
      <c r="B9" s="7" t="s">
        <v>11</v>
      </c>
      <c r="C9" s="8">
        <f>C10+C11+C12+C13</f>
        <v>4212707.420260001</v>
      </c>
      <c r="D9" s="8">
        <f>D10+D11+D12+D13</f>
        <v>0</v>
      </c>
      <c r="E9" s="11">
        <f t="shared" si="0"/>
        <v>4212707.420260001</v>
      </c>
    </row>
    <row r="10" spans="1:5" ht="15" customHeight="1">
      <c r="A10" s="6" t="s">
        <v>41</v>
      </c>
      <c r="B10" s="7" t="s">
        <v>12</v>
      </c>
      <c r="C10" s="8">
        <v>61072</v>
      </c>
      <c r="D10" s="8">
        <v>0</v>
      </c>
      <c r="E10" s="11">
        <f t="shared" si="0"/>
        <v>61072</v>
      </c>
    </row>
    <row r="11" spans="1:5" ht="15" customHeight="1">
      <c r="A11" s="6" t="s">
        <v>52</v>
      </c>
      <c r="B11" s="7" t="s">
        <v>11</v>
      </c>
      <c r="C11" s="8">
        <v>4115184.7402600013</v>
      </c>
      <c r="D11" s="8">
        <v>0</v>
      </c>
      <c r="E11" s="11">
        <f t="shared" si="0"/>
        <v>4115184.7402600013</v>
      </c>
    </row>
    <row r="12" spans="1:5" ht="15" customHeight="1">
      <c r="A12" s="6" t="s">
        <v>42</v>
      </c>
      <c r="B12" s="7" t="s">
        <v>44</v>
      </c>
      <c r="C12" s="8">
        <v>11228.86</v>
      </c>
      <c r="D12" s="8">
        <v>0</v>
      </c>
      <c r="E12" s="11">
        <f>SUM(C12:D12)</f>
        <v>11228.86</v>
      </c>
    </row>
    <row r="13" spans="1:5" ht="15" customHeight="1">
      <c r="A13" s="6" t="s">
        <v>46</v>
      </c>
      <c r="B13" s="7">
        <v>4121</v>
      </c>
      <c r="C13" s="8">
        <v>25221.82</v>
      </c>
      <c r="D13" s="8">
        <v>0</v>
      </c>
      <c r="E13" s="11">
        <f>SUM(C13:D13)</f>
        <v>25221.82</v>
      </c>
    </row>
    <row r="14" spans="1:5" ht="15" customHeight="1">
      <c r="A14" s="6" t="s">
        <v>47</v>
      </c>
      <c r="B14" s="7" t="s">
        <v>13</v>
      </c>
      <c r="C14" s="8">
        <f>C15+C16+C17</f>
        <v>788432.64555</v>
      </c>
      <c r="D14" s="8">
        <f>D15+D16+D17</f>
        <v>0</v>
      </c>
      <c r="E14" s="11">
        <f t="shared" si="0"/>
        <v>788432.64555</v>
      </c>
    </row>
    <row r="15" spans="1:5" ht="15" customHeight="1">
      <c r="A15" s="6" t="s">
        <v>43</v>
      </c>
      <c r="B15" s="7" t="s">
        <v>13</v>
      </c>
      <c r="C15" s="8">
        <v>780525.10555</v>
      </c>
      <c r="D15" s="8">
        <v>0</v>
      </c>
      <c r="E15" s="11">
        <f t="shared" si="0"/>
        <v>780525.10555</v>
      </c>
    </row>
    <row r="16" spans="1:5" ht="15" customHeight="1">
      <c r="A16" s="6" t="s">
        <v>48</v>
      </c>
      <c r="B16" s="7">
        <v>4221</v>
      </c>
      <c r="C16" s="8">
        <v>6412.870000000001</v>
      </c>
      <c r="D16" s="8">
        <v>0</v>
      </c>
      <c r="E16" s="11">
        <f>SUM(C16:D16)</f>
        <v>6412.870000000001</v>
      </c>
    </row>
    <row r="17" spans="1:5" ht="15" customHeight="1">
      <c r="A17" s="6" t="s">
        <v>49</v>
      </c>
      <c r="B17" s="7">
        <v>4232</v>
      </c>
      <c r="C17" s="8">
        <v>1494.67</v>
      </c>
      <c r="D17" s="8">
        <v>0</v>
      </c>
      <c r="E17" s="11">
        <f>SUM(C17:D17)</f>
        <v>1494.67</v>
      </c>
    </row>
    <row r="18" spans="1:5" ht="15" customHeight="1">
      <c r="A18" s="12" t="s">
        <v>14</v>
      </c>
      <c r="B18" s="15" t="s">
        <v>38</v>
      </c>
      <c r="C18" s="13">
        <f>C4+C8</f>
        <v>7382160.92581</v>
      </c>
      <c r="D18" s="13">
        <f>D4+D8</f>
        <v>500</v>
      </c>
      <c r="E18" s="14">
        <f t="shared" si="0"/>
        <v>7382660.92581</v>
      </c>
    </row>
    <row r="19" spans="1:5" ht="15" customHeight="1">
      <c r="A19" s="12" t="s">
        <v>15</v>
      </c>
      <c r="B19" s="15" t="s">
        <v>16</v>
      </c>
      <c r="C19" s="13">
        <f>SUM(C20:C23)</f>
        <v>999724.52</v>
      </c>
      <c r="D19" s="13">
        <f>SUM(D20:D23)</f>
        <v>0</v>
      </c>
      <c r="E19" s="14">
        <f t="shared" si="0"/>
        <v>999724.52</v>
      </c>
    </row>
    <row r="20" spans="1:5" ht="15" customHeight="1">
      <c r="A20" s="6" t="s">
        <v>59</v>
      </c>
      <c r="B20" s="7" t="s">
        <v>17</v>
      </c>
      <c r="C20" s="8">
        <v>84875.51</v>
      </c>
      <c r="D20" s="8">
        <v>0</v>
      </c>
      <c r="E20" s="11">
        <f t="shared" si="0"/>
        <v>84875.51</v>
      </c>
    </row>
    <row r="21" spans="1:5" ht="15" customHeight="1">
      <c r="A21" s="6" t="s">
        <v>60</v>
      </c>
      <c r="B21" s="7">
        <v>8115</v>
      </c>
      <c r="C21" s="8">
        <v>1011724.01</v>
      </c>
      <c r="D21" s="8">
        <v>0</v>
      </c>
      <c r="E21" s="11">
        <f>SUM(C21:D21)</f>
        <v>1011724.01</v>
      </c>
    </row>
    <row r="22" spans="1:5" ht="15" customHeight="1">
      <c r="A22" s="6" t="s">
        <v>50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51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C4+C8+C19</f>
        <v>8381885.4458099995</v>
      </c>
      <c r="D24" s="22">
        <f>D18+D19</f>
        <v>500</v>
      </c>
      <c r="E24" s="23">
        <f t="shared" si="0"/>
        <v>8382385.4458099995</v>
      </c>
    </row>
    <row r="25" spans="1:5" ht="13.5" thickBot="1">
      <c r="A25" s="112" t="s">
        <v>57</v>
      </c>
      <c r="B25" s="112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58</v>
      </c>
      <c r="D26" s="32" t="s">
        <v>88</v>
      </c>
      <c r="E26" s="32" t="s">
        <v>58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242789.92</v>
      </c>
      <c r="D28" s="4">
        <v>0</v>
      </c>
      <c r="E28" s="5">
        <f aca="true" t="shared" si="1" ref="E28:E42">C28+D28</f>
        <v>242789.92</v>
      </c>
    </row>
    <row r="29" spans="1:5" ht="15" customHeight="1">
      <c r="A29" s="25" t="s">
        <v>28</v>
      </c>
      <c r="B29" s="7" t="s">
        <v>20</v>
      </c>
      <c r="C29" s="8">
        <v>883235.68</v>
      </c>
      <c r="D29" s="4">
        <v>0</v>
      </c>
      <c r="E29" s="5">
        <f t="shared" si="1"/>
        <v>883235.68</v>
      </c>
    </row>
    <row r="30" spans="1:5" ht="15" customHeight="1">
      <c r="A30" s="25" t="s">
        <v>22</v>
      </c>
      <c r="B30" s="7" t="s">
        <v>20</v>
      </c>
      <c r="C30" s="8">
        <v>682764.8400000001</v>
      </c>
      <c r="D30" s="4">
        <v>0</v>
      </c>
      <c r="E30" s="5">
        <f t="shared" si="1"/>
        <v>682764.8400000001</v>
      </c>
    </row>
    <row r="31" spans="1:5" ht="15" customHeight="1">
      <c r="A31" s="25" t="s">
        <v>39</v>
      </c>
      <c r="B31" s="7" t="s">
        <v>20</v>
      </c>
      <c r="C31" s="8">
        <v>3652972.6600000006</v>
      </c>
      <c r="D31" s="4">
        <v>0</v>
      </c>
      <c r="E31" s="5">
        <f>C31+D31</f>
        <v>3652972.6600000006</v>
      </c>
    </row>
    <row r="32" spans="1:5" ht="15" customHeight="1">
      <c r="A32" s="25" t="s">
        <v>54</v>
      </c>
      <c r="B32" s="7" t="s">
        <v>24</v>
      </c>
      <c r="C32" s="8">
        <v>490854.2099999999</v>
      </c>
      <c r="D32" s="4">
        <v>0</v>
      </c>
      <c r="E32" s="5">
        <f t="shared" si="1"/>
        <v>490854.2099999999</v>
      </c>
    </row>
    <row r="33" spans="1:5" ht="15" customHeight="1">
      <c r="A33" s="25" t="s">
        <v>55</v>
      </c>
      <c r="B33" s="7" t="s">
        <v>20</v>
      </c>
      <c r="C33" s="8">
        <v>56770.82</v>
      </c>
      <c r="D33" s="4">
        <v>0</v>
      </c>
      <c r="E33" s="5">
        <f t="shared" si="1"/>
        <v>56770.82</v>
      </c>
    </row>
    <row r="34" spans="1:5" ht="15" customHeight="1">
      <c r="A34" s="25" t="s">
        <v>29</v>
      </c>
      <c r="B34" s="7" t="s">
        <v>23</v>
      </c>
      <c r="C34" s="8">
        <v>954527.2</v>
      </c>
      <c r="D34" s="4">
        <v>500</v>
      </c>
      <c r="E34" s="5">
        <f t="shared" si="1"/>
        <v>955027.2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1172460.9799999995</v>
      </c>
      <c r="D36" s="4">
        <v>0</v>
      </c>
      <c r="E36" s="5">
        <f t="shared" si="1"/>
        <v>1172460.9799999995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5434.02</v>
      </c>
      <c r="D38" s="4">
        <v>0</v>
      </c>
      <c r="E38" s="5">
        <f t="shared" si="1"/>
        <v>5434.02</v>
      </c>
    </row>
    <row r="39" spans="1:5" ht="15" customHeight="1">
      <c r="A39" s="25" t="s">
        <v>53</v>
      </c>
      <c r="B39" s="7" t="s">
        <v>24</v>
      </c>
      <c r="C39" s="8">
        <v>108923.1</v>
      </c>
      <c r="D39" s="4">
        <v>0</v>
      </c>
      <c r="E39" s="5">
        <f>C39+D39</f>
        <v>108923.1</v>
      </c>
    </row>
    <row r="40" spans="1:5" ht="15" customHeight="1">
      <c r="A40" s="25" t="s">
        <v>34</v>
      </c>
      <c r="B40" s="7" t="s">
        <v>24</v>
      </c>
      <c r="C40" s="8">
        <v>5317.28</v>
      </c>
      <c r="D40" s="4">
        <v>0</v>
      </c>
      <c r="E40" s="5">
        <f t="shared" si="1"/>
        <v>5317.28</v>
      </c>
    </row>
    <row r="41" spans="1:5" ht="15" customHeight="1">
      <c r="A41" s="25" t="s">
        <v>35</v>
      </c>
      <c r="B41" s="7" t="s">
        <v>24</v>
      </c>
      <c r="C41" s="8">
        <v>73602.25</v>
      </c>
      <c r="D41" s="4">
        <v>0</v>
      </c>
      <c r="E41" s="5">
        <f t="shared" si="1"/>
        <v>73602.25</v>
      </c>
    </row>
    <row r="42" spans="1:5" ht="15" customHeight="1" thickBot="1">
      <c r="A42" s="25" t="s">
        <v>36</v>
      </c>
      <c r="B42" s="7" t="s">
        <v>24</v>
      </c>
      <c r="C42" s="8">
        <v>4039.987</v>
      </c>
      <c r="D42" s="4">
        <v>0</v>
      </c>
      <c r="E42" s="5">
        <f t="shared" si="1"/>
        <v>4039.987</v>
      </c>
    </row>
    <row r="43" spans="1:5" ht="15" customHeight="1" thickBot="1">
      <c r="A43" s="28" t="s">
        <v>25</v>
      </c>
      <c r="B43" s="21"/>
      <c r="C43" s="22">
        <f>C27+C28+C29+C30+C31+C32+C33+C34+C35+C36+C37+C38+C39+C40+C41+C42</f>
        <v>8381885.447</v>
      </c>
      <c r="D43" s="22">
        <f>SUM(D27:D42)</f>
        <v>500</v>
      </c>
      <c r="E43" s="23">
        <f>SUM(E27:E42)</f>
        <v>8382385.447</v>
      </c>
    </row>
    <row r="44" spans="3:5" ht="12.75">
      <c r="C44" s="1"/>
      <c r="E44" s="1"/>
    </row>
  </sheetData>
  <sheetProtection/>
  <mergeCells count="3">
    <mergeCell ref="A2:B2"/>
    <mergeCell ref="A25:B25"/>
    <mergeCell ref="D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1" width="2.57421875" style="37" customWidth="1"/>
    <col min="2" max="2" width="3.140625" style="37" customWidth="1"/>
    <col min="3" max="3" width="6.57421875" style="37" customWidth="1"/>
    <col min="4" max="5" width="4.7109375" style="37" customWidth="1"/>
    <col min="6" max="6" width="7.8515625" style="37" customWidth="1"/>
    <col min="7" max="7" width="40.8515625" style="37" customWidth="1"/>
    <col min="8" max="9" width="11.7109375" style="110" customWidth="1"/>
    <col min="10" max="11" width="11.7109375" style="37" customWidth="1"/>
    <col min="12" max="13" width="9.140625" style="37" customWidth="1"/>
    <col min="14" max="14" width="10.140625" style="37" bestFit="1" customWidth="1"/>
    <col min="15" max="16384" width="9.140625" style="37" customWidth="1"/>
  </cols>
  <sheetData>
    <row r="1" spans="8:11" ht="12.75">
      <c r="H1" s="115" t="s">
        <v>61</v>
      </c>
      <c r="I1" s="115"/>
      <c r="J1" s="115"/>
      <c r="K1" s="115"/>
    </row>
    <row r="2" spans="2:11" ht="12.75">
      <c r="B2" s="38"/>
      <c r="C2" s="38"/>
      <c r="D2" s="38"/>
      <c r="E2" s="38"/>
      <c r="F2" s="38"/>
      <c r="G2" s="38"/>
      <c r="H2" s="38"/>
      <c r="I2" s="38"/>
      <c r="J2" s="39"/>
      <c r="K2" s="39"/>
    </row>
    <row r="3" spans="2:11" ht="15.75">
      <c r="B3" s="116" t="s">
        <v>62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5" customHeight="1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3.5" thickBot="1">
      <c r="A5" s="40"/>
      <c r="B5" s="41"/>
      <c r="C5" s="42"/>
      <c r="D5" s="42"/>
      <c r="E5" s="42"/>
      <c r="F5" s="42"/>
      <c r="G5" s="42"/>
      <c r="H5" s="43"/>
      <c r="I5" s="43"/>
      <c r="J5" s="42"/>
      <c r="K5" s="44" t="s">
        <v>0</v>
      </c>
    </row>
    <row r="6" spans="1:11" ht="26.25" customHeight="1" thickBot="1">
      <c r="A6" s="45" t="s">
        <v>64</v>
      </c>
      <c r="B6" s="46" t="s">
        <v>65</v>
      </c>
      <c r="C6" s="118" t="s">
        <v>66</v>
      </c>
      <c r="D6" s="119"/>
      <c r="E6" s="47" t="s">
        <v>67</v>
      </c>
      <c r="F6" s="47" t="s">
        <v>19</v>
      </c>
      <c r="G6" s="48" t="s">
        <v>68</v>
      </c>
      <c r="H6" s="49" t="s">
        <v>69</v>
      </c>
      <c r="I6" s="50" t="s">
        <v>70</v>
      </c>
      <c r="J6" s="49" t="s">
        <v>71</v>
      </c>
      <c r="K6" s="50" t="s">
        <v>72</v>
      </c>
    </row>
    <row r="7" spans="1:11" ht="13.5" customHeight="1" thickBot="1">
      <c r="A7" s="120" t="s">
        <v>73</v>
      </c>
      <c r="B7" s="51" t="s">
        <v>74</v>
      </c>
      <c r="C7" s="122" t="s">
        <v>75</v>
      </c>
      <c r="D7" s="123"/>
      <c r="E7" s="52" t="s">
        <v>75</v>
      </c>
      <c r="F7" s="52" t="s">
        <v>75</v>
      </c>
      <c r="G7" s="53" t="s">
        <v>76</v>
      </c>
      <c r="H7" s="54">
        <f>H8+H10+H12+H14</f>
        <v>1500</v>
      </c>
      <c r="I7" s="54">
        <f>I8+I10+I12+I14</f>
        <v>4437</v>
      </c>
      <c r="J7" s="54">
        <f>J8+J15</f>
        <v>500</v>
      </c>
      <c r="K7" s="54">
        <f>K8+K10+K12+K14</f>
        <v>4937</v>
      </c>
    </row>
    <row r="8" spans="1:11" ht="12.75">
      <c r="A8" s="121"/>
      <c r="B8" s="55" t="s">
        <v>74</v>
      </c>
      <c r="C8" s="56" t="s">
        <v>77</v>
      </c>
      <c r="D8" s="57" t="s">
        <v>78</v>
      </c>
      <c r="E8" s="58" t="s">
        <v>75</v>
      </c>
      <c r="F8" s="58" t="s">
        <v>75</v>
      </c>
      <c r="G8" s="59" t="s">
        <v>79</v>
      </c>
      <c r="H8" s="60">
        <f>H9</f>
        <v>1500</v>
      </c>
      <c r="I8" s="61">
        <f>I9</f>
        <v>1500</v>
      </c>
      <c r="J8" s="62">
        <f>J9</f>
        <v>0</v>
      </c>
      <c r="K8" s="61">
        <f>K9</f>
        <v>1500</v>
      </c>
    </row>
    <row r="9" spans="1:11" ht="13.5" thickBot="1">
      <c r="A9" s="121"/>
      <c r="B9" s="63"/>
      <c r="C9" s="64"/>
      <c r="D9" s="65"/>
      <c r="E9" s="66">
        <v>3533</v>
      </c>
      <c r="F9" s="66">
        <v>6351</v>
      </c>
      <c r="G9" s="67" t="s">
        <v>80</v>
      </c>
      <c r="H9" s="68">
        <v>1500</v>
      </c>
      <c r="I9" s="69">
        <v>1500</v>
      </c>
      <c r="J9" s="70">
        <v>0</v>
      </c>
      <c r="K9" s="69">
        <f>H9+J9</f>
        <v>1500</v>
      </c>
    </row>
    <row r="10" spans="1:11" ht="22.5">
      <c r="A10" s="121"/>
      <c r="B10" s="55" t="s">
        <v>74</v>
      </c>
      <c r="C10" s="56" t="s">
        <v>81</v>
      </c>
      <c r="D10" s="57" t="s">
        <v>82</v>
      </c>
      <c r="E10" s="58" t="s">
        <v>75</v>
      </c>
      <c r="F10" s="58" t="s">
        <v>75</v>
      </c>
      <c r="G10" s="59" t="s">
        <v>83</v>
      </c>
      <c r="H10" s="60">
        <v>0</v>
      </c>
      <c r="I10" s="61">
        <f>I11</f>
        <v>2437</v>
      </c>
      <c r="J10" s="71">
        <v>0</v>
      </c>
      <c r="K10" s="61">
        <v>2437</v>
      </c>
    </row>
    <row r="11" spans="1:11" ht="13.5" thickBot="1">
      <c r="A11" s="121"/>
      <c r="B11" s="72"/>
      <c r="C11" s="73"/>
      <c r="D11" s="65"/>
      <c r="E11" s="66">
        <v>3522</v>
      </c>
      <c r="F11" s="66">
        <v>6313</v>
      </c>
      <c r="G11" s="67" t="s">
        <v>84</v>
      </c>
      <c r="H11" s="74">
        <v>0</v>
      </c>
      <c r="I11" s="75">
        <v>2437</v>
      </c>
      <c r="J11" s="76">
        <v>0</v>
      </c>
      <c r="K11" s="75">
        <v>2437</v>
      </c>
    </row>
    <row r="12" spans="1:11" ht="12.75">
      <c r="A12" s="77"/>
      <c r="B12" s="78" t="s">
        <v>74</v>
      </c>
      <c r="C12" s="79">
        <v>99050</v>
      </c>
      <c r="D12" s="80">
        <v>1910</v>
      </c>
      <c r="E12" s="81" t="s">
        <v>75</v>
      </c>
      <c r="F12" s="81" t="s">
        <v>75</v>
      </c>
      <c r="G12" s="78" t="s">
        <v>85</v>
      </c>
      <c r="H12" s="82">
        <v>0</v>
      </c>
      <c r="I12" s="83">
        <v>500</v>
      </c>
      <c r="J12" s="83">
        <v>0</v>
      </c>
      <c r="K12" s="84">
        <v>500</v>
      </c>
    </row>
    <row r="13" spans="1:11" ht="13.5" thickBot="1">
      <c r="A13" s="85"/>
      <c r="B13" s="86"/>
      <c r="C13" s="87"/>
      <c r="D13" s="88"/>
      <c r="E13" s="89">
        <v>3533</v>
      </c>
      <c r="F13" s="89">
        <v>6351</v>
      </c>
      <c r="G13" s="86" t="s">
        <v>80</v>
      </c>
      <c r="H13" s="90">
        <v>0</v>
      </c>
      <c r="I13" s="91">
        <v>500</v>
      </c>
      <c r="J13" s="91">
        <v>0</v>
      </c>
      <c r="K13" s="92">
        <v>500</v>
      </c>
    </row>
    <row r="14" spans="1:11" ht="23.25" thickBot="1">
      <c r="A14" s="77"/>
      <c r="B14" s="93" t="s">
        <v>74</v>
      </c>
      <c r="C14" s="94">
        <v>99052</v>
      </c>
      <c r="D14" s="95">
        <v>1910</v>
      </c>
      <c r="E14" s="96" t="s">
        <v>75</v>
      </c>
      <c r="F14" s="97" t="s">
        <v>75</v>
      </c>
      <c r="G14" s="98" t="s">
        <v>86</v>
      </c>
      <c r="H14" s="99">
        <v>0</v>
      </c>
      <c r="I14" s="99">
        <v>0</v>
      </c>
      <c r="J14" s="100">
        <v>500</v>
      </c>
      <c r="K14" s="101">
        <v>500</v>
      </c>
    </row>
    <row r="15" spans="1:11" ht="13.5" thickBot="1">
      <c r="A15" s="102"/>
      <c r="B15" s="86"/>
      <c r="C15" s="103"/>
      <c r="D15" s="104"/>
      <c r="E15" s="105">
        <v>3533</v>
      </c>
      <c r="F15" s="106">
        <v>6351</v>
      </c>
      <c r="G15" s="102" t="s">
        <v>80</v>
      </c>
      <c r="H15" s="107">
        <v>0</v>
      </c>
      <c r="I15" s="107">
        <v>0</v>
      </c>
      <c r="J15" s="108">
        <v>500</v>
      </c>
      <c r="K15" s="109">
        <v>500</v>
      </c>
    </row>
    <row r="16" ht="12.75">
      <c r="J16" s="111"/>
    </row>
  </sheetData>
  <sheetProtection/>
  <mergeCells count="6">
    <mergeCell ref="H1:K1"/>
    <mergeCell ref="B3:K3"/>
    <mergeCell ref="B4:K4"/>
    <mergeCell ref="C6:D6"/>
    <mergeCell ref="A7:A11"/>
    <mergeCell ref="C7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Vesela Nada</cp:lastModifiedBy>
  <cp:lastPrinted>2015-09-08T07:47:59Z</cp:lastPrinted>
  <dcterms:created xsi:type="dcterms:W3CDTF">2007-12-18T12:40:54Z</dcterms:created>
  <dcterms:modified xsi:type="dcterms:W3CDTF">2015-10-26T09:36:24Z</dcterms:modified>
  <cp:category/>
  <cp:version/>
  <cp:contentType/>
  <cp:contentStatus/>
</cp:coreProperties>
</file>