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13 05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<sst xmlns="http://schemas.openxmlformats.org/spreadsheetml/2006/main" count="104" uniqueCount="80">
  <si>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</si>
  <si>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</si>
  <si>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</si>
  <si>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</si>
  <si>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</si>
  <si>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</si>
  <si>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</si>
  <si>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</si>
  <si>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</si>
  <si>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</si>
  <si>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</si>
  <si>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</si>
  <si>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</si>
  <si>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</si>
  <si>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</si>
  <si>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</si>
  <si>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</si>
  <si>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</si>
  <si>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</si>
  <si>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</si>
  <si>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</si>
  <si>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</si>
  <si>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</si>
  <si>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</si>
  <si>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</si>
  <si>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</si>
  <si>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</si>
  <si>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</si>
  <si>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</si>
  <si>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</si>
  <si>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</si>
  <si>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</si>
  <si>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</si>
  <si>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</si>
  <si>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</si>
  <si>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</si>
  <si>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</si>
  <si>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</si>
  <si>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</si>
  <si>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</si>
  <si>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</si>
  <si>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</si>
  <si>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</si>
  <si>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</si>
  <si>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</si>
  <si>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</si>
  <si>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</si>
  <si>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</si>
  <si>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</si>
  <si>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</si>
  <si>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</si>
  <si>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</si>
  <si>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</si>
  <si>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</si>
  <si>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</si>
  <si>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</si>
  <si>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</si>
  <si>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</si>
  <si>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</si>
  <si>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schválený rozpočet </t>
  </si>
  <si>
    <t xml:space="preserve">upravený rozpočet </t>
  </si>
  <si>
    <t>1. Zapojení fondů z r. 2014</t>
  </si>
  <si>
    <t>2. Zapojení  zvl.účtů z r. 2014</t>
  </si>
  <si>
    <t>3. Zapojení výsl. hosp.2014</t>
  </si>
  <si>
    <t>ZR-RO č. 14/15</t>
  </si>
  <si>
    <t>Kapitola 913 05 Příspěvkové organizace</t>
  </si>
  <si>
    <t>Odbor sociálních věcí</t>
  </si>
  <si>
    <t>uk.</t>
  </si>
  <si>
    <t>ORG.</t>
  </si>
  <si>
    <t>§</t>
  </si>
  <si>
    <t>91305 - P Ř Í S P Ě V K O V É  O R G A N I Z A C E</t>
  </si>
  <si>
    <t>SR 2014</t>
  </si>
  <si>
    <t>UR II. 2014</t>
  </si>
  <si>
    <t>x</t>
  </si>
  <si>
    <t>DU</t>
  </si>
  <si>
    <t>provozní příspěvek celkem</t>
  </si>
  <si>
    <t>1502</t>
  </si>
  <si>
    <t>Centrum intervenčních a psychosociálních služeb LK</t>
  </si>
  <si>
    <t>UR 2014</t>
  </si>
  <si>
    <t>Změna rozpočtu - rozpočtové opatření č. 14/15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</si>
</sst>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name val="Arial CE"/>
      <family val="0"/>
    </font>
    <font>
      <b/>
      <sz val="8"/>
      <color indexed="18"/>
      <name val="Arial"/>
      <family val="2"/>
    </font>
    <font>
      <b/>
      <sz val="8"/>
      <color indexed="18"/>
      <name val="Arial CE"/>
      <family val="0"/>
    </font>
    <font>
      <sz val="8"/>
      <color indexed="6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1">
      <alignment/>
      <protection/>
    </xf>
    <xf numFmtId="4" fontId="0" fillId="0" borderId="0" xfId="51" applyNumberFormat="1">
      <alignment/>
      <protection/>
    </xf>
    <xf numFmtId="0" fontId="10" fillId="0" borderId="0" xfId="50" applyFont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0" xfId="50">
      <alignment/>
      <protection/>
    </xf>
    <xf numFmtId="0" fontId="0" fillId="0" borderId="0" xfId="47">
      <alignment/>
      <protection/>
    </xf>
    <xf numFmtId="0" fontId="11" fillId="0" borderId="0" xfId="47" applyFont="1" applyFill="1" applyAlignment="1">
      <alignment horizontal="center"/>
      <protection/>
    </xf>
    <xf numFmtId="0" fontId="13" fillId="0" borderId="0" xfId="47" applyFont="1" applyBorder="1" applyAlignment="1">
      <alignment horizontal="left"/>
      <protection/>
    </xf>
    <xf numFmtId="0" fontId="11" fillId="0" borderId="0" xfId="48" applyFont="1" applyAlignment="1">
      <alignment horizontal="center"/>
      <protection/>
    </xf>
    <xf numFmtId="0" fontId="11" fillId="0" borderId="0" xfId="49" applyFont="1" applyAlignment="1">
      <alignment horizontal="center"/>
      <protection/>
    </xf>
    <xf numFmtId="0" fontId="0" fillId="0" borderId="0" xfId="49" applyFont="1" applyAlignment="1">
      <alignment horizontal="center"/>
      <protection/>
    </xf>
    <xf numFmtId="0" fontId="0" fillId="0" borderId="0" xfId="48">
      <alignment/>
      <protection/>
    </xf>
    <xf numFmtId="0" fontId="11" fillId="0" borderId="0" xfId="47" applyFont="1" applyAlignment="1">
      <alignment horizontal="center"/>
      <protection/>
    </xf>
    <xf numFmtId="0" fontId="13" fillId="0" borderId="23" xfId="51" applyFont="1" applyBorder="1" applyAlignment="1">
      <alignment horizontal="center" vertical="center"/>
      <protection/>
    </xf>
    <xf numFmtId="0" fontId="15" fillId="0" borderId="24" xfId="50" applyFont="1" applyBorder="1" applyAlignment="1">
      <alignment horizont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Border="1" applyAlignment="1">
      <alignment horizontal="center" vertical="center"/>
      <protection/>
    </xf>
    <xf numFmtId="0" fontId="13" fillId="0" borderId="26" xfId="51" applyFont="1" applyBorder="1" applyAlignment="1">
      <alignment horizontal="center" vertical="center"/>
      <protection/>
    </xf>
    <xf numFmtId="0" fontId="13" fillId="0" borderId="20" xfId="48" applyFont="1" applyBorder="1" applyAlignment="1">
      <alignment horizontal="center"/>
      <protection/>
    </xf>
    <xf numFmtId="0" fontId="13" fillId="0" borderId="20" xfId="48" applyFont="1" applyBorder="1" applyAlignment="1">
      <alignment horizontal="center" wrapText="1"/>
      <protection/>
    </xf>
    <xf numFmtId="0" fontId="13" fillId="0" borderId="19" xfId="48" applyFont="1" applyBorder="1" applyAlignment="1">
      <alignment horizontal="center" wrapText="1"/>
      <protection/>
    </xf>
    <xf numFmtId="0" fontId="13" fillId="0" borderId="21" xfId="48" applyFont="1" applyBorder="1" applyAlignment="1">
      <alignment horizontal="center"/>
      <protection/>
    </xf>
    <xf numFmtId="0" fontId="16" fillId="0" borderId="27" xfId="51" applyFont="1" applyBorder="1" applyAlignment="1">
      <alignment horizontal="center"/>
      <protection/>
    </xf>
    <xf numFmtId="49" fontId="16" fillId="0" borderId="28" xfId="51" applyNumberFormat="1" applyFont="1" applyBorder="1" applyAlignment="1">
      <alignment horizontal="center"/>
      <protection/>
    </xf>
    <xf numFmtId="0" fontId="16" fillId="0" borderId="29" xfId="51" applyFont="1" applyBorder="1" applyAlignment="1">
      <alignment horizontal="center"/>
      <protection/>
    </xf>
    <xf numFmtId="0" fontId="16" fillId="0" borderId="28" xfId="51" applyFont="1" applyBorder="1" applyAlignment="1">
      <alignment horizontal="center"/>
      <protection/>
    </xf>
    <xf numFmtId="0" fontId="17" fillId="0" borderId="28" xfId="53" applyFont="1" applyBorder="1" applyAlignment="1">
      <alignment horizontal="left"/>
      <protection/>
    </xf>
    <xf numFmtId="165" fontId="16" fillId="0" borderId="29" xfId="51" applyNumberFormat="1" applyFont="1" applyFill="1" applyBorder="1">
      <alignment/>
      <protection/>
    </xf>
    <xf numFmtId="165" fontId="16" fillId="0" borderId="30" xfId="51" applyNumberFormat="1" applyFont="1" applyFill="1" applyBorder="1">
      <alignment/>
      <protection/>
    </xf>
    <xf numFmtId="165" fontId="16" fillId="0" borderId="31" xfId="51" applyNumberFormat="1" applyFont="1" applyFill="1" applyBorder="1">
      <alignment/>
      <protection/>
    </xf>
    <xf numFmtId="49" fontId="16" fillId="0" borderId="32" xfId="51" applyNumberFormat="1" applyFont="1" applyBorder="1" applyAlignment="1">
      <alignment horizontal="center"/>
      <protection/>
    </xf>
    <xf numFmtId="0" fontId="9" fillId="0" borderId="0" xfId="52" applyFont="1" applyAlignment="1">
      <alignment horizontal="right"/>
      <protection/>
    </xf>
    <xf numFmtId="0" fontId="18" fillId="0" borderId="0" xfId="51" applyFont="1" applyBorder="1" applyAlignment="1">
      <alignment horizontal="center"/>
      <protection/>
    </xf>
    <xf numFmtId="49" fontId="16" fillId="0" borderId="0" xfId="51" applyNumberFormat="1" applyFont="1" applyBorder="1" applyAlignment="1">
      <alignment horizontal="center"/>
      <protection/>
    </xf>
    <xf numFmtId="0" fontId="19" fillId="0" borderId="0" xfId="51" applyFont="1" applyBorder="1" applyAlignment="1">
      <alignment horizontal="center"/>
      <protection/>
    </xf>
    <xf numFmtId="0" fontId="9" fillId="0" borderId="0" xfId="53" applyFont="1" applyBorder="1" applyAlignment="1">
      <alignment horizontal="left"/>
      <protection/>
    </xf>
    <xf numFmtId="165" fontId="20" fillId="0" borderId="0" xfId="51" applyNumberFormat="1" applyFont="1" applyFill="1" applyBorder="1">
      <alignment/>
      <protection/>
    </xf>
    <xf numFmtId="0" fontId="21" fillId="0" borderId="0" xfId="51" applyFont="1" applyBorder="1" applyAlignment="1">
      <alignment horizontal="center"/>
      <protection/>
    </xf>
    <xf numFmtId="0" fontId="22" fillId="0" borderId="0" xfId="53" applyFont="1" applyBorder="1" applyAlignment="1">
      <alignment horizontal="left"/>
      <protection/>
    </xf>
    <xf numFmtId="165" fontId="21" fillId="0" borderId="0" xfId="51" applyNumberFormat="1" applyFont="1" applyBorder="1">
      <alignment/>
      <protection/>
    </xf>
    <xf numFmtId="165" fontId="23" fillId="0" borderId="0" xfId="51" applyNumberFormat="1" applyFont="1" applyFill="1" applyBorder="1">
      <alignment/>
      <protection/>
    </xf>
    <xf numFmtId="0" fontId="16" fillId="0" borderId="0" xfId="51" applyFont="1" applyBorder="1" applyAlignment="1">
      <alignment horizontal="center"/>
      <protection/>
    </xf>
    <xf numFmtId="0" fontId="17" fillId="0" borderId="0" xfId="53" applyFont="1" applyBorder="1" applyAlignment="1">
      <alignment horizontal="left"/>
      <protection/>
    </xf>
    <xf numFmtId="165" fontId="16" fillId="0" borderId="0" xfId="51" applyNumberFormat="1" applyFont="1" applyFill="1" applyBorder="1">
      <alignment/>
      <protection/>
    </xf>
    <xf numFmtId="49" fontId="24" fillId="0" borderId="0" xfId="51" applyNumberFormat="1" applyFont="1" applyBorder="1" applyAlignment="1">
      <alignment horizontal="center"/>
      <protection/>
    </xf>
    <xf numFmtId="0" fontId="16" fillId="0" borderId="0" xfId="51" applyFont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left"/>
      <protection/>
    </xf>
    <xf numFmtId="0" fontId="18" fillId="0" borderId="33" xfId="51" applyFont="1" applyBorder="1" applyAlignment="1">
      <alignment horizontal="center"/>
      <protection/>
    </xf>
    <xf numFmtId="0" fontId="19" fillId="0" borderId="34" xfId="51" applyFont="1" applyBorder="1" applyAlignment="1">
      <alignment horizontal="center"/>
      <protection/>
    </xf>
    <xf numFmtId="0" fontId="19" fillId="0" borderId="32" xfId="51" applyFont="1" applyBorder="1" applyAlignment="1">
      <alignment horizontal="center"/>
      <protection/>
    </xf>
    <xf numFmtId="0" fontId="9" fillId="0" borderId="32" xfId="53" applyFont="1" applyBorder="1" applyAlignment="1">
      <alignment horizontal="left"/>
      <protection/>
    </xf>
    <xf numFmtId="165" fontId="20" fillId="0" borderId="34" xfId="51" applyNumberFormat="1" applyFont="1" applyFill="1" applyBorder="1">
      <alignment/>
      <protection/>
    </xf>
    <xf numFmtId="165" fontId="20" fillId="0" borderId="35" xfId="51" applyNumberFormat="1" applyFont="1" applyFill="1" applyBorder="1">
      <alignment/>
      <protection/>
    </xf>
    <xf numFmtId="165" fontId="20" fillId="0" borderId="36" xfId="51" applyNumberFormat="1" applyFont="1" applyFill="1" applyBorder="1">
      <alignment/>
      <protection/>
    </xf>
    <xf numFmtId="0" fontId="0" fillId="0" borderId="0" xfId="51" applyAlignment="1">
      <alignment horizontal="center"/>
      <protection/>
    </xf>
    <xf numFmtId="0" fontId="6" fillId="33" borderId="22" xfId="0" applyFont="1" applyFill="1" applyBorder="1" applyAlignment="1">
      <alignment horizontal="center"/>
    </xf>
    <xf numFmtId="0" fontId="12" fillId="0" borderId="0" xfId="4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0" xfId="47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4" fontId="11" fillId="0" borderId="0" xfId="49" applyNumberFormat="1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normální_03 Podrobny_rozpis_rozpoctu_2010_Klíma" xfId="49"/>
    <cellStyle name="normální_2. Rozpočet 2007 - tabulky" xfId="50"/>
    <cellStyle name="normální_Rozpis výdajů 03 bez PO 2 2" xfId="51"/>
    <cellStyle name="normální_Rozpočet 2004 (ZK)" xfId="52"/>
    <cellStyle name="normální_Rozpočet 2005 (ZK)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0">
      <selection activeCell="D31" sqref="D3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2.0039062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92" t="s">
        <v>57</v>
      </c>
      <c r="B1" s="92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59</v>
      </c>
      <c r="D2" s="32" t="s">
        <v>64</v>
      </c>
      <c r="E2" s="32" t="s">
        <v>60</v>
      </c>
    </row>
    <row r="3" spans="1:5" ht="15" customHeight="1">
      <c r="A3" s="2" t="s">
        <v>3</v>
      </c>
      <c r="B3" s="29" t="s">
        <v>38</v>
      </c>
      <c r="C3" s="26">
        <f>C4+C5+C6</f>
        <v>2280088</v>
      </c>
      <c r="D3" s="26">
        <f>D4+D5+D6</f>
        <v>0</v>
      </c>
      <c r="E3" s="27">
        <f aca="true" t="shared" si="0" ref="E3:E24">C3+D3</f>
        <v>2280088</v>
      </c>
    </row>
    <row r="4" spans="1:10" ht="15" customHeight="1">
      <c r="A4" s="6" t="s">
        <v>4</v>
      </c>
      <c r="B4" s="7" t="s">
        <v>5</v>
      </c>
      <c r="C4" s="8">
        <v>2211000</v>
      </c>
      <c r="D4" s="9">
        <f>'[1]příjmy'!$C$31</f>
        <v>0</v>
      </c>
      <c r="E4" s="10">
        <f t="shared" si="0"/>
        <v>2211000</v>
      </c>
      <c r="J4" s="1"/>
    </row>
    <row r="5" spans="1:5" ht="15" customHeight="1">
      <c r="A5" s="6" t="s">
        <v>6</v>
      </c>
      <c r="B5" s="7" t="s">
        <v>7</v>
      </c>
      <c r="C5" s="8">
        <v>69088</v>
      </c>
      <c r="D5" s="4">
        <v>0</v>
      </c>
      <c r="E5" s="10">
        <f t="shared" si="0"/>
        <v>69088</v>
      </c>
    </row>
    <row r="6" spans="1:5" ht="15" customHeight="1">
      <c r="A6" s="6" t="s">
        <v>8</v>
      </c>
      <c r="B6" s="7" t="s">
        <v>9</v>
      </c>
      <c r="C6" s="8"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41</v>
      </c>
      <c r="B7" s="7" t="s">
        <v>10</v>
      </c>
      <c r="C7" s="13">
        <f>C8+C13</f>
        <v>85842</v>
      </c>
      <c r="D7" s="13">
        <f>D8+D13</f>
        <v>0</v>
      </c>
      <c r="E7" s="14">
        <f t="shared" si="0"/>
        <v>85842</v>
      </c>
    </row>
    <row r="8" spans="1:5" ht="15" customHeight="1">
      <c r="A8" s="6" t="s">
        <v>46</v>
      </c>
      <c r="B8" s="7" t="s">
        <v>11</v>
      </c>
      <c r="C8" s="8">
        <f>C9+C10+C11+C12</f>
        <v>85842</v>
      </c>
      <c r="D8" s="8">
        <f>D9+D10+D11+D12</f>
        <v>0</v>
      </c>
      <c r="E8" s="11">
        <f t="shared" si="0"/>
        <v>85842</v>
      </c>
    </row>
    <row r="9" spans="1:5" ht="15" customHeight="1">
      <c r="A9" s="6" t="s">
        <v>42</v>
      </c>
      <c r="B9" s="7" t="s">
        <v>12</v>
      </c>
      <c r="C9" s="8"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5" ht="15" customHeight="1">
      <c r="A11" s="6" t="s">
        <v>43</v>
      </c>
      <c r="B11" s="7" t="s">
        <v>45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44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39</v>
      </c>
      <c r="C17" s="13">
        <f>C3+C7</f>
        <v>2365930</v>
      </c>
      <c r="D17" s="13">
        <f>D3+D7</f>
        <v>0</v>
      </c>
      <c r="E17" s="14">
        <f t="shared" si="0"/>
        <v>2365930</v>
      </c>
    </row>
    <row r="18" spans="1:5" ht="15" customHeight="1">
      <c r="A18" s="12" t="s">
        <v>15</v>
      </c>
      <c r="B18" s="15" t="s">
        <v>16</v>
      </c>
      <c r="C18" s="13">
        <f>SUM(C19:C23)</f>
        <v>-96875</v>
      </c>
      <c r="D18" s="13">
        <f>SUM(D19:D23)</f>
        <v>232023</v>
      </c>
      <c r="E18" s="14">
        <f t="shared" si="0"/>
        <v>135148</v>
      </c>
    </row>
    <row r="19" spans="1:5" ht="15" customHeight="1">
      <c r="A19" s="6" t="s">
        <v>61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>
      <c r="A20" s="6" t="s">
        <v>62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63</v>
      </c>
      <c r="B21" s="7" t="s">
        <v>17</v>
      </c>
      <c r="C21" s="8">
        <v>0</v>
      </c>
      <c r="D21" s="8">
        <v>232023</v>
      </c>
      <c r="E21" s="11">
        <f t="shared" si="0"/>
        <v>232023</v>
      </c>
    </row>
    <row r="22" spans="1:5" ht="15" customHeight="1">
      <c r="A22" s="6" t="s">
        <v>51</v>
      </c>
      <c r="B22" s="7">
        <v>8123</v>
      </c>
      <c r="C22" s="8"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52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C3+C7+C18</f>
        <v>2269055</v>
      </c>
      <c r="D24" s="22">
        <f>D17+D18</f>
        <v>232023</v>
      </c>
      <c r="E24" s="23">
        <f t="shared" si="0"/>
        <v>2501078</v>
      </c>
    </row>
    <row r="25" spans="1:5" ht="13.5" thickBot="1">
      <c r="A25" s="92" t="s">
        <v>58</v>
      </c>
      <c r="B25" s="92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59</v>
      </c>
      <c r="D26" s="32" t="s">
        <v>64</v>
      </c>
      <c r="E26" s="32" t="s">
        <v>60</v>
      </c>
    </row>
    <row r="27" spans="1:5" ht="15" customHeight="1">
      <c r="A27" s="24" t="s">
        <v>26</v>
      </c>
      <c r="B27" s="3" t="s">
        <v>20</v>
      </c>
      <c r="C27" s="4">
        <v>26192.5</v>
      </c>
      <c r="D27" s="4">
        <v>0</v>
      </c>
      <c r="E27" s="5">
        <f>C27+D27</f>
        <v>26192.5</v>
      </c>
    </row>
    <row r="28" spans="1:5" ht="15" customHeight="1">
      <c r="A28" s="25" t="s">
        <v>21</v>
      </c>
      <c r="B28" s="7" t="s">
        <v>20</v>
      </c>
      <c r="C28" s="8">
        <v>238156.72</v>
      </c>
      <c r="D28" s="4">
        <v>0</v>
      </c>
      <c r="E28" s="5">
        <f aca="true" t="shared" si="1" ref="E28:E43">C28+D28</f>
        <v>238156.72</v>
      </c>
    </row>
    <row r="29" spans="1:5" ht="15" customHeight="1">
      <c r="A29" s="25" t="s">
        <v>28</v>
      </c>
      <c r="B29" s="7" t="s">
        <v>20</v>
      </c>
      <c r="C29" s="8">
        <v>857900</v>
      </c>
      <c r="D29" s="4">
        <v>0</v>
      </c>
      <c r="E29" s="5">
        <f t="shared" si="1"/>
        <v>857900</v>
      </c>
    </row>
    <row r="30" spans="1:5" ht="15" customHeight="1">
      <c r="A30" s="25" t="s">
        <v>22</v>
      </c>
      <c r="B30" s="7" t="s">
        <v>20</v>
      </c>
      <c r="C30" s="8">
        <v>607118.3</v>
      </c>
      <c r="D30" s="4">
        <v>232023</v>
      </c>
      <c r="E30" s="5">
        <f t="shared" si="1"/>
        <v>839141.3</v>
      </c>
    </row>
    <row r="31" spans="1:5" ht="15" customHeight="1">
      <c r="A31" s="25" t="s">
        <v>40</v>
      </c>
      <c r="B31" s="7" t="s">
        <v>20</v>
      </c>
      <c r="C31" s="8">
        <v>0</v>
      </c>
      <c r="D31" s="4">
        <v>0</v>
      </c>
      <c r="E31" s="5">
        <f>C31+D31</f>
        <v>0</v>
      </c>
    </row>
    <row r="32" spans="1:5" ht="15" customHeight="1">
      <c r="A32" s="25" t="s">
        <v>55</v>
      </c>
      <c r="B32" s="7" t="s">
        <v>24</v>
      </c>
      <c r="C32" s="8">
        <v>78089.98</v>
      </c>
      <c r="D32" s="4">
        <v>0</v>
      </c>
      <c r="E32" s="5">
        <f t="shared" si="1"/>
        <v>78089.98</v>
      </c>
    </row>
    <row r="33" spans="1:5" ht="15" customHeight="1">
      <c r="A33" s="25" t="s">
        <v>56</v>
      </c>
      <c r="B33" s="7" t="s">
        <v>20</v>
      </c>
      <c r="C33" s="8">
        <v>96358</v>
      </c>
      <c r="D33" s="4">
        <f>'[1]výdaje'!$G$16</f>
        <v>0</v>
      </c>
      <c r="E33" s="5">
        <f t="shared" si="1"/>
        <v>96358</v>
      </c>
    </row>
    <row r="34" spans="1:5" ht="15" customHeight="1">
      <c r="A34" s="25" t="s">
        <v>29</v>
      </c>
      <c r="B34" s="7" t="s">
        <v>23</v>
      </c>
      <c r="C34" s="8">
        <v>125197</v>
      </c>
      <c r="D34" s="4">
        <v>0</v>
      </c>
      <c r="E34" s="5">
        <f t="shared" si="1"/>
        <v>125197</v>
      </c>
    </row>
    <row r="35" spans="1:5" ht="15" customHeight="1">
      <c r="A35" s="25" t="s">
        <v>30</v>
      </c>
      <c r="B35" s="7" t="s">
        <v>23</v>
      </c>
      <c r="C35" s="8">
        <f>'[2]výdaje'!$J$360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v>157317</v>
      </c>
      <c r="D36" s="4">
        <f>'[1]výdaje'!$J$16</f>
        <v>0</v>
      </c>
      <c r="E36" s="5">
        <f t="shared" si="1"/>
        <v>157317</v>
      </c>
    </row>
    <row r="37" spans="1:5" ht="15" customHeight="1">
      <c r="A37" s="25" t="s">
        <v>33</v>
      </c>
      <c r="B37" s="7" t="s">
        <v>24</v>
      </c>
      <c r="C37" s="8">
        <v>22000</v>
      </c>
      <c r="D37" s="4">
        <v>0</v>
      </c>
      <c r="E37" s="5">
        <f t="shared" si="1"/>
        <v>22000</v>
      </c>
    </row>
    <row r="38" spans="1:5" ht="15" customHeight="1">
      <c r="A38" s="25" t="s">
        <v>32</v>
      </c>
      <c r="B38" s="7" t="s">
        <v>20</v>
      </c>
      <c r="C38" s="8">
        <v>3725.5</v>
      </c>
      <c r="D38" s="4">
        <f>'[1]výdaje'!$L$16</f>
        <v>0</v>
      </c>
      <c r="E38" s="5">
        <f t="shared" si="1"/>
        <v>3725.5</v>
      </c>
    </row>
    <row r="39" spans="1:5" ht="15" customHeight="1">
      <c r="A39" s="25" t="s">
        <v>54</v>
      </c>
      <c r="B39" s="7" t="s">
        <v>24</v>
      </c>
      <c r="C39" s="8">
        <v>30000</v>
      </c>
      <c r="D39" s="4">
        <v>0</v>
      </c>
      <c r="E39" s="5">
        <f>C39+D39</f>
        <v>30000</v>
      </c>
    </row>
    <row r="40" spans="1:5" ht="15" customHeight="1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v>18000</v>
      </c>
      <c r="D41" s="4">
        <f>'[1]výdaje'!$N$16</f>
        <v>0</v>
      </c>
      <c r="E41" s="5">
        <f t="shared" si="1"/>
        <v>18000</v>
      </c>
    </row>
    <row r="42" spans="1:5" ht="15" customHeight="1">
      <c r="A42" s="25" t="s">
        <v>36</v>
      </c>
      <c r="B42" s="7" t="s">
        <v>24</v>
      </c>
      <c r="C42" s="8">
        <v>4000</v>
      </c>
      <c r="D42" s="4">
        <f>'[1]výdaje'!$P$16</f>
        <v>0</v>
      </c>
      <c r="E42" s="5">
        <f t="shared" si="1"/>
        <v>4000</v>
      </c>
    </row>
    <row r="43" spans="1:5" ht="15" customHeight="1" thickBot="1">
      <c r="A43" s="25" t="s">
        <v>37</v>
      </c>
      <c r="B43" s="7" t="s">
        <v>24</v>
      </c>
      <c r="C43" s="8">
        <v>0</v>
      </c>
      <c r="D43" s="4">
        <f>'[1]výdaje'!$Q$16</f>
        <v>0</v>
      </c>
      <c r="E43" s="5">
        <f t="shared" si="1"/>
        <v>0</v>
      </c>
    </row>
    <row r="44" spans="1:5" ht="15" customHeight="1" thickBot="1">
      <c r="A44" s="28" t="s">
        <v>25</v>
      </c>
      <c r="B44" s="21"/>
      <c r="C44" s="22">
        <f>C27+C28+C29+C30+C31+C32+C33+C34+C35+C36+C37+C38+C39+C40+C41+C42+C43</f>
        <v>2269055</v>
      </c>
      <c r="D44" s="22">
        <f>SUM(D27:D43)</f>
        <v>232023</v>
      </c>
      <c r="E44" s="23">
        <f>SUM(E27:E43)</f>
        <v>2501078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I7" sqref="I7"/>
    </sheetView>
  </sheetViews>
  <sheetFormatPr defaultColWidth="9.140625" defaultRowHeight="12.75"/>
  <cols>
    <col min="5" max="5" width="44.57421875" style="0" customWidth="1"/>
    <col min="7" max="7" width="10.421875" style="0" customWidth="1"/>
  </cols>
  <sheetData>
    <row r="1" spans="1:9" ht="12.75">
      <c r="A1" s="37"/>
      <c r="B1" s="37"/>
      <c r="C1" s="37"/>
      <c r="D1" s="37"/>
      <c r="E1" s="37"/>
      <c r="F1" s="38"/>
      <c r="G1" s="68"/>
      <c r="H1" s="37"/>
      <c r="I1" s="37"/>
    </row>
    <row r="2" spans="1:9" ht="18">
      <c r="A2" s="37"/>
      <c r="B2" s="39"/>
      <c r="C2" s="91"/>
      <c r="D2" s="91"/>
      <c r="E2" s="39" t="s">
        <v>79</v>
      </c>
      <c r="F2" s="40"/>
      <c r="G2" s="40"/>
      <c r="H2" s="40"/>
      <c r="I2" s="40"/>
    </row>
    <row r="3" spans="1:9" ht="12.75">
      <c r="A3" s="41"/>
      <c r="B3" s="41"/>
      <c r="C3" s="41"/>
      <c r="D3" s="41"/>
      <c r="E3" s="41"/>
      <c r="F3" s="41"/>
      <c r="G3" s="42"/>
      <c r="H3" s="37"/>
      <c r="I3" s="37"/>
    </row>
    <row r="4" spans="1:9" ht="18">
      <c r="A4" s="43"/>
      <c r="B4" s="43"/>
      <c r="C4" s="93" t="s">
        <v>65</v>
      </c>
      <c r="D4" s="94"/>
      <c r="E4" s="94"/>
      <c r="F4" s="94"/>
      <c r="G4" s="94"/>
      <c r="H4" s="94"/>
      <c r="I4" s="94"/>
    </row>
    <row r="5" spans="1:9" ht="12.75">
      <c r="A5" s="41"/>
      <c r="B5" s="41"/>
      <c r="C5" s="41"/>
      <c r="D5" s="41"/>
      <c r="E5" s="41"/>
      <c r="F5" s="41"/>
      <c r="G5" s="42"/>
      <c r="H5" s="37"/>
      <c r="I5" s="37"/>
    </row>
    <row r="6" spans="1:9" ht="15.75">
      <c r="A6" s="44"/>
      <c r="B6" s="44"/>
      <c r="C6" s="95" t="s">
        <v>66</v>
      </c>
      <c r="D6" s="96"/>
      <c r="E6" s="96"/>
      <c r="F6" s="96"/>
      <c r="G6" s="96"/>
      <c r="H6" s="96"/>
      <c r="I6" s="96"/>
    </row>
    <row r="7" spans="1:9" ht="15.75">
      <c r="A7" s="45"/>
      <c r="B7" s="45"/>
      <c r="C7" s="45"/>
      <c r="D7" s="45"/>
      <c r="E7" s="45"/>
      <c r="F7" s="45"/>
      <c r="G7" s="45"/>
      <c r="H7" s="40"/>
      <c r="I7" s="40"/>
    </row>
    <row r="8" spans="1:9" ht="15.75">
      <c r="A8" s="46"/>
      <c r="B8" s="46"/>
      <c r="C8" s="46"/>
      <c r="D8" s="46"/>
      <c r="E8" s="47"/>
      <c r="F8" s="97"/>
      <c r="G8" s="98"/>
      <c r="H8" s="48"/>
      <c r="I8" s="48"/>
    </row>
    <row r="9" spans="1:9" ht="16.5" thickBot="1">
      <c r="A9" s="49"/>
      <c r="B9" s="49"/>
      <c r="C9" s="49"/>
      <c r="D9" s="49"/>
      <c r="E9" s="49"/>
      <c r="F9" s="49"/>
      <c r="G9" s="49"/>
      <c r="H9" s="37"/>
      <c r="I9" s="37"/>
    </row>
    <row r="10" spans="1:9" ht="23.25" thickBot="1">
      <c r="A10" s="50" t="s">
        <v>67</v>
      </c>
      <c r="B10" s="51" t="s">
        <v>68</v>
      </c>
      <c r="C10" s="52" t="s">
        <v>69</v>
      </c>
      <c r="D10" s="53" t="s">
        <v>19</v>
      </c>
      <c r="E10" s="54" t="s">
        <v>70</v>
      </c>
      <c r="F10" s="55" t="s">
        <v>71</v>
      </c>
      <c r="G10" s="56" t="s">
        <v>78</v>
      </c>
      <c r="H10" s="57" t="s">
        <v>64</v>
      </c>
      <c r="I10" s="58" t="s">
        <v>72</v>
      </c>
    </row>
    <row r="11" spans="1:9" ht="12.75">
      <c r="A11" s="59" t="s">
        <v>74</v>
      </c>
      <c r="B11" s="60" t="s">
        <v>76</v>
      </c>
      <c r="C11" s="61" t="s">
        <v>73</v>
      </c>
      <c r="D11" s="62" t="s">
        <v>73</v>
      </c>
      <c r="E11" s="63" t="s">
        <v>77</v>
      </c>
      <c r="F11" s="64">
        <f>F12</f>
        <v>3230.86</v>
      </c>
      <c r="G11" s="64">
        <f>G12</f>
        <v>4830.86</v>
      </c>
      <c r="H11" s="65">
        <f>H12</f>
        <v>232.023</v>
      </c>
      <c r="I11" s="66">
        <f>I12</f>
        <v>5062.883</v>
      </c>
    </row>
    <row r="12" spans="1:9" ht="13.5" thickBot="1">
      <c r="A12" s="84"/>
      <c r="B12" s="67"/>
      <c r="C12" s="85">
        <v>4311</v>
      </c>
      <c r="D12" s="86">
        <v>5331</v>
      </c>
      <c r="E12" s="87" t="s">
        <v>75</v>
      </c>
      <c r="F12" s="88">
        <v>3230.86</v>
      </c>
      <c r="G12" s="88">
        <v>4830.86</v>
      </c>
      <c r="H12" s="89">
        <v>232.023</v>
      </c>
      <c r="I12" s="90">
        <f>SUM(G12:H12)</f>
        <v>5062.883</v>
      </c>
    </row>
    <row r="13" spans="1:9" ht="12.75">
      <c r="A13" s="78"/>
      <c r="B13" s="70"/>
      <c r="C13" s="78"/>
      <c r="D13" s="78"/>
      <c r="E13" s="79"/>
      <c r="F13" s="80"/>
      <c r="G13" s="80"/>
      <c r="H13" s="80"/>
      <c r="I13" s="80"/>
    </row>
    <row r="14" spans="1:9" ht="12.75">
      <c r="A14" s="69"/>
      <c r="B14" s="70"/>
      <c r="C14" s="71"/>
      <c r="D14" s="71"/>
      <c r="E14" s="72"/>
      <c r="F14" s="73"/>
      <c r="G14" s="73"/>
      <c r="H14" s="73"/>
      <c r="I14" s="73"/>
    </row>
    <row r="15" spans="1:9" ht="12.75">
      <c r="A15" s="74"/>
      <c r="B15" s="70"/>
      <c r="C15" s="74"/>
      <c r="D15" s="74"/>
      <c r="E15" s="75"/>
      <c r="F15" s="73"/>
      <c r="G15" s="76"/>
      <c r="H15" s="76"/>
      <c r="I15" s="76"/>
    </row>
    <row r="16" spans="1:9" ht="12.75">
      <c r="A16" s="74"/>
      <c r="B16" s="70"/>
      <c r="C16" s="74"/>
      <c r="D16" s="74"/>
      <c r="E16" s="75"/>
      <c r="F16" s="77"/>
      <c r="G16" s="76"/>
      <c r="H16" s="76"/>
      <c r="I16" s="76"/>
    </row>
    <row r="17" spans="1:9" ht="12.75">
      <c r="A17" s="78"/>
      <c r="B17" s="70"/>
      <c r="C17" s="78"/>
      <c r="D17" s="78"/>
      <c r="E17" s="79"/>
      <c r="F17" s="80"/>
      <c r="G17" s="80"/>
      <c r="H17" s="80"/>
      <c r="I17" s="80"/>
    </row>
    <row r="18" spans="1:9" ht="12.75">
      <c r="A18" s="69"/>
      <c r="B18" s="70"/>
      <c r="C18" s="71"/>
      <c r="D18" s="71"/>
      <c r="E18" s="72"/>
      <c r="F18" s="73"/>
      <c r="G18" s="73"/>
      <c r="H18" s="73"/>
      <c r="I18" s="73"/>
    </row>
    <row r="19" spans="1:9" ht="12.75">
      <c r="A19" s="74"/>
      <c r="B19" s="70"/>
      <c r="C19" s="74"/>
      <c r="D19" s="74"/>
      <c r="E19" s="75"/>
      <c r="F19" s="77"/>
      <c r="G19" s="76"/>
      <c r="H19" s="76"/>
      <c r="I19" s="76"/>
    </row>
    <row r="20" spans="1:9" ht="12.75">
      <c r="A20" s="74"/>
      <c r="B20" s="70"/>
      <c r="C20" s="74"/>
      <c r="D20" s="74"/>
      <c r="E20" s="75"/>
      <c r="F20" s="77"/>
      <c r="G20" s="76"/>
      <c r="H20" s="76"/>
      <c r="I20" s="76"/>
    </row>
    <row r="21" spans="1:9" ht="12.75">
      <c r="A21" s="78"/>
      <c r="B21" s="70"/>
      <c r="C21" s="78"/>
      <c r="D21" s="78"/>
      <c r="E21" s="79"/>
      <c r="F21" s="80"/>
      <c r="G21" s="80"/>
      <c r="H21" s="80"/>
      <c r="I21" s="80"/>
    </row>
    <row r="22" spans="1:9" ht="12.75">
      <c r="A22" s="69"/>
      <c r="B22" s="70"/>
      <c r="C22" s="71"/>
      <c r="D22" s="71"/>
      <c r="E22" s="72"/>
      <c r="F22" s="73"/>
      <c r="G22" s="73"/>
      <c r="H22" s="73"/>
      <c r="I22" s="73"/>
    </row>
    <row r="23" spans="1:9" ht="12.75">
      <c r="A23" s="74"/>
      <c r="B23" s="70"/>
      <c r="C23" s="74"/>
      <c r="D23" s="74"/>
      <c r="E23" s="75"/>
      <c r="F23" s="77"/>
      <c r="G23" s="76"/>
      <c r="H23" s="76"/>
      <c r="I23" s="76"/>
    </row>
    <row r="24" spans="1:9" ht="12.75">
      <c r="A24" s="74"/>
      <c r="B24" s="70"/>
      <c r="C24" s="74"/>
      <c r="D24" s="74"/>
      <c r="E24" s="75"/>
      <c r="F24" s="77"/>
      <c r="G24" s="76"/>
      <c r="H24" s="76"/>
      <c r="I24" s="76"/>
    </row>
    <row r="25" spans="1:9" ht="12.75">
      <c r="A25" s="78"/>
      <c r="B25" s="70"/>
      <c r="C25" s="78"/>
      <c r="D25" s="78"/>
      <c r="E25" s="79"/>
      <c r="F25" s="80"/>
      <c r="G25" s="80"/>
      <c r="H25" s="80"/>
      <c r="I25" s="80"/>
    </row>
    <row r="26" spans="1:9" ht="12.75">
      <c r="A26" s="69"/>
      <c r="B26" s="81"/>
      <c r="C26" s="71"/>
      <c r="D26" s="71"/>
      <c r="E26" s="72"/>
      <c r="F26" s="73"/>
      <c r="G26" s="73"/>
      <c r="H26" s="73"/>
      <c r="I26" s="73"/>
    </row>
    <row r="27" spans="1:9" ht="12.75">
      <c r="A27" s="74"/>
      <c r="B27" s="81"/>
      <c r="C27" s="74"/>
      <c r="D27" s="74"/>
      <c r="E27" s="75"/>
      <c r="F27" s="77"/>
      <c r="G27" s="76"/>
      <c r="H27" s="76"/>
      <c r="I27" s="76"/>
    </row>
    <row r="28" spans="1:9" ht="12.75">
      <c r="A28" s="74"/>
      <c r="B28" s="81"/>
      <c r="C28" s="74"/>
      <c r="D28" s="74"/>
      <c r="E28" s="75"/>
      <c r="F28" s="77"/>
      <c r="G28" s="76"/>
      <c r="H28" s="76"/>
      <c r="I28" s="76"/>
    </row>
    <row r="29" spans="1:9" ht="12.75">
      <c r="A29" s="78"/>
      <c r="B29" s="70"/>
      <c r="C29" s="82"/>
      <c r="D29" s="82"/>
      <c r="E29" s="79"/>
      <c r="F29" s="80"/>
      <c r="G29" s="80"/>
      <c r="H29" s="80"/>
      <c r="I29" s="80"/>
    </row>
    <row r="30" spans="1:9" ht="12.75">
      <c r="A30" s="69"/>
      <c r="B30" s="81"/>
      <c r="C30" s="71"/>
      <c r="D30" s="71"/>
      <c r="E30" s="72"/>
      <c r="F30" s="73"/>
      <c r="G30" s="73"/>
      <c r="H30" s="73"/>
      <c r="I30" s="73"/>
    </row>
    <row r="31" spans="1:9" ht="12.75">
      <c r="A31" s="74"/>
      <c r="B31" s="81"/>
      <c r="C31" s="74"/>
      <c r="D31" s="74"/>
      <c r="E31" s="75"/>
      <c r="F31" s="77"/>
      <c r="G31" s="76"/>
      <c r="H31" s="76"/>
      <c r="I31" s="76"/>
    </row>
    <row r="32" spans="1:9" ht="12.75">
      <c r="A32" s="74"/>
      <c r="B32" s="81"/>
      <c r="C32" s="74"/>
      <c r="D32" s="74"/>
      <c r="E32" s="75"/>
      <c r="F32" s="77"/>
      <c r="G32" s="76"/>
      <c r="H32" s="76"/>
      <c r="I32" s="76"/>
    </row>
    <row r="33" spans="1:9" ht="12.75">
      <c r="A33" s="82"/>
      <c r="B33" s="70"/>
      <c r="C33" s="82"/>
      <c r="D33" s="82"/>
      <c r="E33" s="79"/>
      <c r="F33" s="80"/>
      <c r="G33" s="80"/>
      <c r="H33" s="80"/>
      <c r="I33" s="80"/>
    </row>
    <row r="34" spans="1:9" ht="12.75">
      <c r="A34" s="71"/>
      <c r="B34" s="81"/>
      <c r="C34" s="71"/>
      <c r="D34" s="71"/>
      <c r="E34" s="72"/>
      <c r="F34" s="73"/>
      <c r="G34" s="73"/>
      <c r="H34" s="73"/>
      <c r="I34" s="73"/>
    </row>
    <row r="35" spans="1:9" ht="12.75">
      <c r="A35" s="74"/>
      <c r="B35" s="81"/>
      <c r="C35" s="74"/>
      <c r="D35" s="74"/>
      <c r="E35" s="75"/>
      <c r="F35" s="77"/>
      <c r="G35" s="76"/>
      <c r="H35" s="76"/>
      <c r="I35" s="76"/>
    </row>
    <row r="36" spans="1:9" ht="12.75">
      <c r="A36" s="74"/>
      <c r="B36" s="81"/>
      <c r="C36" s="74"/>
      <c r="D36" s="74"/>
      <c r="E36" s="75"/>
      <c r="F36" s="77"/>
      <c r="G36" s="76"/>
      <c r="H36" s="76"/>
      <c r="I36" s="76"/>
    </row>
    <row r="37" spans="1:9" ht="12.75">
      <c r="A37" s="82"/>
      <c r="B37" s="70"/>
      <c r="C37" s="82"/>
      <c r="D37" s="82"/>
      <c r="E37" s="79"/>
      <c r="F37" s="80"/>
      <c r="G37" s="80"/>
      <c r="H37" s="80"/>
      <c r="I37" s="80"/>
    </row>
    <row r="38" spans="1:9" ht="12.75">
      <c r="A38" s="69"/>
      <c r="B38" s="81"/>
      <c r="C38" s="71"/>
      <c r="D38" s="71"/>
      <c r="E38" s="72"/>
      <c r="F38" s="73"/>
      <c r="G38" s="73"/>
      <c r="H38" s="73"/>
      <c r="I38" s="73"/>
    </row>
    <row r="39" spans="1:9" ht="12.75">
      <c r="A39" s="74"/>
      <c r="B39" s="81"/>
      <c r="C39" s="74"/>
      <c r="D39" s="74"/>
      <c r="E39" s="75"/>
      <c r="F39" s="77"/>
      <c r="G39" s="76"/>
      <c r="H39" s="76"/>
      <c r="I39" s="76"/>
    </row>
    <row r="40" spans="1:9" ht="12.75">
      <c r="A40" s="74"/>
      <c r="B40" s="81"/>
      <c r="C40" s="74"/>
      <c r="D40" s="74"/>
      <c r="E40" s="75"/>
      <c r="F40" s="77"/>
      <c r="G40" s="76"/>
      <c r="H40" s="76"/>
      <c r="I40" s="76"/>
    </row>
    <row r="41" spans="1:9" ht="12.75">
      <c r="A41" s="82"/>
      <c r="B41" s="70"/>
      <c r="C41" s="82"/>
      <c r="D41" s="82"/>
      <c r="E41" s="79"/>
      <c r="F41" s="80"/>
      <c r="G41" s="80"/>
      <c r="H41" s="80"/>
      <c r="I41" s="80"/>
    </row>
    <row r="42" spans="1:9" ht="12.75">
      <c r="A42" s="69"/>
      <c r="B42" s="81"/>
      <c r="C42" s="71"/>
      <c r="D42" s="71"/>
      <c r="E42" s="72"/>
      <c r="F42" s="73"/>
      <c r="G42" s="73"/>
      <c r="H42" s="73"/>
      <c r="I42" s="73"/>
    </row>
    <row r="43" spans="1:9" ht="12.75">
      <c r="A43" s="74"/>
      <c r="B43" s="81"/>
      <c r="C43" s="74"/>
      <c r="D43" s="74"/>
      <c r="E43" s="75"/>
      <c r="F43" s="77"/>
      <c r="G43" s="76"/>
      <c r="H43" s="76"/>
      <c r="I43" s="76"/>
    </row>
    <row r="44" spans="1:9" ht="12.75">
      <c r="A44" s="74"/>
      <c r="B44" s="81"/>
      <c r="C44" s="74"/>
      <c r="D44" s="74"/>
      <c r="E44" s="75"/>
      <c r="F44" s="77"/>
      <c r="G44" s="76"/>
      <c r="H44" s="76"/>
      <c r="I44" s="76"/>
    </row>
    <row r="45" spans="1:9" ht="12.75">
      <c r="A45" s="82"/>
      <c r="B45" s="70"/>
      <c r="C45" s="82"/>
      <c r="D45" s="82"/>
      <c r="E45" s="79"/>
      <c r="F45" s="80"/>
      <c r="G45" s="80"/>
      <c r="H45" s="80"/>
      <c r="I45" s="80"/>
    </row>
    <row r="46" spans="1:9" ht="12.75">
      <c r="A46" s="69"/>
      <c r="B46" s="81"/>
      <c r="C46" s="71"/>
      <c r="D46" s="71"/>
      <c r="E46" s="72"/>
      <c r="F46" s="73"/>
      <c r="G46" s="73"/>
      <c r="H46" s="73"/>
      <c r="I46" s="73"/>
    </row>
    <row r="47" spans="1:9" ht="12.75">
      <c r="A47" s="74"/>
      <c r="B47" s="81"/>
      <c r="C47" s="74"/>
      <c r="D47" s="74"/>
      <c r="E47" s="75"/>
      <c r="F47" s="77"/>
      <c r="G47" s="76"/>
      <c r="H47" s="76"/>
      <c r="I47" s="76"/>
    </row>
    <row r="48" spans="1:9" ht="12.75">
      <c r="A48" s="74"/>
      <c r="B48" s="81"/>
      <c r="C48" s="74"/>
      <c r="D48" s="74"/>
      <c r="E48" s="75"/>
      <c r="F48" s="77"/>
      <c r="G48" s="76"/>
      <c r="H48" s="76"/>
      <c r="I48" s="76"/>
    </row>
    <row r="49" spans="1:9" ht="12.75">
      <c r="A49" s="82"/>
      <c r="B49" s="70"/>
      <c r="C49" s="82"/>
      <c r="D49" s="82"/>
      <c r="E49" s="79"/>
      <c r="F49" s="80"/>
      <c r="G49" s="80"/>
      <c r="H49" s="80"/>
      <c r="I49" s="80"/>
    </row>
    <row r="50" spans="1:9" ht="12.75">
      <c r="A50" s="71"/>
      <c r="B50" s="81"/>
      <c r="C50" s="71"/>
      <c r="D50" s="71"/>
      <c r="E50" s="72"/>
      <c r="F50" s="73"/>
      <c r="G50" s="73"/>
      <c r="H50" s="73"/>
      <c r="I50" s="73"/>
    </row>
    <row r="51" spans="1:9" ht="12.75">
      <c r="A51" s="74"/>
      <c r="B51" s="81"/>
      <c r="C51" s="74"/>
      <c r="D51" s="74"/>
      <c r="E51" s="75"/>
      <c r="F51" s="77"/>
      <c r="G51" s="76"/>
      <c r="H51" s="76"/>
      <c r="I51" s="76"/>
    </row>
    <row r="52" spans="1:9" ht="12.75">
      <c r="A52" s="74"/>
      <c r="B52" s="81"/>
      <c r="C52" s="74"/>
      <c r="D52" s="74"/>
      <c r="E52" s="75"/>
      <c r="F52" s="77"/>
      <c r="G52" s="76"/>
      <c r="H52" s="76"/>
      <c r="I52" s="76"/>
    </row>
    <row r="53" spans="1:9" ht="12.75">
      <c r="A53" s="82"/>
      <c r="B53" s="70"/>
      <c r="C53" s="82"/>
      <c r="D53" s="82"/>
      <c r="E53" s="79"/>
      <c r="F53" s="80"/>
      <c r="G53" s="80"/>
      <c r="H53" s="80"/>
      <c r="I53" s="80"/>
    </row>
    <row r="54" spans="1:9" ht="12.75">
      <c r="A54" s="71"/>
      <c r="B54" s="81"/>
      <c r="C54" s="71"/>
      <c r="D54" s="71"/>
      <c r="E54" s="72"/>
      <c r="F54" s="73"/>
      <c r="G54" s="73"/>
      <c r="H54" s="73"/>
      <c r="I54" s="73"/>
    </row>
    <row r="55" spans="1:9" ht="12.75">
      <c r="A55" s="74"/>
      <c r="B55" s="81"/>
      <c r="C55" s="74"/>
      <c r="D55" s="74"/>
      <c r="E55" s="75"/>
      <c r="F55" s="73"/>
      <c r="G55" s="76"/>
      <c r="H55" s="76"/>
      <c r="I55" s="76"/>
    </row>
    <row r="56" spans="1:9" ht="12.75">
      <c r="A56" s="74"/>
      <c r="B56" s="81"/>
      <c r="C56" s="74"/>
      <c r="D56" s="74"/>
      <c r="E56" s="75"/>
      <c r="F56" s="77"/>
      <c r="G56" s="76"/>
      <c r="H56" s="76"/>
      <c r="I56" s="76"/>
    </row>
    <row r="57" spans="1:9" ht="12.75">
      <c r="A57" s="82"/>
      <c r="B57" s="70"/>
      <c r="C57" s="82"/>
      <c r="D57" s="82"/>
      <c r="E57" s="79"/>
      <c r="F57" s="80"/>
      <c r="G57" s="80"/>
      <c r="H57" s="80"/>
      <c r="I57" s="80"/>
    </row>
    <row r="58" spans="1:9" ht="12.75">
      <c r="A58" s="69"/>
      <c r="B58" s="81"/>
      <c r="C58" s="71"/>
      <c r="D58" s="71"/>
      <c r="E58" s="72"/>
      <c r="F58" s="73"/>
      <c r="G58" s="73"/>
      <c r="H58" s="73"/>
      <c r="I58" s="73"/>
    </row>
    <row r="59" spans="1:9" ht="12.75">
      <c r="A59" s="74"/>
      <c r="B59" s="81"/>
      <c r="C59" s="74"/>
      <c r="D59" s="74"/>
      <c r="E59" s="75"/>
      <c r="F59" s="77"/>
      <c r="G59" s="76"/>
      <c r="H59" s="76"/>
      <c r="I59" s="76"/>
    </row>
    <row r="60" spans="1:9" ht="12.75">
      <c r="A60" s="74"/>
      <c r="B60" s="81"/>
      <c r="C60" s="74"/>
      <c r="D60" s="74"/>
      <c r="E60" s="75"/>
      <c r="F60" s="77"/>
      <c r="G60" s="76"/>
      <c r="H60" s="76"/>
      <c r="I60" s="76"/>
    </row>
    <row r="61" spans="1:9" ht="12.75">
      <c r="A61" s="82"/>
      <c r="B61" s="70"/>
      <c r="C61" s="82"/>
      <c r="D61" s="82"/>
      <c r="E61" s="83"/>
      <c r="F61" s="80"/>
      <c r="G61" s="80"/>
      <c r="H61" s="80"/>
      <c r="I61" s="80"/>
    </row>
    <row r="62" spans="1:9" ht="12.75">
      <c r="A62" s="69"/>
      <c r="B62" s="81"/>
      <c r="C62" s="71"/>
      <c r="D62" s="71"/>
      <c r="E62" s="72"/>
      <c r="F62" s="73"/>
      <c r="G62" s="73"/>
      <c r="H62" s="73"/>
      <c r="I62" s="73"/>
    </row>
    <row r="63" spans="1:9" ht="12.75">
      <c r="A63" s="74"/>
      <c r="B63" s="81"/>
      <c r="C63" s="74"/>
      <c r="D63" s="74"/>
      <c r="E63" s="75"/>
      <c r="F63" s="77"/>
      <c r="G63" s="76"/>
      <c r="H63" s="76"/>
      <c r="I63" s="76"/>
    </row>
    <row r="64" spans="1:9" ht="12.75">
      <c r="A64" s="74"/>
      <c r="B64" s="81"/>
      <c r="C64" s="74"/>
      <c r="D64" s="74"/>
      <c r="E64" s="75"/>
      <c r="F64" s="77"/>
      <c r="G64" s="76"/>
      <c r="H64" s="76"/>
      <c r="I64" s="76"/>
    </row>
    <row r="65" spans="1:9" ht="12.75">
      <c r="A65" s="82"/>
      <c r="B65" s="70"/>
      <c r="C65" s="82"/>
      <c r="D65" s="82"/>
      <c r="E65" s="79"/>
      <c r="F65" s="80"/>
      <c r="G65" s="80"/>
      <c r="H65" s="80"/>
      <c r="I65" s="80"/>
    </row>
    <row r="66" spans="1:9" ht="12.75">
      <c r="A66" s="69"/>
      <c r="B66" s="81"/>
      <c r="C66" s="71"/>
      <c r="D66" s="71"/>
      <c r="E66" s="72"/>
      <c r="F66" s="73"/>
      <c r="G66" s="73"/>
      <c r="H66" s="73"/>
      <c r="I66" s="73"/>
    </row>
    <row r="67" spans="1:9" ht="12.75">
      <c r="A67" s="74"/>
      <c r="B67" s="81"/>
      <c r="C67" s="74"/>
      <c r="D67" s="74"/>
      <c r="E67" s="75"/>
      <c r="F67" s="77"/>
      <c r="G67" s="76"/>
      <c r="H67" s="76"/>
      <c r="I67" s="76"/>
    </row>
    <row r="68" spans="1:9" ht="12.75">
      <c r="A68" s="74"/>
      <c r="B68" s="81"/>
      <c r="C68" s="74"/>
      <c r="D68" s="74"/>
      <c r="E68" s="75"/>
      <c r="F68" s="77"/>
      <c r="G68" s="76"/>
      <c r="H68" s="76"/>
      <c r="I68" s="76"/>
    </row>
    <row r="69" spans="1:9" ht="12.75">
      <c r="A69" s="82"/>
      <c r="B69" s="70"/>
      <c r="C69" s="82"/>
      <c r="D69" s="82"/>
      <c r="E69" s="79"/>
      <c r="F69" s="80"/>
      <c r="G69" s="80"/>
      <c r="H69" s="80"/>
      <c r="I69" s="80"/>
    </row>
    <row r="70" spans="1:9" ht="12.75">
      <c r="A70" s="69"/>
      <c r="B70" s="81"/>
      <c r="C70" s="71"/>
      <c r="D70" s="71"/>
      <c r="E70" s="72"/>
      <c r="F70" s="73"/>
      <c r="G70" s="73"/>
      <c r="H70" s="73"/>
      <c r="I70" s="73"/>
    </row>
    <row r="71" spans="1:9" ht="12.75">
      <c r="A71" s="74"/>
      <c r="B71" s="81"/>
      <c r="C71" s="74"/>
      <c r="D71" s="74"/>
      <c r="E71" s="75"/>
      <c r="F71" s="77"/>
      <c r="G71" s="76"/>
      <c r="H71" s="76"/>
      <c r="I71" s="76"/>
    </row>
    <row r="72" spans="1:9" ht="12.75">
      <c r="A72" s="74"/>
      <c r="B72" s="81"/>
      <c r="C72" s="74"/>
      <c r="D72" s="74"/>
      <c r="E72" s="75"/>
      <c r="F72" s="77"/>
      <c r="G72" s="76"/>
      <c r="H72" s="76"/>
      <c r="I72" s="76"/>
    </row>
    <row r="73" spans="1:9" ht="12.75">
      <c r="A73" s="82"/>
      <c r="B73" s="70"/>
      <c r="C73" s="82"/>
      <c r="D73" s="82"/>
      <c r="E73" s="79"/>
      <c r="F73" s="80"/>
      <c r="G73" s="80"/>
      <c r="H73" s="80"/>
      <c r="I73" s="80"/>
    </row>
    <row r="74" spans="1:9" ht="12.75">
      <c r="A74" s="71"/>
      <c r="B74" s="81"/>
      <c r="C74" s="71"/>
      <c r="D74" s="71"/>
      <c r="E74" s="72"/>
      <c r="F74" s="73"/>
      <c r="G74" s="73"/>
      <c r="H74" s="73"/>
      <c r="I74" s="73"/>
    </row>
    <row r="75" spans="1:9" ht="12.75">
      <c r="A75" s="74"/>
      <c r="B75" s="81"/>
      <c r="C75" s="74"/>
      <c r="D75" s="74"/>
      <c r="E75" s="75"/>
      <c r="F75" s="77"/>
      <c r="G75" s="76"/>
      <c r="H75" s="76"/>
      <c r="I75" s="76"/>
    </row>
    <row r="76" spans="1:9" ht="12.75">
      <c r="A76" s="74"/>
      <c r="B76" s="81"/>
      <c r="C76" s="74"/>
      <c r="D76" s="74"/>
      <c r="E76" s="75"/>
      <c r="F76" s="77"/>
      <c r="G76" s="76"/>
      <c r="H76" s="76"/>
      <c r="I76" s="76"/>
    </row>
  </sheetData>
  <sheetProtection/>
  <mergeCells count="3">
    <mergeCell ref="C4:I4"/>
    <mergeCell ref="C6:I6"/>
    <mergeCell ref="F8:G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2015-01-07T10:29:48Z</cp:lastPrinted>
  <dcterms:created xsi:type="dcterms:W3CDTF">2007-12-18T12:40:54Z</dcterms:created>
  <dcterms:modified xsi:type="dcterms:W3CDTF">2015-01-14T08:19:17Z</dcterms:modified>
  <cp:category/>
  <cp:version/>
  <cp:contentType/>
  <cp:contentStatus/>
</cp:coreProperties>
</file>