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17 05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<sst xmlns="http://schemas.openxmlformats.org/spreadsheetml/2006/main" count="130" uniqueCount="88">
  <si>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</si>
  <si>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</si>
  <si>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</si>
  <si>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</si>
  <si>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</si>
  <si>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</si>
  <si>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</si>
  <si>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</si>
  <si>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</si>
  <si>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</si>
  <si>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</si>
  <si>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</si>
  <si>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</si>
  <si>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</si>
  <si>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</si>
  <si>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</si>
  <si>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</si>
  <si>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</si>
  <si>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</si>
  <si>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</si>
  <si>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</si>
  <si>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</si>
  <si>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</si>
  <si>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</si>
  <si>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</si>
  <si>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</si>
  <si>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</si>
  <si>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</si>
  <si>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</si>
  <si>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</si>
  <si>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</si>
  <si>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</si>
  <si>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</si>
  <si>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</si>
  <si>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</si>
  <si>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</si>
  <si>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</si>
  <si>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</si>
  <si>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</si>
  <si>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</si>
  <si>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</si>
  <si>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</si>
  <si>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</si>
  <si>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</si>
  <si>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</si>
  <si>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</si>
  <si>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</si>
  <si>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</si>
  <si>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</si>
  <si>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</si>
  <si>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</si>
  <si>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</si>
  <si>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</si>
  <si>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</si>
  <si>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</si>
  <si>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</si>
  <si>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</si>
  <si>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</si>
  <si>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</si>
  <si>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</si>
  <si>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</si>
  <si>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</si>
  <si>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</si>
  <si>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</si>
  <si>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ZR-RO                 č. 18/15</t>
  </si>
  <si>
    <t>Odbor sociálních věcí</t>
  </si>
  <si>
    <t>91705 - T R A N S F E R Y</t>
  </si>
  <si>
    <t>č.a.</t>
  </si>
  <si>
    <t>§</t>
  </si>
  <si>
    <t>x</t>
  </si>
  <si>
    <t>Činnost protidrogového koordinátora</t>
  </si>
  <si>
    <t>SU</t>
  </si>
  <si>
    <t>0000</t>
  </si>
  <si>
    <t>protidrogová politika</t>
  </si>
  <si>
    <t>neinvestiční transfery občanským sdružením</t>
  </si>
  <si>
    <t>ROZPIS ROZPOČTU LIBERECKÉHO KRAJE 2015</t>
  </si>
  <si>
    <t>Výdaje 2015 - dílčí a rozpisové ukazatele</t>
  </si>
  <si>
    <t>ZR-RO             č. 18/15</t>
  </si>
  <si>
    <t>SR 2015</t>
  </si>
  <si>
    <t>UR 2015</t>
  </si>
  <si>
    <t>0570001</t>
  </si>
  <si>
    <t>0580001</t>
  </si>
  <si>
    <t>0580002</t>
  </si>
  <si>
    <t>0580003</t>
  </si>
  <si>
    <t>Laxus o.s., spolek-protidrogové programy</t>
  </si>
  <si>
    <t>Advaita, zapsaný ústav-protidrogové programy</t>
  </si>
  <si>
    <t>Most k naději,spolek-protidrogové programy</t>
  </si>
  <si>
    <t>30_P01_ZR_RO_18_15_tabulky.XLS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</si>
</sst>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name val="Arial CE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59" applyFill="1">
      <alignment/>
      <protection/>
    </xf>
    <xf numFmtId="0" fontId="9" fillId="0" borderId="0" xfId="59" applyFill="1" applyAlignment="1">
      <alignment horizontal="center"/>
      <protection/>
    </xf>
    <xf numFmtId="0" fontId="0" fillId="0" borderId="0" xfId="51" applyFill="1" applyAlignment="1">
      <alignment horizontal="center"/>
      <protection/>
    </xf>
    <xf numFmtId="0" fontId="11" fillId="0" borderId="0" xfId="51" applyFont="1" applyFill="1" applyAlignment="1">
      <alignment horizont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0" borderId="19" xfId="60" applyFont="1" applyFill="1" applyBorder="1" applyAlignment="1">
      <alignment horizontal="center"/>
      <protection/>
    </xf>
    <xf numFmtId="0" fontId="8" fillId="0" borderId="23" xfId="60" applyFont="1" applyFill="1" applyBorder="1" applyAlignment="1">
      <alignment horizontal="center"/>
      <protection/>
    </xf>
    <xf numFmtId="0" fontId="12" fillId="0" borderId="20" xfId="62" applyFont="1" applyFill="1" applyBorder="1" applyAlignment="1">
      <alignment horizontal="center" vertical="center"/>
      <protection/>
    </xf>
    <xf numFmtId="0" fontId="12" fillId="0" borderId="24" xfId="62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53" applyFont="1" applyBorder="1" applyAlignment="1">
      <alignment horizontal="center"/>
      <protection/>
    </xf>
    <xf numFmtId="0" fontId="8" fillId="0" borderId="26" xfId="60" applyFont="1" applyFill="1" applyBorder="1" applyAlignment="1">
      <alignment horizontal="center"/>
      <protection/>
    </xf>
    <xf numFmtId="0" fontId="12" fillId="0" borderId="26" xfId="61" applyFont="1" applyFill="1" applyBorder="1" applyAlignment="1">
      <alignment horizontal="center"/>
      <protection/>
    </xf>
    <xf numFmtId="0" fontId="12" fillId="0" borderId="26" xfId="61" applyFont="1" applyBorder="1" applyAlignment="1">
      <alignment horizontal="center"/>
      <protection/>
    </xf>
    <xf numFmtId="0" fontId="12" fillId="0" borderId="26" xfId="61" applyFont="1" applyBorder="1">
      <alignment/>
      <protection/>
    </xf>
    <xf numFmtId="4" fontId="12" fillId="0" borderId="26" xfId="61" applyNumberFormat="1" applyFont="1" applyFill="1" applyBorder="1">
      <alignment/>
      <protection/>
    </xf>
    <xf numFmtId="4" fontId="12" fillId="0" borderId="26" xfId="61" applyNumberFormat="1" applyFont="1" applyFill="1" applyBorder="1" applyAlignment="1">
      <alignment horizontal="right"/>
      <protection/>
    </xf>
    <xf numFmtId="0" fontId="12" fillId="0" borderId="27" xfId="60" applyFont="1" applyFill="1" applyBorder="1" applyAlignment="1">
      <alignment horizontal="center"/>
      <protection/>
    </xf>
    <xf numFmtId="49" fontId="12" fillId="0" borderId="27" xfId="61" applyNumberFormat="1" applyFont="1" applyBorder="1" applyAlignment="1">
      <alignment horizontal="center"/>
      <protection/>
    </xf>
    <xf numFmtId="49" fontId="12" fillId="0" borderId="27" xfId="61" applyNumberFormat="1" applyFont="1" applyFill="1" applyBorder="1" applyAlignment="1">
      <alignment horizontal="center"/>
      <protection/>
    </xf>
    <xf numFmtId="0" fontId="12" fillId="0" borderId="27" xfId="61" applyFont="1" applyFill="1" applyBorder="1" applyAlignment="1">
      <alignment horizontal="center"/>
      <protection/>
    </xf>
    <xf numFmtId="0" fontId="12" fillId="0" borderId="27" xfId="61" applyFont="1" applyBorder="1" applyAlignment="1">
      <alignment horizontal="center"/>
      <protection/>
    </xf>
    <xf numFmtId="0" fontId="12" fillId="0" borderId="27" xfId="61" applyFont="1" applyBorder="1">
      <alignment/>
      <protection/>
    </xf>
    <xf numFmtId="4" fontId="12" fillId="0" borderId="27" xfId="61" applyNumberFormat="1" applyFont="1" applyBorder="1">
      <alignment/>
      <protection/>
    </xf>
    <xf numFmtId="4" fontId="12" fillId="0" borderId="27" xfId="61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28" xfId="60" applyFont="1" applyFill="1" applyBorder="1" applyAlignment="1">
      <alignment horizontal="center"/>
      <protection/>
    </xf>
    <xf numFmtId="49" fontId="8" fillId="0" borderId="28" xfId="61" applyNumberFormat="1" applyFont="1" applyBorder="1" applyAlignment="1">
      <alignment horizontal="center"/>
      <protection/>
    </xf>
    <xf numFmtId="0" fontId="0" fillId="0" borderId="28" xfId="51" applyFont="1" applyBorder="1" applyAlignment="1">
      <alignment/>
      <protection/>
    </xf>
    <xf numFmtId="0" fontId="8" fillId="0" borderId="28" xfId="61" applyFont="1" applyFill="1" applyBorder="1" applyAlignment="1">
      <alignment horizontal="center"/>
      <protection/>
    </xf>
    <xf numFmtId="0" fontId="8" fillId="0" borderId="28" xfId="61" applyFont="1" applyBorder="1" applyAlignment="1">
      <alignment horizontal="center"/>
      <protection/>
    </xf>
    <xf numFmtId="0" fontId="8" fillId="0" borderId="28" xfId="61" applyFont="1" applyBorder="1">
      <alignment/>
      <protection/>
    </xf>
    <xf numFmtId="4" fontId="8" fillId="0" borderId="28" xfId="61" applyNumberFormat="1" applyFont="1" applyBorder="1">
      <alignment/>
      <protection/>
    </xf>
    <xf numFmtId="4" fontId="8" fillId="0" borderId="28" xfId="61" applyNumberFormat="1" applyFont="1" applyFill="1" applyBorder="1" applyAlignment="1">
      <alignment horizontal="right"/>
      <protection/>
    </xf>
    <xf numFmtId="0" fontId="12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49" fontId="12" fillId="0" borderId="27" xfId="60" applyNumberFormat="1" applyFont="1" applyFill="1" applyBorder="1" applyAlignment="1">
      <alignment horizontal="center"/>
      <protection/>
    </xf>
    <xf numFmtId="0" fontId="12" fillId="0" borderId="27" xfId="60" applyFont="1" applyFill="1" applyBorder="1">
      <alignment/>
      <protection/>
    </xf>
    <xf numFmtId="4" fontId="12" fillId="0" borderId="27" xfId="60" applyNumberFormat="1" applyFont="1" applyBorder="1">
      <alignment/>
      <protection/>
    </xf>
    <xf numFmtId="4" fontId="12" fillId="0" borderId="27" xfId="60" applyNumberFormat="1" applyFont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49" fontId="8" fillId="0" borderId="28" xfId="60" applyNumberFormat="1" applyFont="1" applyFill="1" applyBorder="1" applyAlignment="1">
      <alignment horizontal="center"/>
      <protection/>
    </xf>
    <xf numFmtId="0" fontId="8" fillId="0" borderId="28" xfId="60" applyFont="1" applyFill="1" applyBorder="1" applyAlignment="1">
      <alignment horizontal="center"/>
      <protection/>
    </xf>
    <xf numFmtId="0" fontId="8" fillId="0" borderId="28" xfId="60" applyFont="1" applyFill="1" applyBorder="1">
      <alignment/>
      <protection/>
    </xf>
    <xf numFmtId="4" fontId="8" fillId="0" borderId="28" xfId="60" applyNumberFormat="1" applyFont="1" applyBorder="1">
      <alignment/>
      <protection/>
    </xf>
    <xf numFmtId="4" fontId="15" fillId="0" borderId="28" xfId="64" applyNumberFormat="1" applyFont="1" applyBorder="1" applyAlignment="1">
      <alignment horizontal="right"/>
      <protection/>
    </xf>
    <xf numFmtId="4" fontId="15" fillId="0" borderId="28" xfId="64" applyNumberFormat="1" applyFont="1" applyBorder="1" applyAlignment="1">
      <alignment/>
      <protection/>
    </xf>
    <xf numFmtId="0" fontId="0" fillId="0" borderId="27" xfId="0" applyFont="1" applyFill="1" applyBorder="1" applyAlignment="1">
      <alignment/>
    </xf>
    <xf numFmtId="49" fontId="12" fillId="0" borderId="27" xfId="63" applyNumberFormat="1" applyFont="1" applyFill="1" applyBorder="1" applyAlignment="1">
      <alignment horizontal="center"/>
      <protection/>
    </xf>
    <xf numFmtId="0" fontId="8" fillId="0" borderId="28" xfId="60" applyFont="1" applyFill="1" applyBorder="1">
      <alignment/>
      <protection/>
    </xf>
    <xf numFmtId="4" fontId="8" fillId="0" borderId="28" xfId="60" applyNumberFormat="1" applyFont="1" applyBorder="1" applyAlignment="1">
      <alignment horizontal="right"/>
      <protection/>
    </xf>
    <xf numFmtId="0" fontId="12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12" fillId="0" borderId="29" xfId="63" applyNumberFormat="1" applyFont="1" applyFill="1" applyBorder="1" applyAlignment="1">
      <alignment horizontal="center"/>
      <protection/>
    </xf>
    <xf numFmtId="0" fontId="12" fillId="0" borderId="29" xfId="60" applyFont="1" applyFill="1" applyBorder="1" applyAlignment="1">
      <alignment horizontal="center"/>
      <protection/>
    </xf>
    <xf numFmtId="0" fontId="12" fillId="0" borderId="29" xfId="60" applyFont="1" applyFill="1" applyBorder="1">
      <alignment/>
      <protection/>
    </xf>
    <xf numFmtId="4" fontId="12" fillId="0" borderId="29" xfId="60" applyNumberFormat="1" applyFont="1" applyBorder="1">
      <alignment/>
      <protection/>
    </xf>
    <xf numFmtId="4" fontId="12" fillId="0" borderId="29" xfId="60" applyNumberFormat="1" applyFont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30" xfId="0" applyBorder="1" applyAlignment="1">
      <alignment/>
    </xf>
    <xf numFmtId="0" fontId="6" fillId="33" borderId="22" xfId="0" applyFont="1" applyFill="1" applyBorder="1" applyAlignment="1">
      <alignment horizontal="center"/>
    </xf>
    <xf numFmtId="0" fontId="10" fillId="0" borderId="0" xfId="59" applyFont="1" applyFill="1" applyAlignment="1">
      <alignment horizontal="center"/>
      <protection/>
    </xf>
    <xf numFmtId="0" fontId="11" fillId="0" borderId="0" xfId="51" applyFont="1" applyFill="1" applyAlignment="1">
      <alignment horizontal="center"/>
      <protection/>
    </xf>
    <xf numFmtId="0" fontId="0" fillId="0" borderId="0" xfId="51" applyFill="1" applyAlignment="1">
      <alignment/>
      <protection/>
    </xf>
    <xf numFmtId="0" fontId="11" fillId="0" borderId="0" xfId="0" applyFont="1" applyFill="1" applyAlignment="1">
      <alignment horizontal="center"/>
    </xf>
    <xf numFmtId="0" fontId="12" fillId="0" borderId="25" xfId="62" applyFont="1" applyFill="1" applyBorder="1" applyAlignment="1">
      <alignment horizontal="center" vertical="center"/>
      <protection/>
    </xf>
    <xf numFmtId="0" fontId="12" fillId="0" borderId="31" xfId="62" applyFont="1" applyFill="1" applyBorder="1" applyAlignment="1">
      <alignment horizontal="center" vertical="center"/>
      <protection/>
    </xf>
    <xf numFmtId="49" fontId="12" fillId="0" borderId="26" xfId="61" applyNumberFormat="1" applyFont="1" applyBorder="1" applyAlignment="1">
      <alignment horizontal="center"/>
      <protection/>
    </xf>
    <xf numFmtId="2" fontId="12" fillId="0" borderId="32" xfId="0" applyNumberFormat="1" applyFont="1" applyBorder="1" applyAlignment="1">
      <alignment horizontal="center" vertical="center" textRotation="90"/>
    </xf>
    <xf numFmtId="2" fontId="12" fillId="0" borderId="33" xfId="0" applyNumberFormat="1" applyFont="1" applyBorder="1" applyAlignment="1">
      <alignment horizontal="center" vertical="center" textRotation="90"/>
    </xf>
    <xf numFmtId="2" fontId="12" fillId="0" borderId="34" xfId="0" applyNumberFormat="1" applyFont="1" applyBorder="1" applyAlignment="1">
      <alignment horizontal="center" vertical="center" textRotation="90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čárky 3 3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2. Rozpočet 2007 - tabulky" xfId="59"/>
    <cellStyle name="normální_Rozpis výdajů 03 bez PO 2" xfId="60"/>
    <cellStyle name="normální_Rozpis výdajů 03 bez PO 2 2" xfId="61"/>
    <cellStyle name="normální_Rozpis výdajů 03 bez PO_04 - OSMTVS" xfId="62"/>
    <cellStyle name="normální_Rozpis výdajů 03 bez PO_UR 2008 1-168 tisk" xfId="63"/>
    <cellStyle name="normální_Rozpočet 2004 (ZK)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">
      <selection activeCell="G13" sqref="G1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7.710937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111" t="s">
        <v>57</v>
      </c>
      <c r="B1" s="111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59</v>
      </c>
      <c r="D2" s="32" t="s">
        <v>64</v>
      </c>
      <c r="E2" s="32" t="s">
        <v>60</v>
      </c>
    </row>
    <row r="3" spans="1:5" ht="15" customHeight="1">
      <c r="A3" s="2" t="s">
        <v>3</v>
      </c>
      <c r="B3" s="29" t="s">
        <v>38</v>
      </c>
      <c r="C3" s="26">
        <f>C4+C5+C6</f>
        <v>2280088</v>
      </c>
      <c r="D3" s="26">
        <f>D4+D5+D6</f>
        <v>0</v>
      </c>
      <c r="E3" s="27">
        <f aca="true" t="shared" si="0" ref="E3:E24">C3+D3</f>
        <v>2280088</v>
      </c>
    </row>
    <row r="4" spans="1:10" ht="15" customHeight="1">
      <c r="A4" s="6" t="s">
        <v>4</v>
      </c>
      <c r="B4" s="7" t="s">
        <v>5</v>
      </c>
      <c r="C4" s="8">
        <v>2211000</v>
      </c>
      <c r="D4" s="9">
        <f>'[1]příjmy'!$C$31</f>
        <v>0</v>
      </c>
      <c r="E4" s="10">
        <f t="shared" si="0"/>
        <v>2211000</v>
      </c>
      <c r="J4" s="1"/>
    </row>
    <row r="5" spans="1:5" ht="15" customHeight="1">
      <c r="A5" s="6" t="s">
        <v>6</v>
      </c>
      <c r="B5" s="7" t="s">
        <v>7</v>
      </c>
      <c r="C5" s="8">
        <v>69088</v>
      </c>
      <c r="D5" s="4">
        <v>0</v>
      </c>
      <c r="E5" s="10">
        <f t="shared" si="0"/>
        <v>69088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41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5" ht="15" customHeight="1">
      <c r="A8" s="6" t="s">
        <v>46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5" ht="15" customHeight="1">
      <c r="A9" s="6" t="s">
        <v>42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44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2365930</v>
      </c>
      <c r="D17" s="13">
        <f>D3+D7</f>
        <v>0</v>
      </c>
      <c r="E17" s="14">
        <f t="shared" si="0"/>
        <v>2365930</v>
      </c>
    </row>
    <row r="18" spans="1:5" ht="15" customHeight="1">
      <c r="A18" s="12" t="s">
        <v>15</v>
      </c>
      <c r="B18" s="15" t="s">
        <v>16</v>
      </c>
      <c r="C18" s="13">
        <f>SUM(C19:C23)</f>
        <v>-96875</v>
      </c>
      <c r="D18" s="13">
        <f>SUM(D19:D23)</f>
        <v>0</v>
      </c>
      <c r="E18" s="14">
        <f t="shared" si="0"/>
        <v>-96875</v>
      </c>
    </row>
    <row r="19" spans="1:5" ht="15" customHeight="1">
      <c r="A19" s="6" t="s">
        <v>61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62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63</v>
      </c>
      <c r="B21" s="7" t="s">
        <v>17</v>
      </c>
      <c r="C21" s="8">
        <v>0</v>
      </c>
      <c r="D21" s="8">
        <v>0</v>
      </c>
      <c r="E21" s="11">
        <f t="shared" si="0"/>
        <v>0</v>
      </c>
    </row>
    <row r="22" spans="1:5" ht="15" customHeight="1">
      <c r="A22" s="6" t="s">
        <v>51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2269055</v>
      </c>
      <c r="D24" s="22">
        <f>D17+D18</f>
        <v>0</v>
      </c>
      <c r="E24" s="23">
        <f t="shared" si="0"/>
        <v>2269055</v>
      </c>
    </row>
    <row r="25" spans="1:5" ht="13.5" thickBot="1">
      <c r="A25" s="111" t="s">
        <v>58</v>
      </c>
      <c r="B25" s="111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59</v>
      </c>
      <c r="D26" s="32" t="s">
        <v>64</v>
      </c>
      <c r="E26" s="32" t="s">
        <v>60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>
      <c r="A28" s="25" t="s">
        <v>21</v>
      </c>
      <c r="B28" s="7" t="s">
        <v>20</v>
      </c>
      <c r="C28" s="8">
        <v>238156.72</v>
      </c>
      <c r="D28" s="4">
        <v>0</v>
      </c>
      <c r="E28" s="5">
        <f aca="true" t="shared" si="1" ref="E28:E43">C28+D28</f>
        <v>238156.72</v>
      </c>
    </row>
    <row r="29" spans="1:5" ht="15" customHeight="1">
      <c r="A29" s="25" t="s">
        <v>28</v>
      </c>
      <c r="B29" s="7" t="s">
        <v>20</v>
      </c>
      <c r="C29" s="8">
        <v>857900</v>
      </c>
      <c r="D29" s="4">
        <v>0</v>
      </c>
      <c r="E29" s="5">
        <f t="shared" si="1"/>
        <v>857900</v>
      </c>
    </row>
    <row r="30" spans="1:5" ht="15" customHeight="1">
      <c r="A30" s="25" t="s">
        <v>22</v>
      </c>
      <c r="B30" s="7" t="s">
        <v>20</v>
      </c>
      <c r="C30" s="8">
        <v>607118.3</v>
      </c>
      <c r="D30" s="4"/>
      <c r="E30" s="5">
        <f t="shared" si="1"/>
        <v>607118.3</v>
      </c>
    </row>
    <row r="31" spans="1:5" ht="15" customHeight="1">
      <c r="A31" s="25" t="s">
        <v>40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>
      <c r="A32" s="25" t="s">
        <v>55</v>
      </c>
      <c r="B32" s="7" t="s">
        <v>24</v>
      </c>
      <c r="C32" s="8">
        <v>78089.98</v>
      </c>
      <c r="D32" s="4">
        <v>0</v>
      </c>
      <c r="E32" s="5">
        <f t="shared" si="1"/>
        <v>78089.98</v>
      </c>
    </row>
    <row r="33" spans="1:5" ht="15" customHeight="1">
      <c r="A33" s="25" t="s">
        <v>56</v>
      </c>
      <c r="B33" s="7" t="s">
        <v>20</v>
      </c>
      <c r="C33" s="8">
        <v>96358</v>
      </c>
      <c r="D33" s="4">
        <f>'[1]výdaje'!$G$16</f>
        <v>0</v>
      </c>
      <c r="E33" s="5">
        <f t="shared" si="1"/>
        <v>96358</v>
      </c>
    </row>
    <row r="34" spans="1:5" ht="15" customHeight="1">
      <c r="A34" s="25" t="s">
        <v>29</v>
      </c>
      <c r="B34" s="7" t="s">
        <v>23</v>
      </c>
      <c r="C34" s="8">
        <v>125197</v>
      </c>
      <c r="D34" s="4">
        <v>0</v>
      </c>
      <c r="E34" s="5">
        <f t="shared" si="1"/>
        <v>125197</v>
      </c>
    </row>
    <row r="35" spans="1:5" ht="15" customHeight="1">
      <c r="A35" s="25" t="s">
        <v>30</v>
      </c>
      <c r="B35" s="7" t="s">
        <v>23</v>
      </c>
      <c r="C35" s="8">
        <f>'[2]výdaje'!$J$360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157317</v>
      </c>
      <c r="D36" s="4">
        <f>'[1]výdaje'!$J$16</f>
        <v>0</v>
      </c>
      <c r="E36" s="5">
        <f t="shared" si="1"/>
        <v>157317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3725.5</v>
      </c>
      <c r="D38" s="4">
        <f>'[1]výdaje'!$L$16</f>
        <v>0</v>
      </c>
      <c r="E38" s="5">
        <f t="shared" si="1"/>
        <v>3725.5</v>
      </c>
    </row>
    <row r="39" spans="1:5" ht="15" customHeight="1">
      <c r="A39" s="25" t="s">
        <v>54</v>
      </c>
      <c r="B39" s="7" t="s">
        <v>24</v>
      </c>
      <c r="C39" s="8">
        <v>30000</v>
      </c>
      <c r="D39" s="4">
        <v>0</v>
      </c>
      <c r="E39" s="5">
        <f>C39+D39</f>
        <v>30000</v>
      </c>
    </row>
    <row r="40" spans="1:5" ht="15" customHeight="1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>
      <c r="A42" s="25" t="s">
        <v>36</v>
      </c>
      <c r="B42" s="7" t="s">
        <v>24</v>
      </c>
      <c r="C42" s="8">
        <v>4000</v>
      </c>
      <c r="D42" s="4">
        <f>'[1]výdaje'!$P$16</f>
        <v>0</v>
      </c>
      <c r="E42" s="5">
        <f t="shared" si="1"/>
        <v>4000</v>
      </c>
    </row>
    <row r="43" spans="1:5" ht="15" customHeight="1" thickBot="1">
      <c r="A43" s="25" t="s">
        <v>37</v>
      </c>
      <c r="B43" s="7" t="s">
        <v>24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2269055</v>
      </c>
      <c r="D44" s="22">
        <f>SUM(D27:D43)</f>
        <v>0</v>
      </c>
      <c r="E44" s="23">
        <f>SUM(E27:E43)</f>
        <v>2269055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&amp;R30_P01_ZR_RO_18_15_tabulky.XLS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00390625" style="0" customWidth="1"/>
    <col min="2" max="2" width="3.140625" style="37" customWidth="1"/>
    <col min="3" max="3" width="5.140625" style="37" customWidth="1"/>
    <col min="4" max="4" width="9.28125" style="37" customWidth="1"/>
    <col min="5" max="6" width="4.7109375" style="37" customWidth="1"/>
    <col min="7" max="7" width="7.8515625" style="37" customWidth="1"/>
    <col min="8" max="8" width="46.00390625" style="37" customWidth="1"/>
    <col min="9" max="9" width="8.00390625" style="37" customWidth="1"/>
    <col min="10" max="10" width="8.7109375" style="104" customWidth="1"/>
    <col min="11" max="11" width="7.7109375" style="37" customWidth="1"/>
    <col min="12" max="12" width="9.140625" style="37" customWidth="1"/>
  </cols>
  <sheetData>
    <row r="1" spans="9:13" ht="24.75" customHeight="1">
      <c r="I1" s="109" t="s">
        <v>87</v>
      </c>
      <c r="J1" s="38"/>
      <c r="K1" s="39"/>
      <c r="L1" s="39"/>
      <c r="M1" s="40"/>
    </row>
    <row r="2" spans="2:12" ht="25.5" customHeight="1">
      <c r="B2" s="112" t="s">
        <v>75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12.75">
      <c r="B3" s="41"/>
      <c r="C3" s="41"/>
      <c r="D3" s="41"/>
      <c r="E3" s="41"/>
      <c r="F3" s="41"/>
      <c r="G3" s="41"/>
      <c r="H3" s="41"/>
      <c r="I3" s="41"/>
      <c r="J3" s="42"/>
      <c r="K3" s="43"/>
      <c r="L3" s="43"/>
    </row>
    <row r="4" spans="2:12" ht="15.75">
      <c r="B4" s="113" t="s">
        <v>65</v>
      </c>
      <c r="C4" s="113"/>
      <c r="D4" s="113"/>
      <c r="E4" s="113"/>
      <c r="F4" s="113"/>
      <c r="G4" s="113"/>
      <c r="H4" s="113"/>
      <c r="I4" s="113"/>
      <c r="J4" s="113"/>
      <c r="K4" s="114"/>
      <c r="L4" s="114"/>
    </row>
    <row r="5" spans="2:12" ht="12.75">
      <c r="B5" s="41"/>
      <c r="C5" s="41"/>
      <c r="D5" s="41"/>
      <c r="E5" s="41"/>
      <c r="F5" s="41"/>
      <c r="G5" s="41"/>
      <c r="H5" s="41"/>
      <c r="I5" s="41"/>
      <c r="J5" s="42"/>
      <c r="K5" s="43"/>
      <c r="L5" s="43"/>
    </row>
    <row r="6" spans="2:12" ht="15.75">
      <c r="B6" s="115" t="s">
        <v>76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2:11" ht="15.75">
      <c r="B7" s="45"/>
      <c r="C7" s="45"/>
      <c r="D7" s="45"/>
      <c r="E7" s="45"/>
      <c r="F7" s="44"/>
      <c r="G7" s="44"/>
      <c r="H7" s="44"/>
      <c r="I7" s="44"/>
      <c r="J7" s="44"/>
      <c r="K7" s="44"/>
    </row>
    <row r="8" spans="2:11" ht="16.5" thickBot="1">
      <c r="B8" s="45"/>
      <c r="C8" s="45"/>
      <c r="D8" s="45"/>
      <c r="E8" s="45"/>
      <c r="F8" s="44"/>
      <c r="G8" s="44"/>
      <c r="H8" s="44"/>
      <c r="I8" s="44"/>
      <c r="J8" s="44"/>
      <c r="K8" s="44"/>
    </row>
    <row r="9" spans="1:11" ht="23.25" customHeight="1" thickBot="1">
      <c r="A9" s="119" t="s">
        <v>66</v>
      </c>
      <c r="B9" s="46"/>
      <c r="C9" s="47"/>
      <c r="D9" s="116" t="s">
        <v>67</v>
      </c>
      <c r="E9" s="117"/>
      <c r="F9" s="48" t="s">
        <v>68</v>
      </c>
      <c r="G9" s="49" t="s">
        <v>19</v>
      </c>
      <c r="H9" s="48" t="s">
        <v>66</v>
      </c>
      <c r="I9" s="50" t="s">
        <v>78</v>
      </c>
      <c r="J9" s="51" t="s">
        <v>77</v>
      </c>
      <c r="K9" s="52" t="s">
        <v>79</v>
      </c>
    </row>
    <row r="10" spans="1:11" ht="13.5" thickBot="1">
      <c r="A10" s="120"/>
      <c r="B10" s="53"/>
      <c r="C10" s="53"/>
      <c r="D10" s="118" t="s">
        <v>69</v>
      </c>
      <c r="E10" s="118"/>
      <c r="F10" s="54" t="s">
        <v>69</v>
      </c>
      <c r="G10" s="55" t="s">
        <v>69</v>
      </c>
      <c r="H10" s="56" t="s">
        <v>70</v>
      </c>
      <c r="I10" s="57">
        <f>I11+I13+I15+I17</f>
        <v>3500</v>
      </c>
      <c r="J10" s="58">
        <f>J11+J13+J15+J17</f>
        <v>0</v>
      </c>
      <c r="K10" s="58">
        <f>I10+J10</f>
        <v>3500</v>
      </c>
    </row>
    <row r="11" spans="1:12" s="68" customFormat="1" ht="12.75">
      <c r="A11" s="120"/>
      <c r="B11" s="59" t="s">
        <v>71</v>
      </c>
      <c r="C11" s="59"/>
      <c r="D11" s="60" t="s">
        <v>80</v>
      </c>
      <c r="E11" s="61" t="s">
        <v>72</v>
      </c>
      <c r="F11" s="62" t="s">
        <v>69</v>
      </c>
      <c r="G11" s="63" t="s">
        <v>69</v>
      </c>
      <c r="H11" s="64" t="s">
        <v>73</v>
      </c>
      <c r="I11" s="65">
        <f>I12</f>
        <v>3500</v>
      </c>
      <c r="J11" s="66">
        <f>J12</f>
        <v>-3500</v>
      </c>
      <c r="K11" s="66">
        <f>K12</f>
        <v>0</v>
      </c>
      <c r="L11" s="67"/>
    </row>
    <row r="12" spans="1:11" ht="13.5" thickBot="1">
      <c r="A12" s="120"/>
      <c r="B12" s="69"/>
      <c r="C12" s="69"/>
      <c r="D12" s="70"/>
      <c r="E12" s="71"/>
      <c r="F12" s="72">
        <v>4349</v>
      </c>
      <c r="G12" s="73">
        <v>5222</v>
      </c>
      <c r="H12" s="74" t="s">
        <v>74</v>
      </c>
      <c r="I12" s="75">
        <v>3500</v>
      </c>
      <c r="J12" s="76">
        <v>-3500</v>
      </c>
      <c r="K12" s="76">
        <f aca="true" t="shared" si="0" ref="K12:K18">I12+J12</f>
        <v>0</v>
      </c>
    </row>
    <row r="13" spans="1:12" s="84" customFormat="1" ht="12.75">
      <c r="A13" s="120"/>
      <c r="B13" s="77" t="s">
        <v>71</v>
      </c>
      <c r="C13" s="78"/>
      <c r="D13" s="79" t="s">
        <v>81</v>
      </c>
      <c r="E13" s="79" t="s">
        <v>72</v>
      </c>
      <c r="F13" s="59" t="s">
        <v>69</v>
      </c>
      <c r="G13" s="59" t="s">
        <v>69</v>
      </c>
      <c r="H13" s="80" t="s">
        <v>85</v>
      </c>
      <c r="I13" s="81">
        <v>0</v>
      </c>
      <c r="J13" s="82">
        <f>J14</f>
        <v>2020</v>
      </c>
      <c r="K13" s="81">
        <f t="shared" si="0"/>
        <v>2020</v>
      </c>
      <c r="L13" s="83"/>
    </row>
    <row r="14" spans="1:11" ht="13.5" thickBot="1">
      <c r="A14" s="120"/>
      <c r="B14" s="85"/>
      <c r="C14" s="86"/>
      <c r="D14" s="87"/>
      <c r="E14" s="87"/>
      <c r="F14" s="69">
        <v>4349</v>
      </c>
      <c r="G14" s="88">
        <v>5222</v>
      </c>
      <c r="H14" s="89" t="s">
        <v>74</v>
      </c>
      <c r="I14" s="90">
        <v>0</v>
      </c>
      <c r="J14" s="91">
        <v>2020</v>
      </c>
      <c r="K14" s="92">
        <f t="shared" si="0"/>
        <v>2020</v>
      </c>
    </row>
    <row r="15" spans="1:12" s="84" customFormat="1" ht="12.75">
      <c r="A15" s="120"/>
      <c r="B15" s="77" t="s">
        <v>71</v>
      </c>
      <c r="C15" s="93"/>
      <c r="D15" s="79" t="s">
        <v>82</v>
      </c>
      <c r="E15" s="94" t="s">
        <v>72</v>
      </c>
      <c r="F15" s="59" t="s">
        <v>69</v>
      </c>
      <c r="G15" s="59" t="s">
        <v>69</v>
      </c>
      <c r="H15" s="80" t="s">
        <v>86</v>
      </c>
      <c r="I15" s="81">
        <v>0</v>
      </c>
      <c r="J15" s="82">
        <f>J16</f>
        <v>1200</v>
      </c>
      <c r="K15" s="81">
        <f t="shared" si="0"/>
        <v>1200</v>
      </c>
      <c r="L15" s="83"/>
    </row>
    <row r="16" spans="1:11" ht="13.5" thickBot="1">
      <c r="A16" s="120"/>
      <c r="B16" s="85"/>
      <c r="C16" s="86"/>
      <c r="D16" s="87"/>
      <c r="E16" s="87"/>
      <c r="F16" s="69">
        <v>4349</v>
      </c>
      <c r="G16" s="69">
        <v>5222</v>
      </c>
      <c r="H16" s="95" t="s">
        <v>74</v>
      </c>
      <c r="I16" s="90">
        <v>0</v>
      </c>
      <c r="J16" s="96">
        <v>1200</v>
      </c>
      <c r="K16" s="90">
        <f t="shared" si="0"/>
        <v>1200</v>
      </c>
    </row>
    <row r="17" spans="1:12" s="84" customFormat="1" ht="12.75">
      <c r="A17" s="120"/>
      <c r="B17" s="97" t="s">
        <v>71</v>
      </c>
      <c r="C17" s="98"/>
      <c r="D17" s="79" t="s">
        <v>83</v>
      </c>
      <c r="E17" s="99" t="s">
        <v>72</v>
      </c>
      <c r="F17" s="100" t="s">
        <v>69</v>
      </c>
      <c r="G17" s="100" t="s">
        <v>69</v>
      </c>
      <c r="H17" s="101" t="s">
        <v>84</v>
      </c>
      <c r="I17" s="102">
        <v>0</v>
      </c>
      <c r="J17" s="103">
        <f>J18</f>
        <v>280</v>
      </c>
      <c r="K17" s="102">
        <f t="shared" si="0"/>
        <v>280</v>
      </c>
      <c r="L17" s="83"/>
    </row>
    <row r="18" spans="1:11" ht="13.5" thickBot="1">
      <c r="A18" s="121"/>
      <c r="B18" s="85"/>
      <c r="C18" s="86"/>
      <c r="D18" s="87"/>
      <c r="E18" s="87"/>
      <c r="F18" s="69">
        <v>4349</v>
      </c>
      <c r="G18" s="69">
        <v>5222</v>
      </c>
      <c r="H18" s="95" t="s">
        <v>74</v>
      </c>
      <c r="I18" s="90">
        <v>0</v>
      </c>
      <c r="J18" s="96">
        <v>280</v>
      </c>
      <c r="K18" s="90">
        <f t="shared" si="0"/>
        <v>280</v>
      </c>
    </row>
    <row r="19" spans="1:12" ht="12.75">
      <c r="A19" s="110"/>
      <c r="C19"/>
      <c r="D19"/>
      <c r="E19"/>
      <c r="F19"/>
      <c r="G19"/>
      <c r="H19"/>
      <c r="I19"/>
      <c r="J19"/>
      <c r="K19"/>
      <c r="L19"/>
    </row>
    <row r="20" spans="3:12" ht="12.75">
      <c r="C20"/>
      <c r="D20"/>
      <c r="E20"/>
      <c r="F20"/>
      <c r="G20"/>
      <c r="H20"/>
      <c r="I20"/>
      <c r="J20"/>
      <c r="K20"/>
      <c r="L20"/>
    </row>
    <row r="21" spans="3:12" ht="12.75">
      <c r="C21"/>
      <c r="D21"/>
      <c r="E21"/>
      <c r="F21"/>
      <c r="G21"/>
      <c r="H21"/>
      <c r="I21"/>
      <c r="J21"/>
      <c r="K21"/>
      <c r="L21"/>
    </row>
    <row r="22" spans="3:12" ht="12.75">
      <c r="C22"/>
      <c r="D22"/>
      <c r="E22"/>
      <c r="F22"/>
      <c r="G22"/>
      <c r="H22"/>
      <c r="I22"/>
      <c r="J22"/>
      <c r="K22"/>
      <c r="L22"/>
    </row>
    <row r="23" spans="3:12" ht="12.75">
      <c r="C23"/>
      <c r="D23"/>
      <c r="E23"/>
      <c r="F23"/>
      <c r="G23"/>
      <c r="H23"/>
      <c r="I23"/>
      <c r="J23"/>
      <c r="K23"/>
      <c r="L23"/>
    </row>
    <row r="24" spans="3:12" ht="12.75">
      <c r="C24"/>
      <c r="D24"/>
      <c r="E24"/>
      <c r="F24"/>
      <c r="G24"/>
      <c r="H24"/>
      <c r="I24"/>
      <c r="J24"/>
      <c r="K24"/>
      <c r="L24"/>
    </row>
    <row r="25" spans="3:12" ht="12.75">
      <c r="C25"/>
      <c r="D25"/>
      <c r="E25"/>
      <c r="F25"/>
      <c r="G25"/>
      <c r="H25"/>
      <c r="I25"/>
      <c r="J25"/>
      <c r="K25"/>
      <c r="L25"/>
    </row>
    <row r="26" spans="3:12" ht="12.75">
      <c r="C26"/>
      <c r="D26"/>
      <c r="E26"/>
      <c r="F26"/>
      <c r="G26"/>
      <c r="H26"/>
      <c r="I26"/>
      <c r="J26"/>
      <c r="K26"/>
      <c r="L26"/>
    </row>
    <row r="27" spans="3:12" ht="12.75">
      <c r="C27"/>
      <c r="D27"/>
      <c r="E27"/>
      <c r="F27"/>
      <c r="G27"/>
      <c r="H27"/>
      <c r="I27"/>
      <c r="J27"/>
      <c r="K27"/>
      <c r="L27"/>
    </row>
    <row r="28" spans="3:12" ht="12.75">
      <c r="C28"/>
      <c r="D28"/>
      <c r="E28"/>
      <c r="F28"/>
      <c r="G28"/>
      <c r="H28"/>
      <c r="I28"/>
      <c r="J28"/>
      <c r="K28"/>
      <c r="L28"/>
    </row>
    <row r="29" spans="3:12" ht="12.75">
      <c r="C29"/>
      <c r="D29"/>
      <c r="E29"/>
      <c r="F29"/>
      <c r="G29"/>
      <c r="H29"/>
      <c r="I29"/>
      <c r="J29"/>
      <c r="K29"/>
      <c r="L29"/>
    </row>
    <row r="35" spans="2:12" s="106" customFormat="1" ht="12.75">
      <c r="B35" s="37"/>
      <c r="C35" s="37"/>
      <c r="D35" s="37"/>
      <c r="E35" s="37"/>
      <c r="F35" s="37"/>
      <c r="G35" s="37"/>
      <c r="H35" s="37"/>
      <c r="I35" s="37"/>
      <c r="J35" s="104"/>
      <c r="K35" s="37"/>
      <c r="L35" s="105"/>
    </row>
    <row r="75" spans="2:12" s="108" customFormat="1" ht="12.75">
      <c r="B75" s="37"/>
      <c r="C75" s="37"/>
      <c r="D75" s="37"/>
      <c r="E75" s="37"/>
      <c r="F75" s="37"/>
      <c r="G75" s="37"/>
      <c r="H75" s="37"/>
      <c r="I75" s="37"/>
      <c r="J75" s="104"/>
      <c r="K75" s="37"/>
      <c r="L75" s="107"/>
    </row>
  </sheetData>
  <sheetProtection/>
  <mergeCells count="6">
    <mergeCell ref="B2:L2"/>
    <mergeCell ref="B4:L4"/>
    <mergeCell ref="B6:L6"/>
    <mergeCell ref="D9:E9"/>
    <mergeCell ref="D10:E10"/>
    <mergeCell ref="A9:A1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  <headerFooter alignWithMargins="0">
    <oddHeader xml:space="preserve">&amp;R&amp;9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Sochova Jitka</cp:lastModifiedBy>
  <cp:lastPrinted>2015-01-06T11:59:21Z</cp:lastPrinted>
  <dcterms:created xsi:type="dcterms:W3CDTF">2007-12-18T12:40:54Z</dcterms:created>
  <dcterms:modified xsi:type="dcterms:W3CDTF">2015-01-14T12:04:41Z</dcterms:modified>
  <cp:category/>
  <cp:version/>
  <cp:contentType/>
  <cp:contentStatus/>
</cp:coreProperties>
</file>