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500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98" r:id="rId3"/>
  </sheets>
  <definedNames>
    <definedName name="_xlnm.Print_Titles" localSheetId="1">Hejtman!$2:$4</definedName>
    <definedName name="_xlnm.Print_Titles" localSheetId="0">'Hejtman upravený (2)'!$2:$4</definedName>
    <definedName name="_xlnm.Print_Area" localSheetId="2">'příloha č. 1'!$A$1:$I$44</definedName>
  </definedNames>
  <calcPr calcId="145621"/>
</workbook>
</file>

<file path=xl/calcChain.xml><?xml version="1.0" encoding="utf-8"?>
<calcChain xmlns="http://schemas.openxmlformats.org/spreadsheetml/2006/main">
  <c r="F10" i="98" l="1"/>
  <c r="F12" i="98" l="1"/>
  <c r="G12" i="98"/>
  <c r="H13" i="98"/>
  <c r="H14" i="98"/>
  <c r="G10" i="98" l="1"/>
  <c r="G9" i="98" s="1"/>
  <c r="H11" i="98"/>
  <c r="H12" i="98"/>
  <c r="H16" i="98"/>
  <c r="H18" i="98"/>
  <c r="H20" i="98"/>
  <c r="H22" i="98"/>
  <c r="H23" i="98"/>
  <c r="H24" i="98"/>
  <c r="H26" i="98"/>
  <c r="H27" i="98"/>
  <c r="H28" i="98"/>
  <c r="H29" i="98"/>
  <c r="H30" i="98"/>
  <c r="H32" i="98"/>
  <c r="H33" i="98"/>
  <c r="H34" i="98"/>
  <c r="H35" i="98"/>
  <c r="H36" i="98"/>
  <c r="H38" i="98"/>
  <c r="H39" i="98"/>
  <c r="H40" i="98"/>
  <c r="H41" i="98"/>
  <c r="H42" i="98"/>
  <c r="G21" i="98"/>
  <c r="H21" i="98" s="1"/>
  <c r="G19" i="98"/>
  <c r="H19" i="98" s="1"/>
  <c r="G17" i="98"/>
  <c r="H17" i="98" s="1"/>
  <c r="G15" i="98"/>
  <c r="H15" i="98" s="1"/>
  <c r="F37" i="98" l="1"/>
  <c r="H37" i="98" s="1"/>
  <c r="F31" i="98"/>
  <c r="H31" i="98" s="1"/>
  <c r="H10" i="98"/>
  <c r="F9" i="98" l="1"/>
  <c r="H9" i="98" s="1"/>
  <c r="E114" i="72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<sst xmlns="http://schemas.openxmlformats.org/spreadsheetml/2006/main" count="741" uniqueCount="268">
  <si>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</si>
  <si>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</si>
  <si>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</si>
  <si>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</si>
  <si>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</si>
  <si>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</si>
  <si>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</si>
  <si>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</si>
  <si>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</si>
  <si>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</si>
  <si>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</si>
  <si>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</si>
  <si>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</si>
  <si>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</si>
  <si>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</si>
  <si>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</si>
  <si>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</si>
  <si>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</si>
  <si>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</si>
  <si>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</si>
  <si>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</si>
  <si>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</si>
  <si>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</si>
  <si>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</si>
  <si>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</si>
  <si>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</si>
  <si>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</si>
  <si>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</si>
  <si>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</si>
  <si>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</si>
  <si>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</si>
  <si>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</si>
  <si>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</si>
  <si>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</si>
  <si>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</si>
  <si>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</si>
  <si>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</si>
  <si>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</si>
  <si>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</si>
  <si>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</si>
  <si>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</si>
  <si>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</si>
  <si>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</si>
  <si>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</si>
  <si>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</si>
  <si>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</si>
  <si>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</si>
  <si>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</si>
  <si>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</si>
  <si>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</si>
  <si>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</si>
  <si>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</si>
  <si>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</si>
  <si>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</si>
  <si>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</si>
  <si>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</si>
  <si>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</si>
  <si>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</si>
  <si>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</si>
  <si>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</si>
  <si>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</si>
  <si>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</si>
  <si>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</si>
  <si>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</si>
  <si>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</si>
  <si>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</si>
  <si>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</si>
  <si>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</si>
  <si>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</si>
  <si>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</si>
  <si>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</si>
  <si>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</si>
  <si>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</si>
  <si>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</si>
  <si>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</si>
  <si>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</si>
  <si>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</si>
  <si>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</si>
  <si>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</si>
  <si>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</si>
  <si>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</si>
  <si>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</si>
  <si>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</si>
  <si>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</si>
  <si>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</si>
  <si>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</si>
  <si>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</si>
  <si>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</si>
  <si>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</si>
  <si>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</si>
  <si>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</si>
  <si>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</si>
  <si>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</si>
  <si>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</si>
  <si>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</si>
  <si>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</si>
  <si>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</si>
  <si>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</si>
  <si>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</si>
  <si>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</si>
  <si>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</si>
  <si>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</si>
  <si>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</si>
  <si>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</si>
  <si>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</si>
  <si>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</si>
  <si>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</si>
  <si>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</si>
  <si>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</si>
  <si>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</si>
  <si>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</si>
  <si>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</si>
  <si>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</si>
  <si>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</si>
  <si>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</si>
  <si>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</si>
  <si>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</si>
  <si>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</si>
  <si>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</si>
  <si>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</si>
  <si>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</si>
  <si>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</si>
  <si>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</si>
  <si>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</si>
  <si>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</si>
  <si>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</si>
  <si>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</si>
  <si>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</si>
  <si>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</si>
  <si>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</si>
  <si>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</si>
  <si>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</si>
  <si>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</si>
  <si>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</si>
  <si>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</si>
  <si>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</si>
  <si>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</si>
  <si>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</si>
  <si>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</si>
  <si>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</si>
  <si>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</si>
  <si>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</si>
  <si>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</si>
  <si>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</si>
  <si>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</si>
  <si>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</si>
  <si>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</si>
  <si>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</si>
  <si>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</si>
  <si>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</si>
  <si>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</si>
  <si>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</si>
  <si>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</si>
  <si>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</si>
  <si>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</si>
  <si>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</si>
  <si>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</si>
  <si>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</si>
  <si>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</si>
  <si>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</si>
  <si>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</si>
  <si>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</si>
  <si>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</si>
  <si>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</si>
  <si>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</si>
  <si>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</si>
  <si>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</si>
  <si>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</si>
  <si>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</si>
  <si>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</si>
  <si>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</si>
  <si>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</si>
  <si>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</si>
  <si>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</si>
  <si>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</si>
  <si>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</si>
  <si>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</si>
  <si>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</si>
  <si>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</si>
  <si>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</si>
  <si>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</si>
  <si>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</si>
  <si>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</si>
  <si>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</si>
  <si>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</si>
  <si>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</si>
  <si>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</si>
  <si>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</si>
  <si>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</si>
  <si>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</si>
  <si>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</si>
  <si>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</si>
  <si>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</si>
  <si>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</si>
  <si>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</si>
  <si>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</si>
  <si>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</si>
  <si>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</si>
  <si>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</si>
  <si>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</si>
  <si>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</si>
  <si>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</si>
  <si>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</si>
  <si>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</si>
  <si>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</si>
  <si>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ROZPOČET LIBERECKÉHO KRAJE 2015</t>
  </si>
  <si>
    <t>veletrh vzdělávání a prac. příležitostí</t>
  </si>
  <si>
    <t>917 04</t>
  </si>
  <si>
    <t>Ostatní činnosti ve školství</t>
  </si>
  <si>
    <t>soutěže - podpora talentovaných dětí a mládeže</t>
  </si>
  <si>
    <t>stipendijní program pro žáky odborných škol</t>
  </si>
  <si>
    <t>burzy škol</t>
  </si>
  <si>
    <t>podpora akcí v resortu z RV 2015-2018</t>
  </si>
  <si>
    <t>Cena hejtmana Libereckého kraje pro studenty TUL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</si>
  <si>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</si>
  <si>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</si>
  <si>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</si>
  <si>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</si>
  <si>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</si>
  <si>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Jablonné v Podještědí - finanční dar</t>
  </si>
  <si>
    <t xml:space="preserve">ZŠ Jablonné v Podještědí - dotace </t>
  </si>
  <si>
    <t>Město Turnov - finanční dar</t>
  </si>
  <si>
    <t>ZŠ Turnov - dotace</t>
  </si>
  <si>
    <t>Systémová podpora vzdělávání žáků ve speciálních ZŠ</t>
  </si>
  <si>
    <t>Sport v regionu</t>
  </si>
  <si>
    <t>Vybrané sportovní akce</t>
  </si>
  <si>
    <t>Významné kluby a reprezentace</t>
  </si>
  <si>
    <t>Významné sportovní areály</t>
  </si>
  <si>
    <t>Mimořádné sportovní akce</t>
  </si>
  <si>
    <t>Sportovní infrastruktury, servisní centra sportu</t>
  </si>
  <si>
    <t>917 04 - transfery</t>
  </si>
  <si>
    <t xml:space="preserve"> 04 - odbor školství, mládeže, tělovýchovy a sportu</t>
  </si>
  <si>
    <t>par.</t>
  </si>
  <si>
    <t>pol.</t>
  </si>
  <si>
    <t>0470001   0000</t>
  </si>
  <si>
    <t>0470002   0000</t>
  </si>
  <si>
    <t>0470004   0000</t>
  </si>
  <si>
    <t>0470025   0000</t>
  </si>
  <si>
    <t>0480079   0000</t>
  </si>
  <si>
    <t>0480080   0000</t>
  </si>
  <si>
    <t>0480081   0000</t>
  </si>
  <si>
    <t>0480082   0000</t>
  </si>
  <si>
    <t>0480083   0000</t>
  </si>
  <si>
    <t>0480084   2058</t>
  </si>
  <si>
    <t>0480085   0000</t>
  </si>
  <si>
    <t>0480086   5008</t>
  </si>
  <si>
    <t>0480087   0000</t>
  </si>
  <si>
    <t>0480088   0000</t>
  </si>
  <si>
    <t>0470021   0000</t>
  </si>
  <si>
    <t>0470022   0000</t>
  </si>
  <si>
    <t>0470009   0000</t>
  </si>
  <si>
    <t>0470023   0000</t>
  </si>
  <si>
    <t>0470024   0000</t>
  </si>
  <si>
    <t>ZR-RO č. 1/15</t>
  </si>
  <si>
    <t>UR 2015</t>
  </si>
  <si>
    <t>SR 2015</t>
  </si>
  <si>
    <t>příloha č.1</t>
  </si>
  <si>
    <t>neinvestiční transfery obcím</t>
  </si>
  <si>
    <t>neinvestiční příspěvky zřízeným příspěvkovým organizacím</t>
  </si>
  <si>
    <t>ZŠ Dr.F.L.Riegra Semily, Jizerská 564, p.o. - Realizace okresních kol soutěží v okrese Semily</t>
  </si>
  <si>
    <t>DDM Libertin, Česká Lípa, Škroupovo nám. 138, p.o. - Realizace okresních kol soutěží v okrese Česká Lípa</t>
  </si>
  <si>
    <t>DDM Větrník, Liberec, Riegrova 16, p.o. - Realizace okresních a krajských kol soutěží</t>
  </si>
  <si>
    <t>DDM Vikýř, Jablonec n/N, Podhorská 49, p.o. - Realizace okresních kol soutěží v okrese Jablonec n/N</t>
  </si>
  <si>
    <t>ZR-RO 1/15</t>
  </si>
  <si>
    <t>0480106  4476</t>
  </si>
  <si>
    <t>0480107  1485</t>
  </si>
  <si>
    <t>0480108  3454</t>
  </si>
  <si>
    <t>0480109  5443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</si>
</sst>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</font>
    <font>
      <b/>
      <sz val="8"/>
      <color theme="3" tint="0.39997558519241921"/>
      <name val="Arial"/>
      <family val="2"/>
      <charset val="238"/>
    </font>
    <font>
      <b/>
      <sz val="8"/>
      <color rgb="FFC0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</cellStyleXfs>
  <cellXfs count="542">
    <xf numFmtId="0" fontId="0" fillId="0" borderId="0" xfId="0"/>
    <xf numFmtId="0" fontId="4" fillId="0" borderId="0" xfId="37"/>
    <xf numFmtId="0" fontId="22" fillId="0" borderId="0" xfId="37" applyFont="1" applyAlignment="1">
      <alignment horizontal="right"/>
    </xf>
    <xf numFmtId="0" fontId="4" fillId="0" borderId="0" xfId="37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7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8" applyNumberFormat="1" applyFont="1" applyBorder="1" applyAlignment="1">
      <alignment horizontal="center"/>
    </xf>
    <xf numFmtId="0" fontId="25" fillId="0" borderId="12" xfId="38" applyFont="1" applyFill="1" applyBorder="1"/>
    <xf numFmtId="0" fontId="21" fillId="0" borderId="0" xfId="37" applyFont="1" applyFill="1" applyBorder="1" applyAlignment="1">
      <alignment horizontal="center" vertical="center"/>
    </xf>
    <xf numFmtId="49" fontId="21" fillId="0" borderId="0" xfId="37" applyNumberFormat="1" applyFont="1" applyFill="1" applyBorder="1" applyAlignment="1">
      <alignment horizontal="center" vertical="center"/>
    </xf>
    <xf numFmtId="0" fontId="21" fillId="0" borderId="0" xfId="37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7" applyNumberFormat="1" applyFont="1" applyFill="1" applyBorder="1" applyAlignment="1">
      <alignment horizontal="left" vertical="center"/>
    </xf>
    <xf numFmtId="0" fontId="21" fillId="0" borderId="13" xfId="38" applyFont="1" applyBorder="1" applyAlignment="1">
      <alignment horizontal="center"/>
    </xf>
    <xf numFmtId="49" fontId="21" fillId="0" borderId="14" xfId="38" applyNumberFormat="1" applyFont="1" applyBorder="1" applyAlignment="1">
      <alignment horizontal="center"/>
    </xf>
    <xf numFmtId="0" fontId="21" fillId="0" borderId="15" xfId="38" applyFont="1" applyBorder="1"/>
    <xf numFmtId="0" fontId="21" fillId="0" borderId="16" xfId="38" applyFont="1" applyBorder="1" applyAlignment="1">
      <alignment horizontal="center"/>
    </xf>
    <xf numFmtId="49" fontId="21" fillId="0" borderId="17" xfId="38" applyNumberFormat="1" applyFont="1" applyBorder="1" applyAlignment="1">
      <alignment horizontal="center"/>
    </xf>
    <xf numFmtId="0" fontId="21" fillId="0" borderId="18" xfId="38" applyFont="1" applyBorder="1"/>
    <xf numFmtId="0" fontId="21" fillId="0" borderId="19" xfId="33" applyFont="1" applyBorder="1" applyAlignment="1">
      <alignment horizontal="center"/>
    </xf>
    <xf numFmtId="49" fontId="21" fillId="0" borderId="20" xfId="38" applyNumberFormat="1" applyFont="1" applyBorder="1" applyAlignment="1">
      <alignment horizontal="center"/>
    </xf>
    <xf numFmtId="0" fontId="21" fillId="0" borderId="20" xfId="38" applyFont="1" applyFill="1" applyBorder="1"/>
    <xf numFmtId="0" fontId="25" fillId="0" borderId="21" xfId="38" applyFont="1" applyBorder="1"/>
    <xf numFmtId="4" fontId="25" fillId="0" borderId="22" xfId="38" applyNumberFormat="1" applyFont="1" applyFill="1" applyBorder="1"/>
    <xf numFmtId="0" fontId="21" fillId="0" borderId="23" xfId="38" applyFont="1" applyBorder="1" applyAlignment="1">
      <alignment horizontal="center"/>
    </xf>
    <xf numFmtId="49" fontId="21" fillId="0" borderId="24" xfId="38" applyNumberFormat="1" applyFont="1" applyBorder="1" applyAlignment="1">
      <alignment horizontal="center"/>
    </xf>
    <xf numFmtId="0" fontId="21" fillId="0" borderId="21" xfId="38" applyFont="1" applyBorder="1"/>
    <xf numFmtId="0" fontId="21" fillId="0" borderId="25" xfId="38" applyFont="1" applyBorder="1"/>
    <xf numFmtId="0" fontId="25" fillId="0" borderId="26" xfId="37" applyFont="1" applyFill="1" applyBorder="1" applyAlignment="1">
      <alignment horizontal="left" vertical="center" wrapText="1"/>
    </xf>
    <xf numFmtId="4" fontId="25" fillId="0" borderId="22" xfId="37" applyNumberFormat="1" applyFont="1" applyFill="1" applyBorder="1" applyAlignment="1">
      <alignment vertical="center" wrapText="1"/>
    </xf>
    <xf numFmtId="0" fontId="25" fillId="0" borderId="27" xfId="37" applyFont="1" applyBorder="1" applyAlignment="1">
      <alignment horizontal="center" vertical="center" wrapText="1"/>
    </xf>
    <xf numFmtId="0" fontId="25" fillId="0" borderId="28" xfId="37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8" applyNumberFormat="1" applyFont="1" applyBorder="1" applyAlignment="1">
      <alignment horizontal="center"/>
    </xf>
    <xf numFmtId="0" fontId="30" fillId="0" borderId="30" xfId="38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8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8" applyNumberFormat="1" applyFont="1" applyBorder="1" applyAlignment="1">
      <alignment horizontal="center"/>
    </xf>
    <xf numFmtId="0" fontId="25" fillId="0" borderId="20" xfId="38" applyFont="1" applyFill="1" applyBorder="1"/>
    <xf numFmtId="4" fontId="25" fillId="0" borderId="31" xfId="38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8" applyNumberFormat="1" applyFont="1" applyBorder="1" applyAlignment="1">
      <alignment horizontal="center"/>
    </xf>
    <xf numFmtId="0" fontId="21" fillId="0" borderId="33" xfId="38" applyFont="1" applyFill="1" applyBorder="1"/>
    <xf numFmtId="49" fontId="23" fillId="0" borderId="0" xfId="37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8" applyNumberFormat="1" applyFont="1" applyFill="1" applyBorder="1"/>
    <xf numFmtId="0" fontId="25" fillId="0" borderId="23" xfId="38" applyFont="1" applyBorder="1" applyAlignment="1">
      <alignment horizontal="center"/>
    </xf>
    <xf numFmtId="4" fontId="25" fillId="24" borderId="22" xfId="37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8" applyNumberFormat="1" applyFont="1" applyFill="1" applyBorder="1"/>
    <xf numFmtId="4" fontId="21" fillId="24" borderId="36" xfId="38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7" applyNumberFormat="1" applyFont="1" applyFill="1" applyBorder="1" applyAlignment="1">
      <alignment horizontal="center" vertical="center"/>
    </xf>
    <xf numFmtId="0" fontId="22" fillId="25" borderId="37" xfId="37" applyFont="1" applyFill="1" applyBorder="1" applyAlignment="1">
      <alignment horizontal="left" vertical="center" wrapText="1"/>
    </xf>
    <xf numFmtId="4" fontId="22" fillId="0" borderId="31" xfId="37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7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7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7" applyFont="1" applyBorder="1" applyAlignment="1">
      <alignment horizontal="center" vertical="center" wrapText="1"/>
    </xf>
    <xf numFmtId="0" fontId="24" fillId="0" borderId="46" xfId="37" applyFont="1" applyBorder="1" applyAlignment="1">
      <alignment horizontal="center" vertical="center" wrapText="1"/>
    </xf>
    <xf numFmtId="0" fontId="24" fillId="0" borderId="47" xfId="37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8" applyNumberFormat="1" applyFont="1" applyFill="1" applyBorder="1"/>
    <xf numFmtId="4" fontId="21" fillId="0" borderId="31" xfId="38" applyNumberFormat="1" applyFont="1" applyFill="1" applyBorder="1"/>
    <xf numFmtId="4" fontId="21" fillId="0" borderId="36" xfId="38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7" applyFont="1" applyBorder="1" applyAlignment="1">
      <alignment horizontal="center" vertical="center" wrapText="1"/>
    </xf>
    <xf numFmtId="0" fontId="31" fillId="0" borderId="11" xfId="37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7" applyFont="1" applyBorder="1" applyAlignment="1">
      <alignment horizontal="center" vertical="center" wrapText="1"/>
    </xf>
    <xf numFmtId="0" fontId="21" fillId="0" borderId="53" xfId="37" applyFont="1" applyBorder="1" applyAlignment="1">
      <alignment horizontal="center" vertical="center" wrapText="1"/>
    </xf>
    <xf numFmtId="0" fontId="21" fillId="0" borderId="40" xfId="37" applyFont="1" applyBorder="1" applyAlignment="1">
      <alignment horizontal="left" vertical="center" wrapText="1"/>
    </xf>
    <xf numFmtId="4" fontId="33" fillId="0" borderId="54" xfId="37" applyNumberFormat="1" applyFont="1" applyFill="1" applyBorder="1" applyAlignment="1">
      <alignment vertical="center" wrapText="1"/>
    </xf>
    <xf numFmtId="4" fontId="33" fillId="0" borderId="55" xfId="37" applyNumberFormat="1" applyFont="1" applyFill="1" applyBorder="1" applyAlignment="1">
      <alignment horizontal="center" vertical="center" wrapText="1"/>
    </xf>
    <xf numFmtId="0" fontId="33" fillId="0" borderId="55" xfId="37" applyFont="1" applyFill="1" applyBorder="1" applyAlignment="1">
      <alignment horizontal="center" vertical="center" wrapText="1"/>
    </xf>
    <xf numFmtId="0" fontId="33" fillId="0" borderId="56" xfId="37" applyFont="1" applyFill="1" applyBorder="1" applyAlignment="1">
      <alignment horizontal="center" vertical="center" wrapText="1"/>
    </xf>
    <xf numFmtId="4" fontId="33" fillId="0" borderId="57" xfId="37" applyNumberFormat="1" applyFont="1" applyFill="1" applyBorder="1" applyAlignment="1">
      <alignment vertical="center" wrapText="1"/>
    </xf>
    <xf numFmtId="0" fontId="33" fillId="0" borderId="58" xfId="37" applyFont="1" applyBorder="1" applyAlignment="1">
      <alignment horizontal="center" vertical="center" wrapText="1"/>
    </xf>
    <xf numFmtId="0" fontId="33" fillId="0" borderId="59" xfId="37" applyFont="1" applyBorder="1" applyAlignment="1">
      <alignment horizontal="center" vertical="center" wrapText="1"/>
    </xf>
    <xf numFmtId="0" fontId="33" fillId="0" borderId="54" xfId="37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7" applyNumberFormat="1" applyFont="1" applyFill="1" applyBorder="1" applyAlignment="1">
      <alignment horizontal="right" vertical="center" wrapText="1"/>
    </xf>
    <xf numFmtId="4" fontId="35" fillId="0" borderId="60" xfId="36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8" applyNumberFormat="1" applyFont="1" applyFill="1" applyBorder="1" applyAlignment="1">
      <alignment horizontal="center" vertical="center"/>
    </xf>
    <xf numFmtId="4" fontId="35" fillId="24" borderId="60" xfId="36" applyNumberFormat="1" applyFont="1" applyFill="1" applyBorder="1" applyAlignment="1">
      <alignment vertical="center" wrapText="1"/>
    </xf>
    <xf numFmtId="4" fontId="21" fillId="0" borderId="40" xfId="37" applyNumberFormat="1" applyFont="1" applyFill="1" applyBorder="1" applyAlignment="1">
      <alignment horizontal="center" vertical="center" wrapText="1"/>
    </xf>
    <xf numFmtId="49" fontId="34" fillId="0" borderId="0" xfId="37" applyNumberFormat="1" applyFont="1" applyFill="1" applyAlignment="1">
      <alignment horizontal="center" vertical="center" wrapText="1"/>
    </xf>
    <xf numFmtId="4" fontId="21" fillId="0" borderId="55" xfId="37" applyNumberFormat="1" applyFont="1" applyFill="1" applyBorder="1" applyAlignment="1">
      <alignment horizontal="center" vertical="center" wrapText="1"/>
    </xf>
    <xf numFmtId="4" fontId="21" fillId="0" borderId="26" xfId="37" applyNumberFormat="1" applyFont="1" applyFill="1" applyBorder="1" applyAlignment="1">
      <alignment horizontal="center" vertical="center" wrapText="1"/>
    </xf>
    <xf numFmtId="4" fontId="33" fillId="0" borderId="0" xfId="37" applyNumberFormat="1" applyFont="1" applyFill="1" applyBorder="1" applyAlignment="1">
      <alignment vertical="center" wrapText="1"/>
    </xf>
    <xf numFmtId="0" fontId="21" fillId="0" borderId="0" xfId="37" applyFont="1" applyFill="1" applyAlignment="1">
      <alignment horizontal="center" vertical="center" wrapText="1"/>
    </xf>
    <xf numFmtId="4" fontId="21" fillId="0" borderId="31" xfId="36" applyNumberFormat="1" applyFont="1" applyFill="1" applyBorder="1" applyAlignment="1">
      <alignment vertical="center" wrapText="1"/>
    </xf>
    <xf numFmtId="4" fontId="21" fillId="0" borderId="60" xfId="36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8" applyFont="1" applyBorder="1" applyAlignment="1">
      <alignment horizontal="center"/>
    </xf>
    <xf numFmtId="4" fontId="33" fillId="0" borderId="57" xfId="37" applyNumberFormat="1" applyFont="1" applyFill="1" applyBorder="1" applyAlignment="1">
      <alignment horizontal="center" vertical="center" wrapText="1"/>
    </xf>
    <xf numFmtId="0" fontId="33" fillId="0" borderId="0" xfId="37" applyFont="1" applyFill="1" applyBorder="1" applyAlignment="1">
      <alignment horizontal="center" vertical="center" wrapText="1"/>
    </xf>
    <xf numFmtId="49" fontId="21" fillId="0" borderId="13" xfId="38" applyNumberFormat="1" applyFont="1" applyBorder="1" applyAlignment="1">
      <alignment horizontal="center"/>
    </xf>
    <xf numFmtId="49" fontId="21" fillId="0" borderId="23" xfId="38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7" applyFont="1" applyAlignment="1">
      <alignment vertical="center" wrapText="1"/>
    </xf>
    <xf numFmtId="49" fontId="37" fillId="0" borderId="0" xfId="37" applyNumberFormat="1" applyFont="1" applyFill="1" applyAlignment="1">
      <alignment vertical="center" wrapText="1"/>
    </xf>
    <xf numFmtId="49" fontId="37" fillId="0" borderId="0" xfId="37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7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7" applyNumberFormat="1" applyFont="1" applyFill="1" applyBorder="1" applyAlignment="1">
      <alignment vertical="center" wrapText="1"/>
    </xf>
    <xf numFmtId="0" fontId="38" fillId="0" borderId="0" xfId="37" applyFont="1" applyFill="1" applyBorder="1" applyAlignment="1">
      <alignment horizontal="center" vertical="center" wrapText="1"/>
    </xf>
    <xf numFmtId="0" fontId="38" fillId="0" borderId="54" xfId="37" applyFont="1" applyFill="1" applyBorder="1" applyAlignment="1">
      <alignment horizontal="center" vertical="center" wrapText="1"/>
    </xf>
    <xf numFmtId="0" fontId="38" fillId="0" borderId="55" xfId="37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7" applyNumberFormat="1" applyFont="1" applyFill="1" applyBorder="1" applyAlignment="1">
      <alignment vertical="center" wrapText="1"/>
    </xf>
    <xf numFmtId="0" fontId="38" fillId="0" borderId="56" xfId="37" applyFont="1" applyFill="1" applyBorder="1" applyAlignment="1">
      <alignment horizontal="center" vertical="center" wrapText="1"/>
    </xf>
    <xf numFmtId="4" fontId="38" fillId="0" borderId="55" xfId="37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vertical="center" wrapText="1"/>
    </xf>
    <xf numFmtId="0" fontId="39" fillId="0" borderId="27" xfId="37" applyFont="1" applyBorder="1" applyAlignment="1">
      <alignment horizontal="center" vertical="center" wrapText="1"/>
    </xf>
    <xf numFmtId="0" fontId="39" fillId="0" borderId="28" xfId="37" applyFont="1" applyBorder="1" applyAlignment="1">
      <alignment horizontal="center" vertical="center" wrapText="1"/>
    </xf>
    <xf numFmtId="0" fontId="39" fillId="0" borderId="26" xfId="37" applyFont="1" applyFill="1" applyBorder="1" applyAlignment="1">
      <alignment horizontal="left" vertical="center" wrapText="1"/>
    </xf>
    <xf numFmtId="4" fontId="39" fillId="24" borderId="22" xfId="37" applyNumberFormat="1" applyFont="1" applyFill="1" applyBorder="1" applyAlignment="1">
      <alignment vertical="center" wrapText="1"/>
    </xf>
    <xf numFmtId="4" fontId="39" fillId="0" borderId="26" xfId="37" applyNumberFormat="1" applyFont="1" applyFill="1" applyBorder="1" applyAlignment="1">
      <alignment horizontal="center" vertical="center" wrapText="1"/>
    </xf>
    <xf numFmtId="4" fontId="36" fillId="0" borderId="37" xfId="37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7" applyNumberFormat="1" applyFont="1" applyFill="1" applyAlignment="1">
      <alignment horizontal="center" vertical="center" wrapText="1"/>
    </xf>
    <xf numFmtId="0" fontId="37" fillId="0" borderId="0" xfId="37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7" applyFont="1" applyBorder="1" applyAlignment="1">
      <alignment horizontal="center" vertical="center" wrapText="1"/>
    </xf>
    <xf numFmtId="0" fontId="38" fillId="0" borderId="59" xfId="37" applyFont="1" applyBorder="1" applyAlignment="1">
      <alignment horizontal="center" vertical="center" wrapText="1"/>
    </xf>
    <xf numFmtId="4" fontId="36" fillId="0" borderId="55" xfId="37" applyNumberFormat="1" applyFont="1" applyFill="1" applyBorder="1" applyAlignment="1">
      <alignment horizontal="center" vertical="center" wrapText="1"/>
    </xf>
    <xf numFmtId="4" fontId="36" fillId="0" borderId="26" xfId="37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7" applyFont="1" applyFill="1" applyAlignment="1">
      <alignment horizontal="center" vertical="center" wrapText="1"/>
    </xf>
    <xf numFmtId="4" fontId="37" fillId="0" borderId="31" xfId="37" applyNumberFormat="1" applyFont="1" applyFill="1" applyBorder="1" applyAlignment="1">
      <alignment horizontal="right" vertical="center" wrapText="1"/>
    </xf>
    <xf numFmtId="0" fontId="37" fillId="25" borderId="37" xfId="37" applyFont="1" applyFill="1" applyBorder="1" applyAlignment="1">
      <alignment horizontal="left" vertical="center" wrapText="1"/>
    </xf>
    <xf numFmtId="4" fontId="37" fillId="24" borderId="31" xfId="37" applyNumberFormat="1" applyFont="1" applyFill="1" applyBorder="1" applyAlignment="1">
      <alignment horizontal="right" vertical="center" wrapText="1"/>
    </xf>
    <xf numFmtId="4" fontId="36" fillId="0" borderId="31" xfId="37" applyNumberFormat="1" applyFont="1" applyFill="1" applyBorder="1" applyAlignment="1">
      <alignment horizontal="right" vertical="center" wrapText="1"/>
    </xf>
    <xf numFmtId="4" fontId="40" fillId="0" borderId="31" xfId="36" applyNumberFormat="1" applyFont="1" applyFill="1" applyBorder="1" applyAlignment="1">
      <alignment vertical="center" wrapText="1"/>
    </xf>
    <xf numFmtId="0" fontId="39" fillId="0" borderId="37" xfId="36" applyFont="1" applyFill="1" applyBorder="1" applyAlignment="1">
      <alignment vertical="center" wrapText="1"/>
    </xf>
    <xf numFmtId="4" fontId="40" fillId="24" borderId="31" xfId="36" applyNumberFormat="1" applyFont="1" applyFill="1" applyBorder="1" applyAlignment="1">
      <alignment vertical="center" wrapText="1"/>
    </xf>
    <xf numFmtId="4" fontId="36" fillId="0" borderId="31" xfId="36" applyNumberFormat="1" applyFont="1" applyFill="1" applyBorder="1" applyAlignment="1">
      <alignment vertical="center" wrapText="1"/>
    </xf>
    <xf numFmtId="4" fontId="43" fillId="0" borderId="60" xfId="36" applyNumberFormat="1" applyFont="1" applyFill="1" applyBorder="1" applyAlignment="1">
      <alignment vertical="center" wrapText="1"/>
    </xf>
    <xf numFmtId="0" fontId="44" fillId="0" borderId="63" xfId="36" applyFont="1" applyFill="1" applyBorder="1" applyAlignment="1">
      <alignment vertical="center" wrapText="1"/>
    </xf>
    <xf numFmtId="4" fontId="43" fillId="24" borderId="60" xfId="36" applyNumberFormat="1" applyFont="1" applyFill="1" applyBorder="1" applyAlignment="1">
      <alignment vertical="center" wrapText="1"/>
    </xf>
    <xf numFmtId="4" fontId="36" fillId="0" borderId="60" xfId="36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7" applyFont="1" applyBorder="1" applyAlignment="1">
      <alignment horizontal="center" vertical="center" wrapText="1"/>
    </xf>
    <xf numFmtId="0" fontId="44" fillId="0" borderId="46" xfId="37" applyFont="1" applyBorder="1" applyAlignment="1">
      <alignment horizontal="center" vertical="center" wrapText="1"/>
    </xf>
    <xf numFmtId="0" fontId="44" fillId="0" borderId="47" xfId="37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7" applyFont="1" applyBorder="1" applyAlignment="1">
      <alignment horizontal="center" vertical="center" wrapText="1"/>
    </xf>
    <xf numFmtId="0" fontId="40" fillId="0" borderId="11" xfId="37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7" applyFont="1" applyBorder="1" applyAlignment="1">
      <alignment horizontal="center" vertical="center" wrapText="1"/>
    </xf>
    <xf numFmtId="0" fontId="36" fillId="0" borderId="53" xfId="37" applyFont="1" applyBorder="1" applyAlignment="1">
      <alignment horizontal="center" vertical="center" wrapText="1"/>
    </xf>
    <xf numFmtId="0" fontId="36" fillId="0" borderId="40" xfId="37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7" applyFont="1" applyAlignment="1">
      <alignment wrapText="1"/>
    </xf>
    <xf numFmtId="49" fontId="37" fillId="0" borderId="0" xfId="37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8" applyFont="1" applyBorder="1" applyAlignment="1">
      <alignment horizontal="center" wrapText="1"/>
    </xf>
    <xf numFmtId="49" fontId="36" fillId="0" borderId="13" xfId="38" applyNumberFormat="1" applyFont="1" applyBorder="1" applyAlignment="1">
      <alignment horizontal="center" wrapText="1"/>
    </xf>
    <xf numFmtId="0" fontId="36" fillId="0" borderId="25" xfId="38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8" applyNumberFormat="1" applyFont="1" applyBorder="1" applyAlignment="1">
      <alignment horizontal="center" wrapText="1"/>
    </xf>
    <xf numFmtId="0" fontId="36" fillId="0" borderId="21" xfId="38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8" applyNumberFormat="1" applyFont="1" applyBorder="1" applyAlignment="1">
      <alignment horizontal="center" wrapText="1"/>
    </xf>
    <xf numFmtId="0" fontId="40" fillId="0" borderId="65" xfId="38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 wrapText="1"/>
    </xf>
    <xf numFmtId="0" fontId="36" fillId="0" borderId="0" xfId="37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8" applyFont="1" applyBorder="1" applyAlignment="1">
      <alignment horizontal="center" wrapText="1"/>
    </xf>
    <xf numFmtId="49" fontId="36" fillId="0" borderId="14" xfId="38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8" applyFont="1" applyBorder="1" applyAlignment="1">
      <alignment horizontal="center" wrapText="1"/>
    </xf>
    <xf numFmtId="49" fontId="36" fillId="0" borderId="24" xfId="38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8" applyFont="1" applyBorder="1" applyAlignment="1">
      <alignment horizontal="center" wrapText="1"/>
    </xf>
    <xf numFmtId="49" fontId="41" fillId="0" borderId="24" xfId="38" applyNumberFormat="1" applyFont="1" applyBorder="1" applyAlignment="1">
      <alignment horizontal="center" wrapText="1"/>
    </xf>
    <xf numFmtId="0" fontId="41" fillId="0" borderId="21" xfId="38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8" applyFont="1" applyBorder="1" applyAlignment="1">
      <alignment horizontal="center" wrapText="1"/>
    </xf>
    <xf numFmtId="0" fontId="39" fillId="0" borderId="21" xfId="38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8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8" applyFont="1" applyBorder="1" applyAlignment="1">
      <alignment horizontal="center" wrapText="1"/>
    </xf>
    <xf numFmtId="49" fontId="36" fillId="0" borderId="17" xfId="38" applyNumberFormat="1" applyFont="1" applyBorder="1" applyAlignment="1">
      <alignment horizontal="center" wrapText="1"/>
    </xf>
    <xf numFmtId="0" fontId="36" fillId="0" borderId="18" xfId="38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8" applyFont="1" applyBorder="1" applyAlignment="1">
      <alignment horizontal="center" wrapText="1"/>
    </xf>
    <xf numFmtId="49" fontId="36" fillId="0" borderId="68" xfId="38" applyNumberFormat="1" applyFont="1" applyBorder="1" applyAlignment="1">
      <alignment horizontal="center" wrapText="1"/>
    </xf>
    <xf numFmtId="0" fontId="36" fillId="0" borderId="69" xfId="38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8" applyFont="1" applyBorder="1" applyAlignment="1">
      <alignment horizontal="center" wrapText="1"/>
    </xf>
    <xf numFmtId="49" fontId="41" fillId="0" borderId="72" xfId="38" applyNumberFormat="1" applyFont="1" applyBorder="1" applyAlignment="1">
      <alignment horizontal="center" wrapText="1"/>
    </xf>
    <xf numFmtId="0" fontId="41" fillId="0" borderId="73" xfId="38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7" applyNumberFormat="1" applyFont="1" applyFill="1" applyBorder="1" applyAlignment="1">
      <alignment horizontal="left" vertical="center" wrapText="1"/>
    </xf>
    <xf numFmtId="0" fontId="36" fillId="0" borderId="0" xfId="37" applyFont="1" applyFill="1" applyBorder="1" applyAlignment="1">
      <alignment horizontal="center" vertical="center" wrapText="1"/>
    </xf>
    <xf numFmtId="49" fontId="36" fillId="0" borderId="0" xfId="37" applyNumberFormat="1" applyFont="1" applyFill="1" applyBorder="1" applyAlignment="1">
      <alignment horizontal="center" vertical="center" wrapText="1"/>
    </xf>
    <xf numFmtId="0" fontId="36" fillId="0" borderId="0" xfId="37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8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8" applyNumberFormat="1" applyFont="1" applyBorder="1" applyAlignment="1">
      <alignment horizontal="center" wrapText="1"/>
    </xf>
    <xf numFmtId="0" fontId="39" fillId="0" borderId="12" xfId="38" applyFont="1" applyFill="1" applyBorder="1" applyAlignment="1">
      <alignment wrapText="1"/>
    </xf>
    <xf numFmtId="4" fontId="42" fillId="0" borderId="31" xfId="38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8" applyNumberFormat="1" applyFont="1" applyBorder="1" applyAlignment="1">
      <alignment horizontal="center" wrapText="1"/>
    </xf>
    <xf numFmtId="0" fontId="42" fillId="0" borderId="30" xfId="38" applyFont="1" applyFill="1" applyBorder="1" applyAlignment="1">
      <alignment wrapText="1"/>
    </xf>
    <xf numFmtId="4" fontId="42" fillId="24" borderId="31" xfId="38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8" applyFont="1" applyFill="1" applyBorder="1" applyAlignment="1">
      <alignment wrapText="1"/>
    </xf>
    <xf numFmtId="4" fontId="39" fillId="0" borderId="31" xfId="38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8" applyNumberFormat="1" applyFont="1" applyBorder="1" applyAlignment="1">
      <alignment horizontal="center" wrapText="1"/>
    </xf>
    <xf numFmtId="0" fontId="39" fillId="0" borderId="20" xfId="38" applyFont="1" applyFill="1" applyBorder="1" applyAlignment="1">
      <alignment wrapText="1"/>
    </xf>
    <xf numFmtId="4" fontId="36" fillId="0" borderId="31" xfId="38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8" applyNumberFormat="1" applyFont="1" applyBorder="1" applyAlignment="1">
      <alignment horizontal="center" wrapText="1"/>
    </xf>
    <xf numFmtId="0" fontId="36" fillId="0" borderId="20" xfId="38" applyFont="1" applyFill="1" applyBorder="1" applyAlignment="1">
      <alignment wrapText="1"/>
    </xf>
    <xf numFmtId="4" fontId="36" fillId="24" borderId="31" xfId="38" applyNumberFormat="1" applyFont="1" applyFill="1" applyBorder="1" applyAlignment="1">
      <alignment wrapText="1"/>
    </xf>
    <xf numFmtId="4" fontId="36" fillId="0" borderId="36" xfId="38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8" applyNumberFormat="1" applyFont="1" applyBorder="1" applyAlignment="1">
      <alignment horizontal="center" wrapText="1"/>
    </xf>
    <xf numFmtId="0" fontId="36" fillId="0" borderId="33" xfId="38" applyFont="1" applyFill="1" applyBorder="1" applyAlignment="1">
      <alignment wrapText="1"/>
    </xf>
    <xf numFmtId="4" fontId="36" fillId="24" borderId="36" xfId="38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7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8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8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0" xfId="37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7" fillId="0" borderId="0" xfId="0" applyFont="1"/>
    <xf numFmtId="4" fontId="47" fillId="0" borderId="31" xfId="38" applyNumberFormat="1" applyFont="1" applyFill="1" applyBorder="1"/>
    <xf numFmtId="0" fontId="47" fillId="0" borderId="19" xfId="33" applyFont="1" applyBorder="1" applyAlignment="1">
      <alignment horizontal="center"/>
    </xf>
    <xf numFmtId="49" fontId="47" fillId="0" borderId="33" xfId="38" applyNumberFormat="1" applyFont="1" applyBorder="1" applyAlignment="1">
      <alignment horizontal="center"/>
    </xf>
    <xf numFmtId="4" fontId="47" fillId="0" borderId="37" xfId="0" applyNumberFormat="1" applyFont="1" applyFill="1" applyBorder="1" applyAlignment="1">
      <alignment horizontal="center" vertical="center" wrapText="1"/>
    </xf>
    <xf numFmtId="49" fontId="47" fillId="0" borderId="20" xfId="38" applyNumberFormat="1" applyFont="1" applyBorder="1" applyAlignment="1">
      <alignment horizontal="center"/>
    </xf>
    <xf numFmtId="4" fontId="47" fillId="0" borderId="37" xfId="37" applyNumberFormat="1" applyFont="1" applyFill="1" applyBorder="1" applyAlignment="1">
      <alignment horizontal="center" vertical="center" wrapText="1"/>
    </xf>
    <xf numFmtId="4" fontId="47" fillId="0" borderId="36" xfId="38" applyNumberFormat="1" applyFont="1" applyFill="1" applyBorder="1"/>
    <xf numFmtId="0" fontId="47" fillId="0" borderId="32" xfId="33" applyFont="1" applyBorder="1" applyAlignment="1">
      <alignment horizontal="center"/>
    </xf>
    <xf numFmtId="4" fontId="47" fillId="0" borderId="39" xfId="0" applyNumberFormat="1" applyFont="1" applyFill="1" applyBorder="1" applyAlignment="1">
      <alignment horizontal="center" vertical="center" wrapText="1"/>
    </xf>
    <xf numFmtId="4" fontId="47" fillId="0" borderId="51" xfId="38" applyNumberFormat="1" applyFont="1" applyFill="1" applyBorder="1"/>
    <xf numFmtId="0" fontId="47" fillId="0" borderId="52" xfId="33" applyFont="1" applyBorder="1" applyAlignment="1">
      <alignment horizontal="center"/>
    </xf>
    <xf numFmtId="49" fontId="47" fillId="0" borderId="74" xfId="38" applyNumberFormat="1" applyFont="1" applyBorder="1" applyAlignment="1">
      <alignment horizontal="center"/>
    </xf>
    <xf numFmtId="4" fontId="47" fillId="0" borderId="40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4" fontId="21" fillId="0" borderId="51" xfId="38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8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8" applyFont="1" applyBorder="1" applyAlignment="1">
      <alignment horizontal="center"/>
    </xf>
    <xf numFmtId="49" fontId="21" fillId="0" borderId="77" xfId="38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7" applyNumberFormat="1" applyFont="1" applyFill="1" applyBorder="1" applyAlignment="1">
      <alignment horizontal="center"/>
    </xf>
    <xf numFmtId="0" fontId="4" fillId="0" borderId="0" xfId="37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8" applyNumberFormat="1" applyFont="1" applyBorder="1" applyAlignment="1">
      <alignment horizontal="center"/>
    </xf>
    <xf numFmtId="0" fontId="31" fillId="0" borderId="65" xfId="38" applyFont="1" applyBorder="1"/>
    <xf numFmtId="4" fontId="31" fillId="24" borderId="60" xfId="33" applyNumberFormat="1" applyFont="1" applyFill="1" applyBorder="1"/>
    <xf numFmtId="0" fontId="26" fillId="0" borderId="0" xfId="37" applyFont="1" applyAlignment="1"/>
    <xf numFmtId="0" fontId="26" fillId="0" borderId="0" xfId="37" applyFont="1" applyAlignment="1">
      <alignment horizontal="center"/>
    </xf>
    <xf numFmtId="0" fontId="4" fillId="0" borderId="0" xfId="37" applyFont="1" applyAlignment="1">
      <alignment horizontal="center"/>
    </xf>
    <xf numFmtId="0" fontId="21" fillId="0" borderId="79" xfId="38" applyFont="1" applyBorder="1"/>
    <xf numFmtId="4" fontId="21" fillId="24" borderId="75" xfId="33" applyNumberFormat="1" applyFont="1" applyFill="1" applyBorder="1"/>
    <xf numFmtId="0" fontId="47" fillId="0" borderId="20" xfId="38" applyFont="1" applyFill="1" applyBorder="1"/>
    <xf numFmtId="4" fontId="47" fillId="24" borderId="31" xfId="38" applyNumberFormat="1" applyFont="1" applyFill="1" applyBorder="1"/>
    <xf numFmtId="0" fontId="47" fillId="0" borderId="33" xfId="38" applyFont="1" applyFill="1" applyBorder="1"/>
    <xf numFmtId="4" fontId="47" fillId="24" borderId="36" xfId="38" applyNumberFormat="1" applyFont="1" applyFill="1" applyBorder="1"/>
    <xf numFmtId="0" fontId="47" fillId="0" borderId="53" xfId="38" applyFont="1" applyFill="1" applyBorder="1"/>
    <xf numFmtId="4" fontId="47" fillId="24" borderId="51" xfId="38" applyNumberFormat="1" applyFont="1" applyFill="1" applyBorder="1"/>
    <xf numFmtId="4" fontId="47" fillId="0" borderId="31" xfId="38" applyNumberFormat="1" applyFont="1" applyFill="1" applyBorder="1" applyAlignment="1">
      <alignment vertical="center"/>
    </xf>
    <xf numFmtId="0" fontId="47" fillId="0" borderId="19" xfId="33" applyFont="1" applyBorder="1" applyAlignment="1">
      <alignment horizontal="center" vertical="center"/>
    </xf>
    <xf numFmtId="49" fontId="47" fillId="0" borderId="20" xfId="38" applyNumberFormat="1" applyFont="1" applyBorder="1" applyAlignment="1">
      <alignment horizontal="center" vertical="center"/>
    </xf>
    <xf numFmtId="0" fontId="47" fillId="0" borderId="20" xfId="38" applyFont="1" applyFill="1" applyBorder="1" applyAlignment="1">
      <alignment vertical="center"/>
    </xf>
    <xf numFmtId="4" fontId="47" fillId="24" borderId="31" xfId="38" applyNumberFormat="1" applyFont="1" applyFill="1" applyBorder="1" applyAlignment="1">
      <alignment vertical="center"/>
    </xf>
    <xf numFmtId="0" fontId="21" fillId="0" borderId="53" xfId="38" applyFont="1" applyFill="1" applyBorder="1"/>
    <xf numFmtId="4" fontId="21" fillId="24" borderId="51" xfId="38" applyNumberFormat="1" applyFont="1" applyFill="1" applyBorder="1"/>
    <xf numFmtId="4" fontId="31" fillId="0" borderId="31" xfId="36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8" applyNumberFormat="1" applyFont="1" applyFill="1" applyBorder="1" applyAlignment="1">
      <alignment horizontal="center" vertical="center"/>
    </xf>
    <xf numFmtId="0" fontId="25" fillId="0" borderId="37" xfId="36" applyFont="1" applyFill="1" applyBorder="1" applyAlignment="1">
      <alignment vertical="center" wrapText="1"/>
    </xf>
    <xf numFmtId="4" fontId="31" fillId="24" borderId="31" xfId="36" applyNumberFormat="1" applyFont="1" applyFill="1" applyBorder="1" applyAlignment="1">
      <alignment vertical="center" wrapText="1"/>
    </xf>
    <xf numFmtId="0" fontId="24" fillId="0" borderId="63" xfId="36" applyFont="1" applyFill="1" applyBorder="1" applyAlignment="1">
      <alignment vertical="center" wrapText="1"/>
    </xf>
    <xf numFmtId="4" fontId="25" fillId="0" borderId="31" xfId="38" applyNumberFormat="1" applyFont="1" applyFill="1" applyBorder="1" applyAlignment="1">
      <alignment wrapText="1"/>
    </xf>
    <xf numFmtId="0" fontId="22" fillId="0" borderId="0" xfId="37" applyFont="1" applyFill="1" applyAlignment="1">
      <alignment horizontal="right" vertical="center" wrapText="1"/>
    </xf>
    <xf numFmtId="0" fontId="49" fillId="0" borderId="0" xfId="0" applyFont="1"/>
    <xf numFmtId="0" fontId="50" fillId="0" borderId="0" xfId="37" applyFont="1"/>
    <xf numFmtId="0" fontId="50" fillId="0" borderId="0" xfId="37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51" fillId="0" borderId="0" xfId="0" applyFont="1" applyFill="1" applyAlignment="1">
      <alignment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Fill="1" applyAlignment="1">
      <alignment vertical="center"/>
    </xf>
    <xf numFmtId="4" fontId="49" fillId="0" borderId="0" xfId="0" applyNumberFormat="1" applyFont="1" applyAlignment="1">
      <alignment vertical="center" wrapText="1"/>
    </xf>
    <xf numFmtId="4" fontId="49" fillId="0" borderId="0" xfId="0" applyNumberFormat="1" applyFont="1"/>
    <xf numFmtId="0" fontId="49" fillId="0" borderId="0" xfId="0" applyFont="1" applyFill="1"/>
    <xf numFmtId="0" fontId="52" fillId="0" borderId="0" xfId="0" applyFont="1" applyAlignment="1">
      <alignment vertical="center" wrapText="1"/>
    </xf>
    <xf numFmtId="0" fontId="48" fillId="0" borderId="0" xfId="0" quotePrefix="1" applyFont="1" applyAlignment="1">
      <alignment vertical="center"/>
    </xf>
    <xf numFmtId="4" fontId="53" fillId="28" borderId="37" xfId="37" applyNumberFormat="1" applyFont="1" applyFill="1" applyBorder="1" applyAlignment="1">
      <alignment horizontal="center" vertical="center" wrapText="1"/>
    </xf>
    <xf numFmtId="4" fontId="53" fillId="28" borderId="31" xfId="37" applyNumberFormat="1" applyFont="1" applyFill="1" applyBorder="1" applyAlignment="1">
      <alignment horizontal="right" vertical="center" wrapText="1"/>
    </xf>
    <xf numFmtId="0" fontId="54" fillId="28" borderId="0" xfId="0" applyFont="1" applyFill="1" applyAlignment="1">
      <alignment vertical="center" wrapText="1"/>
    </xf>
    <xf numFmtId="0" fontId="22" fillId="0" borderId="0" xfId="37" applyFont="1" applyFill="1" applyAlignment="1">
      <alignment horizontal="center" vertical="center" wrapText="1"/>
    </xf>
    <xf numFmtId="0" fontId="21" fillId="0" borderId="19" xfId="37" applyFont="1" applyFill="1" applyBorder="1" applyAlignment="1">
      <alignment horizontal="center" vertical="center" wrapText="1"/>
    </xf>
    <xf numFmtId="0" fontId="21" fillId="0" borderId="37" xfId="37" applyFont="1" applyFill="1" applyBorder="1" applyAlignment="1">
      <alignment vertical="center" wrapText="1"/>
    </xf>
    <xf numFmtId="0" fontId="21" fillId="29" borderId="0" xfId="0" applyFont="1" applyFill="1"/>
    <xf numFmtId="0" fontId="21" fillId="29" borderId="0" xfId="0" applyFont="1" applyFill="1" applyAlignment="1">
      <alignment horizontal="center"/>
    </xf>
    <xf numFmtId="49" fontId="21" fillId="0" borderId="81" xfId="38" applyNumberFormat="1" applyFont="1" applyBorder="1" applyAlignment="1">
      <alignment horizontal="center"/>
    </xf>
    <xf numFmtId="0" fontId="21" fillId="29" borderId="0" xfId="0" applyFont="1" applyFill="1" applyAlignment="1"/>
    <xf numFmtId="0" fontId="4" fillId="29" borderId="0" xfId="37" applyFill="1" applyAlignment="1"/>
    <xf numFmtId="4" fontId="21" fillId="29" borderId="31" xfId="0" applyNumberFormat="1" applyFont="1" applyFill="1" applyBorder="1" applyAlignment="1">
      <alignment vertical="center" wrapText="1"/>
    </xf>
    <xf numFmtId="49" fontId="45" fillId="29" borderId="0" xfId="37" applyNumberFormat="1" applyFont="1" applyFill="1" applyBorder="1" applyAlignment="1">
      <alignment horizontal="center"/>
    </xf>
    <xf numFmtId="0" fontId="26" fillId="29" borderId="0" xfId="35" applyFont="1" applyFill="1" applyAlignment="1">
      <alignment horizontal="center"/>
    </xf>
    <xf numFmtId="0" fontId="21" fillId="0" borderId="0" xfId="0" applyFont="1" applyAlignment="1">
      <alignment horizontal="right"/>
    </xf>
    <xf numFmtId="0" fontId="22" fillId="29" borderId="19" xfId="55" applyFont="1" applyFill="1" applyBorder="1" applyAlignment="1">
      <alignment horizontal="center"/>
    </xf>
    <xf numFmtId="0" fontId="55" fillId="29" borderId="19" xfId="55" applyFont="1" applyFill="1" applyBorder="1" applyAlignment="1">
      <alignment horizontal="center"/>
    </xf>
    <xf numFmtId="4" fontId="21" fillId="29" borderId="31" xfId="0" applyNumberFormat="1" applyFont="1" applyFill="1" applyBorder="1"/>
    <xf numFmtId="4" fontId="21" fillId="0" borderId="31" xfId="0" applyNumberFormat="1" applyFont="1" applyBorder="1"/>
    <xf numFmtId="4" fontId="56" fillId="29" borderId="31" xfId="0" applyNumberFormat="1" applyFont="1" applyFill="1" applyBorder="1"/>
    <xf numFmtId="4" fontId="56" fillId="0" borderId="31" xfId="0" applyNumberFormat="1" applyFont="1" applyBorder="1"/>
    <xf numFmtId="4" fontId="56" fillId="29" borderId="31" xfId="38" applyNumberFormat="1" applyFont="1" applyFill="1" applyBorder="1" applyAlignment="1">
      <alignment vertical="center" wrapText="1"/>
    </xf>
    <xf numFmtId="0" fontId="56" fillId="0" borderId="19" xfId="33" applyFont="1" applyFill="1" applyBorder="1" applyAlignment="1">
      <alignment horizontal="center" vertical="center" wrapText="1"/>
    </xf>
    <xf numFmtId="0" fontId="56" fillId="0" borderId="37" xfId="38" applyFont="1" applyFill="1" applyBorder="1" applyAlignment="1">
      <alignment vertical="center" wrapText="1"/>
    </xf>
    <xf numFmtId="49" fontId="56" fillId="0" borderId="38" xfId="38" applyNumberFormat="1" applyFont="1" applyFill="1" applyBorder="1" applyAlignment="1">
      <alignment horizontal="center" vertical="center" wrapText="1"/>
    </xf>
    <xf numFmtId="49" fontId="56" fillId="0" borderId="20" xfId="38" applyNumberFormat="1" applyFont="1" applyFill="1" applyBorder="1" applyAlignment="1">
      <alignment horizontal="center" vertical="center" wrapText="1"/>
    </xf>
    <xf numFmtId="0" fontId="56" fillId="0" borderId="19" xfId="37" applyFont="1" applyFill="1" applyBorder="1" applyAlignment="1">
      <alignment horizontal="center" vertical="center" wrapText="1"/>
    </xf>
    <xf numFmtId="49" fontId="56" fillId="0" borderId="38" xfId="37" applyNumberFormat="1" applyFont="1" applyFill="1" applyBorder="1" applyAlignment="1">
      <alignment horizontal="center" vertical="center" wrapText="1"/>
    </xf>
    <xf numFmtId="49" fontId="56" fillId="0" borderId="20" xfId="37" applyNumberFormat="1" applyFont="1" applyFill="1" applyBorder="1" applyAlignment="1">
      <alignment horizontal="center" vertical="center" wrapText="1"/>
    </xf>
    <xf numFmtId="0" fontId="56" fillId="0" borderId="37" xfId="37" applyFont="1" applyFill="1" applyBorder="1" applyAlignment="1">
      <alignment vertical="center" wrapText="1"/>
    </xf>
    <xf numFmtId="4" fontId="56" fillId="29" borderId="31" xfId="0" applyNumberFormat="1" applyFont="1" applyFill="1" applyBorder="1" applyAlignment="1">
      <alignment vertical="center" wrapText="1"/>
    </xf>
    <xf numFmtId="0" fontId="22" fillId="0" borderId="19" xfId="37" applyFont="1" applyFill="1" applyBorder="1" applyAlignment="1">
      <alignment horizontal="center" vertical="center" wrapText="1"/>
    </xf>
    <xf numFmtId="49" fontId="22" fillId="0" borderId="20" xfId="37" applyNumberFormat="1" applyFont="1" applyFill="1" applyBorder="1" applyAlignment="1">
      <alignment horizontal="center" vertical="center" wrapText="1"/>
    </xf>
    <xf numFmtId="4" fontId="22" fillId="29" borderId="31" xfId="0" applyNumberFormat="1" applyFont="1" applyFill="1" applyBorder="1" applyAlignment="1">
      <alignment vertical="center" wrapText="1"/>
    </xf>
    <xf numFmtId="4" fontId="22" fillId="29" borderId="31" xfId="0" applyNumberFormat="1" applyFont="1" applyFill="1" applyBorder="1"/>
    <xf numFmtId="4" fontId="22" fillId="0" borderId="31" xfId="0" applyNumberFormat="1" applyFont="1" applyBorder="1"/>
    <xf numFmtId="0" fontId="22" fillId="0" borderId="32" xfId="37" applyFont="1" applyFill="1" applyBorder="1" applyAlignment="1">
      <alignment horizontal="center" vertical="center" wrapText="1"/>
    </xf>
    <xf numFmtId="49" fontId="22" fillId="0" borderId="81" xfId="37" applyNumberFormat="1" applyFont="1" applyFill="1" applyBorder="1" applyAlignment="1">
      <alignment horizontal="center" vertical="center" wrapText="1"/>
    </xf>
    <xf numFmtId="0" fontId="22" fillId="0" borderId="39" xfId="37" applyFont="1" applyFill="1" applyBorder="1" applyAlignment="1">
      <alignment vertical="center" wrapText="1"/>
    </xf>
    <xf numFmtId="49" fontId="22" fillId="0" borderId="81" xfId="38" applyNumberFormat="1" applyFont="1" applyBorder="1" applyAlignment="1">
      <alignment horizontal="center"/>
    </xf>
    <xf numFmtId="0" fontId="22" fillId="0" borderId="37" xfId="37" applyFont="1" applyFill="1" applyBorder="1" applyAlignment="1">
      <alignment vertical="center" wrapText="1"/>
    </xf>
    <xf numFmtId="49" fontId="22" fillId="0" borderId="38" xfId="38" applyNumberFormat="1" applyFont="1" applyBorder="1" applyAlignment="1">
      <alignment horizontal="center"/>
    </xf>
    <xf numFmtId="0" fontId="22" fillId="0" borderId="83" xfId="37" applyFont="1" applyFill="1" applyBorder="1" applyAlignment="1">
      <alignment horizontal="center" vertical="center" wrapText="1"/>
    </xf>
    <xf numFmtId="49" fontId="22" fillId="0" borderId="84" xfId="38" applyNumberFormat="1" applyFont="1" applyBorder="1" applyAlignment="1">
      <alignment horizontal="center"/>
    </xf>
    <xf numFmtId="0" fontId="22" fillId="0" borderId="41" xfId="37" applyFont="1" applyFill="1" applyBorder="1" applyAlignment="1">
      <alignment vertical="center" wrapText="1"/>
    </xf>
    <xf numFmtId="49" fontId="22" fillId="29" borderId="85" xfId="38" applyNumberFormat="1" applyFont="1" applyFill="1" applyBorder="1" applyAlignment="1">
      <alignment horizontal="center" vertical="center" wrapText="1"/>
    </xf>
    <xf numFmtId="0" fontId="22" fillId="0" borderId="39" xfId="38" applyFont="1" applyBorder="1" applyAlignment="1">
      <alignment vertical="center" wrapText="1"/>
    </xf>
    <xf numFmtId="4" fontId="22" fillId="29" borderId="31" xfId="33" applyNumberFormat="1" applyFont="1" applyFill="1" applyBorder="1" applyAlignment="1">
      <alignment vertical="center" wrapText="1"/>
    </xf>
    <xf numFmtId="0" fontId="22" fillId="0" borderId="37" xfId="38" applyFont="1" applyBorder="1" applyAlignment="1">
      <alignment vertical="center" wrapText="1"/>
    </xf>
    <xf numFmtId="49" fontId="22" fillId="29" borderId="30" xfId="38" applyNumberFormat="1" applyFont="1" applyFill="1" applyBorder="1" applyAlignment="1">
      <alignment horizontal="center" vertical="center" wrapText="1"/>
    </xf>
    <xf numFmtId="0" fontId="22" fillId="29" borderId="19" xfId="33" applyFont="1" applyFill="1" applyBorder="1" applyAlignment="1">
      <alignment horizontal="center" vertical="center" wrapText="1"/>
    </xf>
    <xf numFmtId="49" fontId="22" fillId="29" borderId="38" xfId="38" applyNumberFormat="1" applyFont="1" applyFill="1" applyBorder="1" applyAlignment="1">
      <alignment horizontal="center" vertical="center" wrapText="1"/>
    </xf>
    <xf numFmtId="0" fontId="22" fillId="29" borderId="37" xfId="38" applyFont="1" applyFill="1" applyBorder="1" applyAlignment="1">
      <alignment vertical="center" wrapText="1"/>
    </xf>
    <xf numFmtId="4" fontId="22" fillId="29" borderId="31" xfId="38" applyNumberFormat="1" applyFont="1" applyFill="1" applyBorder="1" applyAlignment="1">
      <alignment vertical="center" wrapText="1"/>
    </xf>
    <xf numFmtId="0" fontId="22" fillId="0" borderId="19" xfId="33" applyFont="1" applyFill="1" applyBorder="1" applyAlignment="1">
      <alignment horizontal="center" vertical="center" wrapText="1"/>
    </xf>
    <xf numFmtId="0" fontId="22" fillId="0" borderId="37" xfId="38" applyFont="1" applyFill="1" applyBorder="1" applyAlignment="1">
      <alignment vertical="center" wrapText="1"/>
    </xf>
    <xf numFmtId="0" fontId="22" fillId="0" borderId="52" xfId="33" applyFont="1" applyFill="1" applyBorder="1" applyAlignment="1">
      <alignment horizontal="center" vertical="center" wrapText="1"/>
    </xf>
    <xf numFmtId="49" fontId="22" fillId="29" borderId="82" xfId="38" applyNumberFormat="1" applyFont="1" applyFill="1" applyBorder="1" applyAlignment="1">
      <alignment horizontal="center" vertical="center" wrapText="1"/>
    </xf>
    <xf numFmtId="0" fontId="22" fillId="0" borderId="40" xfId="38" applyFont="1" applyFill="1" applyBorder="1" applyAlignment="1">
      <alignment vertical="center" wrapText="1"/>
    </xf>
    <xf numFmtId="4" fontId="22" fillId="29" borderId="51" xfId="38" applyNumberFormat="1" applyFont="1" applyFill="1" applyBorder="1" applyAlignment="1">
      <alignment vertical="center" wrapText="1"/>
    </xf>
    <xf numFmtId="4" fontId="22" fillId="29" borderId="51" xfId="0" applyNumberFormat="1" applyFont="1" applyFill="1" applyBorder="1"/>
    <xf numFmtId="4" fontId="22" fillId="0" borderId="51" xfId="0" applyNumberFormat="1" applyFont="1" applyBorder="1"/>
    <xf numFmtId="4" fontId="57" fillId="29" borderId="48" xfId="37" applyNumberFormat="1" applyFont="1" applyFill="1" applyBorder="1" applyAlignment="1">
      <alignment vertical="center" wrapText="1"/>
    </xf>
    <xf numFmtId="4" fontId="57" fillId="29" borderId="48" xfId="0" applyNumberFormat="1" applyFont="1" applyFill="1" applyBorder="1"/>
    <xf numFmtId="4" fontId="56" fillId="29" borderId="22" xfId="0" applyNumberFormat="1" applyFont="1" applyFill="1" applyBorder="1" applyAlignment="1">
      <alignment vertical="center" wrapText="1"/>
    </xf>
    <xf numFmtId="4" fontId="56" fillId="29" borderId="22" xfId="0" applyNumberFormat="1" applyFont="1" applyFill="1" applyBorder="1"/>
    <xf numFmtId="49" fontId="22" fillId="0" borderId="53" xfId="37" applyNumberFormat="1" applyFont="1" applyFill="1" applyBorder="1" applyAlignment="1">
      <alignment horizontal="center" vertical="center" wrapText="1"/>
    </xf>
    <xf numFmtId="0" fontId="21" fillId="0" borderId="0" xfId="37" applyFont="1"/>
    <xf numFmtId="14" fontId="21" fillId="0" borderId="0" xfId="0" applyNumberFormat="1" applyFont="1" applyAlignment="1">
      <alignment horizontal="left"/>
    </xf>
    <xf numFmtId="4" fontId="22" fillId="29" borderId="31" xfId="0" applyNumberFormat="1" applyFont="1" applyFill="1" applyBorder="1" applyAlignment="1">
      <alignment wrapText="1"/>
    </xf>
    <xf numFmtId="0" fontId="26" fillId="26" borderId="0" xfId="34" applyFont="1" applyFill="1" applyAlignment="1">
      <alignment horizontal="center"/>
    </xf>
    <xf numFmtId="49" fontId="23" fillId="27" borderId="0" xfId="37" applyNumberFormat="1" applyFont="1" applyFill="1" applyBorder="1" applyAlignment="1">
      <alignment horizontal="center"/>
    </xf>
    <xf numFmtId="49" fontId="23" fillId="0" borderId="0" xfId="37" applyNumberFormat="1" applyFont="1" applyFill="1" applyAlignment="1">
      <alignment horizontal="center" vertical="center" wrapText="1"/>
    </xf>
    <xf numFmtId="4" fontId="22" fillId="0" borderId="0" xfId="39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7" applyFont="1" applyBorder="1" applyAlignment="1">
      <alignment horizontal="center" vertical="center"/>
    </xf>
    <xf numFmtId="0" fontId="22" fillId="0" borderId="62" xfId="37" applyFont="1" applyBorder="1" applyAlignment="1">
      <alignment horizontal="center" vertical="center"/>
    </xf>
    <xf numFmtId="0" fontId="22" fillId="24" borderId="22" xfId="39" applyFont="1" applyFill="1" applyBorder="1" applyAlignment="1">
      <alignment horizontal="center" vertical="center" wrapText="1"/>
    </xf>
    <xf numFmtId="0" fontId="22" fillId="24" borderId="80" xfId="39" applyFont="1" applyFill="1" applyBorder="1" applyAlignment="1">
      <alignment horizontal="center" vertical="center" wrapText="1"/>
    </xf>
    <xf numFmtId="4" fontId="22" fillId="0" borderId="43" xfId="39" applyNumberFormat="1" applyFont="1" applyFill="1" applyBorder="1" applyAlignment="1">
      <alignment horizontal="center" vertical="center" wrapText="1"/>
    </xf>
    <xf numFmtId="4" fontId="22" fillId="0" borderId="86" xfId="39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9" applyNumberFormat="1" applyFont="1" applyFill="1" applyBorder="1" applyAlignment="1">
      <alignment horizontal="center" vertical="center" wrapText="1"/>
    </xf>
    <xf numFmtId="4" fontId="22" fillId="0" borderId="63" xfId="39" applyNumberFormat="1" applyFont="1" applyFill="1" applyBorder="1" applyAlignment="1">
      <alignment horizontal="center" vertical="center" wrapText="1"/>
    </xf>
    <xf numFmtId="0" fontId="22" fillId="0" borderId="44" xfId="37" applyFont="1" applyBorder="1" applyAlignment="1">
      <alignment horizontal="center" vertical="center"/>
    </xf>
    <xf numFmtId="0" fontId="22" fillId="0" borderId="63" xfId="37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0" fontId="22" fillId="0" borderId="45" xfId="37" applyFont="1" applyBorder="1" applyAlignment="1">
      <alignment horizontal="center" vertical="center"/>
    </xf>
    <xf numFmtId="0" fontId="22" fillId="0" borderId="61" xfId="37" applyFont="1" applyBorder="1" applyAlignment="1">
      <alignment horizontal="center" vertical="center"/>
    </xf>
    <xf numFmtId="0" fontId="22" fillId="0" borderId="46" xfId="37" applyFont="1" applyBorder="1" applyAlignment="1">
      <alignment horizontal="center" vertical="center"/>
    </xf>
    <xf numFmtId="0" fontId="22" fillId="0" borderId="74" xfId="37" applyFont="1" applyBorder="1" applyAlignment="1">
      <alignment horizontal="center" vertical="center"/>
    </xf>
    <xf numFmtId="0" fontId="26" fillId="29" borderId="0" xfId="35" applyFont="1" applyFill="1" applyAlignment="1">
      <alignment horizontal="center"/>
    </xf>
    <xf numFmtId="0" fontId="0" fillId="0" borderId="0" xfId="0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3" fillId="29" borderId="0" xfId="37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9" borderId="22" xfId="40" applyFont="1" applyFill="1" applyBorder="1" applyAlignment="1">
      <alignment horizontal="center" vertical="center" wrapText="1"/>
    </xf>
    <xf numFmtId="0" fontId="22" fillId="29" borderId="80" xfId="40" applyFont="1" applyFill="1" applyBorder="1" applyAlignment="1">
      <alignment horizontal="center" vertical="center" wrapText="1"/>
    </xf>
    <xf numFmtId="0" fontId="26" fillId="26" borderId="0" xfId="34" applyFont="1" applyFill="1" applyAlignment="1">
      <alignment horizontal="center" wrapText="1"/>
    </xf>
    <xf numFmtId="49" fontId="37" fillId="27" borderId="0" xfId="37" applyNumberFormat="1" applyFont="1" applyFill="1" applyBorder="1" applyAlignment="1">
      <alignment horizontal="center" wrapText="1"/>
    </xf>
    <xf numFmtId="49" fontId="37" fillId="0" borderId="0" xfId="37" applyNumberFormat="1" applyFont="1" applyFill="1" applyAlignment="1">
      <alignment horizontal="center" vertical="center" wrapText="1"/>
    </xf>
    <xf numFmtId="4" fontId="37" fillId="0" borderId="0" xfId="39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7" applyFont="1" applyBorder="1" applyAlignment="1">
      <alignment horizontal="center" vertical="center" wrapText="1"/>
    </xf>
    <xf numFmtId="0" fontId="37" fillId="0" borderId="62" xfId="37" applyFont="1" applyBorder="1" applyAlignment="1">
      <alignment horizontal="center" vertical="center" wrapText="1"/>
    </xf>
    <xf numFmtId="0" fontId="37" fillId="24" borderId="22" xfId="39" applyFont="1" applyFill="1" applyBorder="1" applyAlignment="1">
      <alignment horizontal="center" vertical="center" wrapText="1"/>
    </xf>
    <xf numFmtId="0" fontId="37" fillId="24" borderId="80" xfId="39" applyFont="1" applyFill="1" applyBorder="1" applyAlignment="1">
      <alignment horizontal="center" vertical="center" wrapText="1"/>
    </xf>
    <xf numFmtId="4" fontId="37" fillId="0" borderId="43" xfId="39" applyNumberFormat="1" applyFont="1" applyFill="1" applyBorder="1" applyAlignment="1">
      <alignment horizontal="center" vertical="center" wrapText="1"/>
    </xf>
    <xf numFmtId="4" fontId="37" fillId="0" borderId="86" xfId="39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9" applyNumberFormat="1" applyFont="1" applyFill="1" applyBorder="1" applyAlignment="1">
      <alignment horizontal="center" vertical="center" wrapText="1"/>
    </xf>
    <xf numFmtId="4" fontId="37" fillId="0" borderId="63" xfId="39" applyNumberFormat="1" applyFont="1" applyFill="1" applyBorder="1" applyAlignment="1">
      <alignment horizontal="center" vertical="center" wrapText="1"/>
    </xf>
    <xf numFmtId="0" fontId="37" fillId="0" borderId="44" xfId="37" applyFont="1" applyBorder="1" applyAlignment="1">
      <alignment horizontal="center" vertical="center" wrapText="1"/>
    </xf>
    <xf numFmtId="0" fontId="37" fillId="0" borderId="63" xfId="37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45" xfId="37" applyFont="1" applyBorder="1" applyAlignment="1">
      <alignment horizontal="center" vertical="center" wrapText="1"/>
    </xf>
    <xf numFmtId="0" fontId="37" fillId="0" borderId="61" xfId="37" applyFont="1" applyBorder="1" applyAlignment="1">
      <alignment horizontal="center" vertical="center" wrapText="1"/>
    </xf>
    <xf numFmtId="0" fontId="37" fillId="0" borderId="46" xfId="37" applyFont="1" applyBorder="1" applyAlignment="1">
      <alignment horizontal="center" vertical="center" wrapText="1"/>
    </xf>
    <xf numFmtId="0" fontId="37" fillId="0" borderId="74" xfId="37" applyFont="1" applyBorder="1" applyAlignment="1">
      <alignment horizontal="center" vertical="center" wrapText="1"/>
    </xf>
    <xf numFmtId="0" fontId="22" fillId="29" borderId="51" xfId="40" applyFont="1" applyFill="1" applyBorder="1" applyAlignment="1">
      <alignment horizontal="center" vertical="center" wrapText="1"/>
    </xf>
    <xf numFmtId="0" fontId="46" fillId="29" borderId="45" xfId="37" applyFont="1" applyFill="1" applyBorder="1" applyAlignment="1">
      <alignment horizontal="center" vertical="center"/>
    </xf>
    <xf numFmtId="0" fontId="46" fillId="29" borderId="47" xfId="37" applyFont="1" applyFill="1" applyBorder="1" applyAlignment="1">
      <alignment horizontal="center" vertical="center"/>
    </xf>
    <xf numFmtId="0" fontId="46" fillId="29" borderId="46" xfId="37" applyFont="1" applyFill="1" applyBorder="1" applyAlignment="1">
      <alignment horizontal="center" vertical="center"/>
    </xf>
    <xf numFmtId="0" fontId="46" fillId="29" borderId="44" xfId="37" applyFont="1" applyFill="1" applyBorder="1" applyAlignment="1">
      <alignment horizontal="center" vertical="center"/>
    </xf>
    <xf numFmtId="0" fontId="46" fillId="29" borderId="61" xfId="37" applyFont="1" applyFill="1" applyBorder="1" applyAlignment="1">
      <alignment horizontal="center" vertical="center"/>
    </xf>
    <xf numFmtId="0" fontId="46" fillId="29" borderId="62" xfId="37" applyFont="1" applyFill="1" applyBorder="1" applyAlignment="1">
      <alignment horizontal="center" vertical="center"/>
    </xf>
    <xf numFmtId="0" fontId="46" fillId="29" borderId="74" xfId="37" applyFont="1" applyFill="1" applyBorder="1" applyAlignment="1">
      <alignment horizontal="center" vertical="center"/>
    </xf>
    <xf numFmtId="0" fontId="46" fillId="29" borderId="63" xfId="37" applyFont="1" applyFill="1" applyBorder="1" applyAlignment="1">
      <alignment horizontal="center" vertical="center"/>
    </xf>
    <xf numFmtId="0" fontId="57" fillId="29" borderId="43" xfId="37" applyFont="1" applyFill="1" applyBorder="1" applyAlignment="1">
      <alignment horizontal="center" vertical="center" wrapText="1"/>
    </xf>
    <xf numFmtId="0" fontId="57" fillId="29" borderId="47" xfId="37" applyFont="1" applyFill="1" applyBorder="1" applyAlignment="1">
      <alignment horizontal="center" vertical="center" wrapText="1"/>
    </xf>
    <xf numFmtId="0" fontId="57" fillId="29" borderId="46" xfId="37" applyFont="1" applyFill="1" applyBorder="1" applyAlignment="1">
      <alignment horizontal="center" vertical="center" wrapText="1"/>
    </xf>
    <xf numFmtId="0" fontId="57" fillId="29" borderId="44" xfId="37" applyFont="1" applyFill="1" applyBorder="1" applyAlignment="1">
      <alignment horizontal="center" vertical="center" wrapText="1"/>
    </xf>
    <xf numFmtId="49" fontId="21" fillId="29" borderId="0" xfId="0" applyNumberFormat="1" applyFont="1" applyFill="1"/>
    <xf numFmtId="0" fontId="56" fillId="29" borderId="45" xfId="37" applyFont="1" applyFill="1" applyBorder="1" applyAlignment="1">
      <alignment horizontal="center" vertical="center" wrapText="1"/>
    </xf>
    <xf numFmtId="49" fontId="56" fillId="29" borderId="47" xfId="37" applyNumberFormat="1" applyFont="1" applyFill="1" applyBorder="1" applyAlignment="1">
      <alignment horizontal="center" vertical="center" wrapText="1"/>
    </xf>
    <xf numFmtId="49" fontId="56" fillId="29" borderId="46" xfId="37" applyNumberFormat="1" applyFont="1" applyFill="1" applyBorder="1" applyAlignment="1">
      <alignment horizontal="center" vertical="center" wrapText="1"/>
    </xf>
    <xf numFmtId="0" fontId="56" fillId="29" borderId="44" xfId="37" applyFont="1" applyFill="1" applyBorder="1" applyAlignment="1">
      <alignment vertical="center" wrapText="1"/>
    </xf>
    <xf numFmtId="0" fontId="22" fillId="29" borderId="19" xfId="37" applyFont="1" applyFill="1" applyBorder="1" applyAlignment="1">
      <alignment horizontal="center" vertical="center" wrapText="1"/>
    </xf>
    <xf numFmtId="49" fontId="22" fillId="29" borderId="38" xfId="37" applyNumberFormat="1" applyFont="1" applyFill="1" applyBorder="1" applyAlignment="1">
      <alignment horizontal="center" vertical="center" wrapText="1"/>
    </xf>
    <xf numFmtId="49" fontId="22" fillId="29" borderId="20" xfId="37" applyNumberFormat="1" applyFont="1" applyFill="1" applyBorder="1" applyAlignment="1">
      <alignment horizontal="center" vertical="center" wrapText="1"/>
    </xf>
    <xf numFmtId="0" fontId="22" fillId="29" borderId="37" xfId="37" applyFont="1" applyFill="1" applyBorder="1" applyAlignment="1">
      <alignment horizontal="left" vertical="center" wrapText="1"/>
    </xf>
    <xf numFmtId="0" fontId="22" fillId="29" borderId="88" xfId="37" applyFont="1" applyFill="1" applyBorder="1" applyAlignment="1">
      <alignment horizontal="center" vertical="center" wrapText="1"/>
    </xf>
    <xf numFmtId="49" fontId="22" fillId="29" borderId="84" xfId="37" applyNumberFormat="1" applyFont="1" applyFill="1" applyBorder="1" applyAlignment="1">
      <alignment horizontal="center" vertical="center" wrapText="1"/>
    </xf>
    <xf numFmtId="49" fontId="22" fillId="29" borderId="87" xfId="37" applyNumberFormat="1" applyFont="1" applyFill="1" applyBorder="1" applyAlignment="1">
      <alignment horizontal="center" vertical="center" wrapText="1"/>
    </xf>
    <xf numFmtId="0" fontId="22" fillId="29" borderId="89" xfId="37" applyFont="1" applyFill="1" applyBorder="1" applyAlignment="1">
      <alignment vertical="center" wrapText="1"/>
    </xf>
    <xf numFmtId="4" fontId="22" fillId="29" borderId="80" xfId="0" applyNumberFormat="1" applyFont="1" applyFill="1" applyBorder="1" applyAlignment="1">
      <alignment vertical="center" wrapText="1"/>
    </xf>
    <xf numFmtId="4" fontId="22" fillId="29" borderId="80" xfId="0" applyNumberFormat="1" applyFont="1" applyFill="1" applyBorder="1"/>
    <xf numFmtId="0" fontId="55" fillId="29" borderId="20" xfId="55" applyFont="1" applyFill="1" applyBorder="1" applyAlignment="1">
      <alignment horizontal="center"/>
    </xf>
    <xf numFmtId="0" fontId="21" fillId="29" borderId="20" xfId="55" applyFont="1" applyFill="1" applyBorder="1" applyAlignment="1">
      <alignment horizontal="center"/>
    </xf>
    <xf numFmtId="0" fontId="21" fillId="29" borderId="20" xfId="55" applyFont="1" applyFill="1" applyBorder="1"/>
    <xf numFmtId="49" fontId="22" fillId="29" borderId="20" xfId="55" applyNumberFormat="1" applyFont="1" applyFill="1" applyBorder="1" applyAlignment="1">
      <alignment horizontal="center"/>
    </xf>
    <xf numFmtId="0" fontId="22" fillId="29" borderId="20" xfId="55" applyFont="1" applyFill="1" applyBorder="1" applyAlignment="1">
      <alignment horizontal="center"/>
    </xf>
    <xf numFmtId="0" fontId="22" fillId="29" borderId="20" xfId="55" applyFont="1" applyFill="1" applyBorder="1" applyAlignment="1">
      <alignment wrapText="1"/>
    </xf>
    <xf numFmtId="49" fontId="21" fillId="29" borderId="20" xfId="55" applyNumberFormat="1" applyFont="1" applyFill="1" applyBorder="1" applyAlignment="1">
      <alignment horizontal="center"/>
    </xf>
    <xf numFmtId="0" fontId="21" fillId="29" borderId="20" xfId="55" applyFont="1" applyFill="1" applyBorder="1" applyAlignment="1">
      <alignment wrapText="1"/>
    </xf>
    <xf numFmtId="4" fontId="21" fillId="29" borderId="31" xfId="0" applyNumberFormat="1" applyFont="1" applyFill="1" applyBorder="1" applyAlignment="1">
      <alignment wrapText="1"/>
    </xf>
    <xf numFmtId="49" fontId="55" fillId="29" borderId="20" xfId="55" applyNumberFormat="1" applyFont="1" applyFill="1" applyBorder="1" applyAlignment="1">
      <alignment horizontal="center"/>
    </xf>
    <xf numFmtId="0" fontId="22" fillId="29" borderId="37" xfId="37" applyFont="1" applyFill="1" applyBorder="1" applyAlignment="1">
      <alignment vertical="center" wrapText="1"/>
    </xf>
    <xf numFmtId="0" fontId="21" fillId="29" borderId="19" xfId="37" applyFont="1" applyFill="1" applyBorder="1" applyAlignment="1">
      <alignment horizontal="center" vertical="center" wrapText="1"/>
    </xf>
    <xf numFmtId="49" fontId="21" fillId="29" borderId="38" xfId="37" applyNumberFormat="1" applyFont="1" applyFill="1" applyBorder="1" applyAlignment="1">
      <alignment horizontal="center" vertical="center" wrapText="1"/>
    </xf>
  </cellXfs>
  <cellStyles count="56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5. Návrh rozpočtu 2009 - rozpis příjmů" xfId="34"/>
    <cellStyle name="normální_05. Návrh rozpočtu 2009 - rozpis příjmů 2" xfId="35"/>
    <cellStyle name="normální_2. čtení rozpočtu 2006 - příjmy" xfId="36"/>
    <cellStyle name="normální_Rozpis výdajů 03 bez PO" xfId="37"/>
    <cellStyle name="normální_Rozpis výdajů 03 bez PO_03. Ekonomický" xfId="38"/>
    <cellStyle name="normální_Rozpis výdajů 03 bez PO_04 - OSMTVS" xfId="55"/>
    <cellStyle name="normální_Rozpis výdajů 03 bez PO_07  Návrh rozpočtu 2010 - výdaje peněžních fondů" xfId="39"/>
    <cellStyle name="normální_Rozpis výdajů 03 bez PO_07  Návrh rozpočtu 2010 - výdaje peněžních fondů 2" xfId="40"/>
    <cellStyle name="Poznámka" xfId="41" builtinId="10" customBuiltin="1"/>
    <cellStyle name="Propojená buňka" xfId="42" builtinId="24" customBuiltin="1"/>
    <cellStyle name="Správně" xfId="43" builtinId="26" customBuiltin="1"/>
    <cellStyle name="Text upozornění" xfId="44" builtinId="11" customBuiltin="1"/>
    <cellStyle name="Vstup" xfId="45" builtinId="20" customBuiltin="1"/>
    <cellStyle name="Výpočet" xfId="46" builtinId="22" customBuiltin="1"/>
    <cellStyle name="Výstup" xfId="47" builtinId="21" customBuiltin="1"/>
    <cellStyle name="Vysvětlující text" xfId="48" builtinId="53" customBuiltin="1"/>
    <cellStyle name="Zvýraznění 1" xfId="49" builtinId="29" customBuiltin="1"/>
    <cellStyle name="Zvýraznění 2" xfId="50" builtinId="33" customBuiltin="1"/>
    <cellStyle name="Zvýraznění 3" xfId="51" builtinId="37" customBuiltin="1"/>
    <cellStyle name="Zvýraznění 4" xfId="52" builtinId="41" customBuiltin="1"/>
    <cellStyle name="Zvýraznění 5" xfId="53" builtinId="45" customBuiltin="1"/>
    <cellStyle name="Zvýraznění 6" xfId="54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796875" defaultRowHeight="10" x14ac:dyDescent="0.2"/>
  <cols>
    <col min="1" max="1" width="7.81640625" style="11" bestFit="1" customWidth="1"/>
    <col min="2" max="2" width="3.54296875" style="12" customWidth="1"/>
    <col min="3" max="3" width="10" style="11" customWidth="1"/>
    <col min="4" max="4" width="52.453125" style="11" customWidth="1"/>
    <col min="5" max="5" width="10.1796875" style="11" customWidth="1"/>
    <col min="6" max="6" width="19.7265625" style="12" customWidth="1"/>
    <col min="7" max="7" width="9.1796875" style="11"/>
    <col min="8" max="9" width="9.1796875" style="359"/>
    <col min="10" max="16384" width="9.1796875" style="11"/>
  </cols>
  <sheetData>
    <row r="1" spans="1:11" ht="12.75" customHeight="1" x14ac:dyDescent="0.2"/>
    <row r="2" spans="1:11" ht="18" customHeight="1" x14ac:dyDescent="0.4">
      <c r="A2" s="442" t="s">
        <v>123</v>
      </c>
      <c r="B2" s="442"/>
      <c r="C2" s="442"/>
      <c r="D2" s="442"/>
      <c r="E2" s="442"/>
      <c r="F2" s="442"/>
      <c r="G2" s="86"/>
    </row>
    <row r="3" spans="1:11" ht="12.75" customHeight="1" x14ac:dyDescent="0.2"/>
    <row r="4" spans="1:11" s="1" customFormat="1" ht="15.5" x14ac:dyDescent="0.35">
      <c r="A4" s="443" t="s">
        <v>1</v>
      </c>
      <c r="B4" s="443"/>
      <c r="C4" s="443"/>
      <c r="D4" s="443"/>
      <c r="E4" s="443"/>
      <c r="F4" s="443"/>
      <c r="H4" s="360"/>
      <c r="I4" s="360"/>
    </row>
    <row r="5" spans="1:11" s="1" customFormat="1" ht="15.5" x14ac:dyDescent="0.3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5">
      <c r="A6" s="328"/>
      <c r="B6" s="56"/>
      <c r="C6" s="444" t="s">
        <v>2</v>
      </c>
      <c r="D6" s="444"/>
      <c r="E6" s="444"/>
      <c r="F6" s="111"/>
      <c r="H6" s="361"/>
      <c r="I6" s="361"/>
    </row>
    <row r="7" spans="1:11" s="5" customFormat="1" ht="11" thickBot="1" x14ac:dyDescent="0.3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5">
      <c r="A8" s="445"/>
      <c r="B8" s="446"/>
      <c r="C8" s="447" t="s">
        <v>3</v>
      </c>
      <c r="D8" s="449" t="s">
        <v>4</v>
      </c>
      <c r="E8" s="451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3">
      <c r="A9" s="445"/>
      <c r="B9" s="446"/>
      <c r="C9" s="448"/>
      <c r="D9" s="450"/>
      <c r="E9" s="452"/>
      <c r="H9" s="362"/>
      <c r="I9" s="362"/>
    </row>
    <row r="10" spans="1:11" s="5" customFormat="1" ht="12.75" customHeight="1" thickBot="1" x14ac:dyDescent="0.3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4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5">
      <c r="A16" s="444" t="s">
        <v>137</v>
      </c>
      <c r="B16" s="444"/>
      <c r="C16" s="444"/>
      <c r="D16" s="444"/>
      <c r="E16" s="444"/>
      <c r="F16" s="111"/>
      <c r="H16" s="361"/>
      <c r="I16" s="361"/>
    </row>
    <row r="17" spans="1:12" s="5" customFormat="1" ht="11" thickBot="1" x14ac:dyDescent="0.3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5">
      <c r="A18" s="453" t="s">
        <v>124</v>
      </c>
      <c r="B18" s="447" t="s">
        <v>105</v>
      </c>
      <c r="C18" s="455">
        <v>91001</v>
      </c>
      <c r="D18" s="449" t="s">
        <v>121</v>
      </c>
      <c r="E18" s="451" t="s">
        <v>125</v>
      </c>
      <c r="F18" s="457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3">
      <c r="A19" s="454"/>
      <c r="B19" s="448"/>
      <c r="C19" s="456"/>
      <c r="D19" s="450"/>
      <c r="E19" s="452"/>
      <c r="F19" s="458"/>
      <c r="H19" s="366" t="s">
        <v>148</v>
      </c>
      <c r="I19" s="362"/>
    </row>
    <row r="20" spans="1:12" s="5" customFormat="1" ht="12.75" customHeight="1" thickBot="1" x14ac:dyDescent="0.3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5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5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5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5">
      <c r="B38" s="10"/>
      <c r="F38" s="10"/>
      <c r="H38" s="362"/>
      <c r="I38" s="362"/>
    </row>
    <row r="39" spans="1:12" s="3" customFormat="1" ht="15.75" customHeight="1" x14ac:dyDescent="0.25">
      <c r="A39" s="444" t="s">
        <v>138</v>
      </c>
      <c r="B39" s="444"/>
      <c r="C39" s="444"/>
      <c r="D39" s="444"/>
      <c r="E39" s="444"/>
      <c r="F39" s="124"/>
      <c r="H39" s="361"/>
      <c r="I39" s="361"/>
    </row>
    <row r="40" spans="1:12" s="5" customFormat="1" ht="11" thickBot="1" x14ac:dyDescent="0.3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5">
      <c r="A41" s="453" t="s">
        <v>124</v>
      </c>
      <c r="B41" s="447" t="s">
        <v>105</v>
      </c>
      <c r="C41" s="455">
        <v>91401</v>
      </c>
      <c r="D41" s="459" t="s">
        <v>120</v>
      </c>
      <c r="E41" s="451" t="s">
        <v>125</v>
      </c>
      <c r="F41" s="457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3">
      <c r="A42" s="454"/>
      <c r="B42" s="448"/>
      <c r="C42" s="456"/>
      <c r="D42" s="460"/>
      <c r="E42" s="452"/>
      <c r="F42" s="458"/>
      <c r="H42" s="366" t="s">
        <v>148</v>
      </c>
      <c r="I42" s="362"/>
    </row>
    <row r="43" spans="1:12" s="5" customFormat="1" ht="12.75" customHeight="1" thickBot="1" x14ac:dyDescent="0.3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5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5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ht="10.5" x14ac:dyDescent="0.25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0.5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5">
      <c r="B82" s="10"/>
      <c r="F82" s="10"/>
      <c r="H82" s="362"/>
      <c r="I82" s="362"/>
    </row>
    <row r="83" spans="1:9" s="5" customFormat="1" ht="12.75" customHeight="1" x14ac:dyDescent="0.25">
      <c r="A83" s="444" t="s">
        <v>136</v>
      </c>
      <c r="B83" s="444"/>
      <c r="C83" s="444"/>
      <c r="D83" s="444"/>
      <c r="E83" s="444"/>
      <c r="F83" s="124"/>
      <c r="H83" s="362"/>
      <c r="I83" s="362"/>
    </row>
    <row r="84" spans="1:9" s="5" customFormat="1" ht="12.75" customHeight="1" thickBot="1" x14ac:dyDescent="0.3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5">
      <c r="A85" s="453" t="s">
        <v>124</v>
      </c>
      <c r="B85" s="447" t="s">
        <v>105</v>
      </c>
      <c r="C85" s="455">
        <v>91701</v>
      </c>
      <c r="D85" s="459" t="s">
        <v>135</v>
      </c>
      <c r="E85" s="451" t="s">
        <v>125</v>
      </c>
      <c r="F85" s="457" t="s">
        <v>127</v>
      </c>
      <c r="H85" s="362"/>
      <c r="I85" s="362"/>
    </row>
    <row r="86" spans="1:9" s="5" customFormat="1" ht="12.75" customHeight="1" thickBot="1" x14ac:dyDescent="0.3">
      <c r="A86" s="454"/>
      <c r="B86" s="448"/>
      <c r="C86" s="456"/>
      <c r="D86" s="460"/>
      <c r="E86" s="452"/>
      <c r="F86" s="458"/>
      <c r="H86" s="366" t="s">
        <v>148</v>
      </c>
      <c r="I86" s="362"/>
    </row>
    <row r="87" spans="1:9" s="5" customFormat="1" ht="12.75" customHeight="1" thickBot="1" x14ac:dyDescent="0.3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5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0" x14ac:dyDescent="0.25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5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5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5">
      <c r="B97" s="10"/>
      <c r="F97" s="10"/>
      <c r="H97" s="362"/>
      <c r="I97" s="362"/>
    </row>
    <row r="98" spans="1:9" s="5" customFormat="1" ht="12.75" customHeight="1" x14ac:dyDescent="0.25">
      <c r="B98" s="10"/>
      <c r="F98" s="10"/>
      <c r="H98" s="362"/>
      <c r="I98" s="362"/>
    </row>
    <row r="99" spans="1:9" s="5" customFormat="1" ht="12.75" customHeight="1" x14ac:dyDescent="0.25">
      <c r="A99" s="444" t="s">
        <v>72</v>
      </c>
      <c r="B99" s="444"/>
      <c r="C99" s="444"/>
      <c r="D99" s="444"/>
      <c r="E99" s="444"/>
      <c r="F99" s="124"/>
      <c r="H99" s="362"/>
      <c r="I99" s="362"/>
    </row>
    <row r="100" spans="1:9" s="5" customFormat="1" ht="12.75" customHeight="1" thickBot="1" x14ac:dyDescent="0.3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5">
      <c r="A101" s="453" t="s">
        <v>124</v>
      </c>
      <c r="B101" s="447" t="s">
        <v>105</v>
      </c>
      <c r="C101" s="461" t="s">
        <v>126</v>
      </c>
      <c r="D101" s="449" t="s">
        <v>76</v>
      </c>
      <c r="E101" s="451" t="s">
        <v>125</v>
      </c>
      <c r="F101" s="457" t="s">
        <v>127</v>
      </c>
      <c r="H101" s="362"/>
      <c r="I101" s="362"/>
    </row>
    <row r="102" spans="1:9" s="5" customFormat="1" ht="12.75" customHeight="1" thickBot="1" x14ac:dyDescent="0.3">
      <c r="A102" s="454"/>
      <c r="B102" s="448"/>
      <c r="C102" s="462"/>
      <c r="D102" s="450"/>
      <c r="E102" s="452"/>
      <c r="F102" s="458"/>
      <c r="H102" s="366" t="s">
        <v>148</v>
      </c>
      <c r="I102" s="362"/>
    </row>
    <row r="103" spans="1:9" s="5" customFormat="1" ht="12.75" customHeight="1" thickBot="1" x14ac:dyDescent="0.3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21" x14ac:dyDescent="0.25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5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3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5">
      <c r="B107" s="10"/>
      <c r="F107" s="10"/>
      <c r="H107" s="362"/>
      <c r="I107" s="362"/>
    </row>
    <row r="108" spans="1:9" s="5" customFormat="1" ht="12.75" customHeight="1" x14ac:dyDescent="0.25">
      <c r="B108" s="10"/>
      <c r="F108" s="10"/>
      <c r="H108" s="362"/>
      <c r="I108" s="362"/>
    </row>
    <row r="109" spans="1:9" s="5" customFormat="1" ht="12.75" customHeight="1" x14ac:dyDescent="0.35">
      <c r="A109" s="463" t="s">
        <v>195</v>
      </c>
      <c r="B109" s="463"/>
      <c r="C109" s="463"/>
      <c r="D109" s="463"/>
      <c r="E109" s="463"/>
      <c r="F109" s="112"/>
      <c r="H109" s="362"/>
      <c r="I109" s="362"/>
    </row>
    <row r="110" spans="1:9" s="5" customFormat="1" ht="12.75" customHeight="1" thickBot="1" x14ac:dyDescent="0.45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5">
      <c r="A111" s="453" t="s">
        <v>124</v>
      </c>
      <c r="B111" s="464" t="s">
        <v>99</v>
      </c>
      <c r="C111" s="466" t="s">
        <v>132</v>
      </c>
      <c r="D111" s="449" t="s">
        <v>131</v>
      </c>
      <c r="E111" s="451" t="s">
        <v>125</v>
      </c>
      <c r="F111" s="457" t="s">
        <v>127</v>
      </c>
      <c r="H111" s="362"/>
      <c r="I111" s="362"/>
    </row>
    <row r="112" spans="1:9" s="5" customFormat="1" ht="12.75" customHeight="1" thickBot="1" x14ac:dyDescent="0.3">
      <c r="A112" s="454"/>
      <c r="B112" s="465"/>
      <c r="C112" s="467"/>
      <c r="D112" s="450"/>
      <c r="E112" s="452"/>
      <c r="F112" s="458"/>
      <c r="H112" s="366" t="s">
        <v>148</v>
      </c>
      <c r="I112" s="362"/>
    </row>
    <row r="113" spans="1:9" s="5" customFormat="1" ht="12.75" customHeight="1" thickBot="1" x14ac:dyDescent="0.3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5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0.5" thickBot="1" x14ac:dyDescent="0.3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5">
      <c r="B116" s="10"/>
      <c r="F116" s="10"/>
      <c r="H116" s="362"/>
      <c r="I116" s="362"/>
    </row>
    <row r="117" spans="1:9" s="5" customFormat="1" ht="12.75" customHeight="1" x14ac:dyDescent="0.25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796875" defaultRowHeight="14" x14ac:dyDescent="0.3"/>
  <cols>
    <col min="1" max="1" width="10.1796875" style="205" bestFit="1" customWidth="1"/>
    <col min="2" max="2" width="6.453125" style="206" customWidth="1"/>
    <col min="3" max="3" width="10" style="205" customWidth="1"/>
    <col min="4" max="4" width="45.1796875" style="205" customWidth="1"/>
    <col min="5" max="5" width="10.1796875" style="205" customWidth="1"/>
    <col min="6" max="6" width="17.54296875" style="206" customWidth="1"/>
    <col min="7" max="16384" width="9.1796875" style="205"/>
  </cols>
  <sheetData>
    <row r="2" spans="1:11" ht="18" x14ac:dyDescent="0.4">
      <c r="A2" s="475" t="s">
        <v>123</v>
      </c>
      <c r="B2" s="475"/>
      <c r="C2" s="475"/>
      <c r="D2" s="475"/>
      <c r="E2" s="475"/>
      <c r="F2" s="475"/>
      <c r="G2" s="207"/>
    </row>
    <row r="4" spans="1:11" s="208" customFormat="1" x14ac:dyDescent="0.3">
      <c r="A4" s="476" t="s">
        <v>1</v>
      </c>
      <c r="B4" s="476"/>
      <c r="C4" s="476"/>
      <c r="D4" s="476"/>
      <c r="E4" s="476"/>
      <c r="F4" s="476"/>
    </row>
    <row r="5" spans="1:11" s="208" customFormat="1" x14ac:dyDescent="0.3">
      <c r="A5" s="209"/>
      <c r="B5" s="209"/>
      <c r="C5" s="209"/>
      <c r="D5" s="209"/>
      <c r="E5" s="209"/>
      <c r="F5" s="209"/>
    </row>
    <row r="6" spans="1:11" s="138" customFormat="1" x14ac:dyDescent="0.25">
      <c r="B6" s="139"/>
      <c r="C6" s="477" t="s">
        <v>2</v>
      </c>
      <c r="D6" s="477"/>
      <c r="E6" s="477"/>
      <c r="F6" s="140"/>
    </row>
    <row r="7" spans="1:11" s="144" customFormat="1" ht="14.5" thickBot="1" x14ac:dyDescent="0.3">
      <c r="A7" s="141"/>
      <c r="B7" s="141"/>
      <c r="C7" s="141"/>
      <c r="D7" s="141"/>
      <c r="E7" s="142" t="s">
        <v>98</v>
      </c>
      <c r="F7" s="143"/>
    </row>
    <row r="8" spans="1:11" s="144" customFormat="1" x14ac:dyDescent="0.25">
      <c r="A8" s="478"/>
      <c r="B8" s="479"/>
      <c r="C8" s="480" t="s">
        <v>3</v>
      </c>
      <c r="D8" s="482" t="s">
        <v>4</v>
      </c>
      <c r="E8" s="484" t="s">
        <v>5</v>
      </c>
      <c r="F8" s="145"/>
      <c r="G8" s="145"/>
      <c r="H8" s="145"/>
      <c r="I8" s="145"/>
      <c r="J8" s="145"/>
      <c r="K8" s="145"/>
    </row>
    <row r="9" spans="1:11" s="144" customFormat="1" ht="14.5" thickBot="1" x14ac:dyDescent="0.3">
      <c r="A9" s="478"/>
      <c r="B9" s="479"/>
      <c r="C9" s="481"/>
      <c r="D9" s="483"/>
      <c r="E9" s="485"/>
    </row>
    <row r="10" spans="1:11" s="144" customFormat="1" ht="14.5" thickBot="1" x14ac:dyDescent="0.3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x14ac:dyDescent="0.3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x14ac:dyDescent="0.3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x14ac:dyDescent="0.3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4.5" thickBot="1" x14ac:dyDescent="0.3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x14ac:dyDescent="0.3">
      <c r="A15" s="222"/>
      <c r="B15" s="223"/>
      <c r="C15" s="222"/>
      <c r="D15" s="222"/>
      <c r="E15" s="222"/>
      <c r="F15" s="224"/>
    </row>
    <row r="16" spans="1:11" s="138" customFormat="1" x14ac:dyDescent="0.25">
      <c r="A16" s="477" t="s">
        <v>137</v>
      </c>
      <c r="B16" s="477"/>
      <c r="C16" s="477"/>
      <c r="D16" s="477"/>
      <c r="E16" s="477"/>
      <c r="F16" s="140"/>
    </row>
    <row r="17" spans="1:12" s="144" customFormat="1" ht="14.5" thickBot="1" x14ac:dyDescent="0.3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5">
      <c r="A18" s="486" t="s">
        <v>124</v>
      </c>
      <c r="B18" s="480" t="s">
        <v>105</v>
      </c>
      <c r="C18" s="488">
        <v>91001</v>
      </c>
      <c r="D18" s="482" t="s">
        <v>121</v>
      </c>
      <c r="E18" s="484" t="s">
        <v>125</v>
      </c>
      <c r="F18" s="490" t="s">
        <v>127</v>
      </c>
      <c r="G18" s="145"/>
      <c r="H18" s="145"/>
      <c r="I18" s="145"/>
      <c r="J18" s="145"/>
      <c r="K18" s="145"/>
      <c r="L18" s="145"/>
    </row>
    <row r="19" spans="1:12" s="144" customFormat="1" ht="14.5" thickBot="1" x14ac:dyDescent="0.3">
      <c r="A19" s="487"/>
      <c r="B19" s="481"/>
      <c r="C19" s="489"/>
      <c r="D19" s="483"/>
      <c r="E19" s="485"/>
      <c r="F19" s="491"/>
    </row>
    <row r="20" spans="1:12" s="144" customFormat="1" ht="14.5" thickBot="1" x14ac:dyDescent="0.3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x14ac:dyDescent="0.25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x14ac:dyDescent="0.3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x14ac:dyDescent="0.3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x14ac:dyDescent="0.3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x14ac:dyDescent="0.3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" x14ac:dyDescent="0.3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x14ac:dyDescent="0.3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x14ac:dyDescent="0.3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x14ac:dyDescent="0.3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x14ac:dyDescent="0.3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x14ac:dyDescent="0.3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x14ac:dyDescent="0.3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x14ac:dyDescent="0.3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x14ac:dyDescent="0.3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x14ac:dyDescent="0.3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x14ac:dyDescent="0.3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x14ac:dyDescent="0.3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4.5" thickBot="1" x14ac:dyDescent="0.3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5">
      <c r="A39" s="265"/>
      <c r="B39" s="266"/>
      <c r="C39" s="267"/>
      <c r="D39" s="268"/>
      <c r="E39" s="269"/>
      <c r="F39" s="270"/>
    </row>
    <row r="40" spans="1:12" s="144" customFormat="1" x14ac:dyDescent="0.25">
      <c r="B40" s="143"/>
      <c r="F40" s="143"/>
    </row>
    <row r="41" spans="1:12" s="138" customFormat="1" x14ac:dyDescent="0.25">
      <c r="A41" s="477" t="s">
        <v>138</v>
      </c>
      <c r="B41" s="477"/>
      <c r="C41" s="477"/>
      <c r="D41" s="477"/>
      <c r="E41" s="477"/>
      <c r="F41" s="163"/>
    </row>
    <row r="42" spans="1:12" s="144" customFormat="1" ht="14.5" thickBot="1" x14ac:dyDescent="0.3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5">
      <c r="A43" s="486" t="s">
        <v>124</v>
      </c>
      <c r="B43" s="480" t="s">
        <v>105</v>
      </c>
      <c r="C43" s="488">
        <v>91401</v>
      </c>
      <c r="D43" s="492" t="s">
        <v>120</v>
      </c>
      <c r="E43" s="484" t="s">
        <v>125</v>
      </c>
      <c r="F43" s="490" t="s">
        <v>127</v>
      </c>
      <c r="G43" s="145"/>
      <c r="H43" s="145"/>
      <c r="I43" s="145"/>
      <c r="J43" s="145"/>
      <c r="K43" s="145"/>
      <c r="L43" s="145"/>
    </row>
    <row r="44" spans="1:12" s="144" customFormat="1" ht="14.5" thickBot="1" x14ac:dyDescent="0.3">
      <c r="A44" s="487"/>
      <c r="B44" s="481"/>
      <c r="C44" s="489"/>
      <c r="D44" s="493"/>
      <c r="E44" s="485"/>
      <c r="F44" s="491"/>
    </row>
    <row r="45" spans="1:12" s="144" customFormat="1" ht="14.5" thickBot="1" x14ac:dyDescent="0.3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x14ac:dyDescent="0.3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" x14ac:dyDescent="0.3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" x14ac:dyDescent="0.3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" x14ac:dyDescent="0.3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x14ac:dyDescent="0.3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x14ac:dyDescent="0.3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x14ac:dyDescent="0.3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" x14ac:dyDescent="0.3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x14ac:dyDescent="0.3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x14ac:dyDescent="0.3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" x14ac:dyDescent="0.3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3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x14ac:dyDescent="0.3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3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3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x14ac:dyDescent="0.3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3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3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3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3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3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3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3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x14ac:dyDescent="0.3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3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3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3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3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3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3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3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3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3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3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3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3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4.5" thickBot="1" x14ac:dyDescent="0.3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5">
      <c r="B83" s="143"/>
      <c r="F83" s="143"/>
    </row>
    <row r="84" spans="1:6" s="144" customFormat="1" x14ac:dyDescent="0.25">
      <c r="A84" s="477" t="s">
        <v>136</v>
      </c>
      <c r="B84" s="477"/>
      <c r="C84" s="477"/>
      <c r="D84" s="477"/>
      <c r="E84" s="477"/>
      <c r="F84" s="163"/>
    </row>
    <row r="85" spans="1:6" s="144" customFormat="1" ht="14.5" thickBot="1" x14ac:dyDescent="0.3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5">
      <c r="A86" s="486" t="s">
        <v>124</v>
      </c>
      <c r="B86" s="480" t="s">
        <v>105</v>
      </c>
      <c r="C86" s="488">
        <v>91701</v>
      </c>
      <c r="D86" s="492" t="s">
        <v>135</v>
      </c>
      <c r="E86" s="484" t="s">
        <v>125</v>
      </c>
      <c r="F86" s="490" t="s">
        <v>127</v>
      </c>
    </row>
    <row r="87" spans="1:6" s="144" customFormat="1" ht="14.5" thickBot="1" x14ac:dyDescent="0.3">
      <c r="A87" s="487"/>
      <c r="B87" s="481"/>
      <c r="C87" s="489"/>
      <c r="D87" s="493"/>
      <c r="E87" s="485"/>
      <c r="F87" s="491"/>
    </row>
    <row r="88" spans="1:6" s="144" customFormat="1" ht="14.5" thickBot="1" x14ac:dyDescent="0.3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x14ac:dyDescent="0.3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" x14ac:dyDescent="0.3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" x14ac:dyDescent="0.3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" x14ac:dyDescent="0.3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x14ac:dyDescent="0.3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" x14ac:dyDescent="0.3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4.5" thickBot="1" x14ac:dyDescent="0.3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5">
      <c r="B96" s="143"/>
      <c r="F96" s="143"/>
    </row>
    <row r="97" spans="1:6" s="144" customFormat="1" x14ac:dyDescent="0.25">
      <c r="B97" s="143"/>
      <c r="F97" s="143"/>
    </row>
    <row r="98" spans="1:6" s="144" customFormat="1" x14ac:dyDescent="0.25">
      <c r="A98" s="477" t="s">
        <v>72</v>
      </c>
      <c r="B98" s="477"/>
      <c r="C98" s="477"/>
      <c r="D98" s="477"/>
      <c r="E98" s="477"/>
      <c r="F98" s="163"/>
    </row>
    <row r="99" spans="1:6" s="144" customFormat="1" ht="14.5" thickBot="1" x14ac:dyDescent="0.3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5">
      <c r="A100" s="486" t="s">
        <v>124</v>
      </c>
      <c r="B100" s="480" t="s">
        <v>105</v>
      </c>
      <c r="C100" s="494" t="s">
        <v>126</v>
      </c>
      <c r="D100" s="482" t="s">
        <v>76</v>
      </c>
      <c r="E100" s="484" t="s">
        <v>125</v>
      </c>
      <c r="F100" s="490" t="s">
        <v>127</v>
      </c>
    </row>
    <row r="101" spans="1:6" s="144" customFormat="1" ht="14.5" thickBot="1" x14ac:dyDescent="0.3">
      <c r="A101" s="487"/>
      <c r="B101" s="481"/>
      <c r="C101" s="495"/>
      <c r="D101" s="483"/>
      <c r="E101" s="485"/>
      <c r="F101" s="491"/>
    </row>
    <row r="102" spans="1:6" s="144" customFormat="1" ht="14.5" thickBot="1" x14ac:dyDescent="0.3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28" x14ac:dyDescent="0.25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x14ac:dyDescent="0.25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4.5" thickBot="1" x14ac:dyDescent="0.3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5">
      <c r="B106" s="143"/>
      <c r="F106" s="143"/>
    </row>
    <row r="107" spans="1:6" s="144" customFormat="1" x14ac:dyDescent="0.25">
      <c r="B107" s="143"/>
      <c r="F107" s="143"/>
    </row>
    <row r="108" spans="1:6" s="144" customFormat="1" x14ac:dyDescent="0.3">
      <c r="A108" s="496" t="s">
        <v>0</v>
      </c>
      <c r="B108" s="496"/>
      <c r="C108" s="496"/>
      <c r="D108" s="496"/>
      <c r="E108" s="496"/>
      <c r="F108" s="302"/>
    </row>
    <row r="109" spans="1:6" s="144" customFormat="1" ht="14.5" thickBot="1" x14ac:dyDescent="0.35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5">
      <c r="A110" s="486" t="s">
        <v>124</v>
      </c>
      <c r="B110" s="497" t="s">
        <v>99</v>
      </c>
      <c r="C110" s="499" t="s">
        <v>132</v>
      </c>
      <c r="D110" s="482" t="s">
        <v>131</v>
      </c>
      <c r="E110" s="484" t="s">
        <v>125</v>
      </c>
      <c r="F110" s="490" t="s">
        <v>127</v>
      </c>
    </row>
    <row r="111" spans="1:6" s="144" customFormat="1" ht="14.5" thickBot="1" x14ac:dyDescent="0.3">
      <c r="A111" s="487"/>
      <c r="B111" s="498"/>
      <c r="C111" s="500"/>
      <c r="D111" s="483"/>
      <c r="E111" s="485"/>
      <c r="F111" s="491"/>
    </row>
    <row r="112" spans="1:6" s="144" customFormat="1" ht="14.5" thickBot="1" x14ac:dyDescent="0.3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x14ac:dyDescent="0.25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4.5" thickBot="1" x14ac:dyDescent="0.3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5">
      <c r="B115" s="143"/>
      <c r="F115" s="143"/>
    </row>
    <row r="116" spans="1:6" s="144" customFormat="1" x14ac:dyDescent="0.25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J44"/>
  <sheetViews>
    <sheetView tabSelected="1" topLeftCell="A25" zoomScaleNormal="100" workbookViewId="0">
      <selection activeCell="E49" sqref="E49"/>
    </sheetView>
  </sheetViews>
  <sheetFormatPr defaultColWidth="9.1796875" defaultRowHeight="10" x14ac:dyDescent="0.2"/>
  <cols>
    <col min="1" max="1" width="3.54296875" style="12" customWidth="1"/>
    <col min="2" max="2" width="13.26953125" style="11" customWidth="1"/>
    <col min="3" max="3" width="7.1796875" style="11" customWidth="1"/>
    <col min="4" max="4" width="7.36328125" style="11" customWidth="1"/>
    <col min="5" max="5" width="44.1796875" style="11" customWidth="1"/>
    <col min="6" max="6" width="10.1796875" style="11" customWidth="1"/>
    <col min="7" max="7" width="8.81640625" style="11" customWidth="1"/>
    <col min="8" max="8" width="9.1796875" style="11"/>
    <col min="9" max="9" width="9.81640625" style="11" bestFit="1" customWidth="1"/>
    <col min="10" max="16384" width="9.1796875" style="11"/>
  </cols>
  <sheetData>
    <row r="1" spans="1:10" ht="18" x14ac:dyDescent="0.4">
      <c r="A1" s="468" t="s">
        <v>205</v>
      </c>
      <c r="B1" s="469"/>
      <c r="C1" s="469"/>
      <c r="D1" s="469"/>
      <c r="E1" s="469"/>
      <c r="F1" s="469"/>
      <c r="G1" s="385"/>
      <c r="H1" s="386" t="s">
        <v>256</v>
      </c>
    </row>
    <row r="2" spans="1:10" x14ac:dyDescent="0.2">
      <c r="A2" s="379"/>
      <c r="B2" s="381"/>
      <c r="C2" s="381"/>
      <c r="D2" s="381"/>
      <c r="E2" s="381"/>
      <c r="F2" s="381"/>
      <c r="G2" s="381"/>
    </row>
    <row r="3" spans="1:10" s="1" customFormat="1" ht="15.5" x14ac:dyDescent="0.35">
      <c r="A3" s="470" t="s">
        <v>231</v>
      </c>
      <c r="B3" s="469"/>
      <c r="C3" s="469"/>
      <c r="D3" s="469"/>
      <c r="E3" s="469"/>
      <c r="F3" s="469"/>
      <c r="G3" s="384"/>
      <c r="I3" s="439"/>
    </row>
    <row r="4" spans="1:10" s="1" customFormat="1" ht="15.5" x14ac:dyDescent="0.35">
      <c r="A4" s="384"/>
      <c r="B4" s="384"/>
      <c r="C4" s="384"/>
      <c r="D4" s="384"/>
      <c r="E4" s="384"/>
      <c r="F4" s="384"/>
      <c r="G4" s="382"/>
      <c r="I4" s="439"/>
    </row>
    <row r="5" spans="1:10" ht="15.5" x14ac:dyDescent="0.2">
      <c r="A5" s="471" t="s">
        <v>230</v>
      </c>
      <c r="B5" s="472"/>
      <c r="C5" s="472"/>
      <c r="D5" s="472"/>
      <c r="E5" s="472"/>
      <c r="F5" s="472"/>
      <c r="G5" s="381"/>
    </row>
    <row r="6" spans="1:10" ht="11" thickBot="1" x14ac:dyDescent="0.25">
      <c r="A6" s="4"/>
      <c r="B6" s="4"/>
      <c r="C6" s="4"/>
      <c r="D6" s="4"/>
      <c r="E6" s="4"/>
      <c r="F6" s="375"/>
      <c r="H6" s="375" t="s">
        <v>98</v>
      </c>
    </row>
    <row r="7" spans="1:10" ht="10.5" x14ac:dyDescent="0.2">
      <c r="A7" s="502" t="s">
        <v>99</v>
      </c>
      <c r="B7" s="503" t="s">
        <v>207</v>
      </c>
      <c r="C7" s="504"/>
      <c r="D7" s="504"/>
      <c r="E7" s="505" t="s">
        <v>135</v>
      </c>
      <c r="F7" s="473" t="s">
        <v>255</v>
      </c>
      <c r="G7" s="473" t="s">
        <v>253</v>
      </c>
      <c r="H7" s="473" t="s">
        <v>254</v>
      </c>
      <c r="I7" s="378"/>
      <c r="J7" s="378"/>
    </row>
    <row r="8" spans="1:10" ht="11" thickBot="1" x14ac:dyDescent="0.25">
      <c r="A8" s="506"/>
      <c r="B8" s="507"/>
      <c r="C8" s="508"/>
      <c r="D8" s="508"/>
      <c r="E8" s="509"/>
      <c r="F8" s="474"/>
      <c r="G8" s="501"/>
      <c r="H8" s="501"/>
      <c r="I8" s="378"/>
      <c r="J8" s="378"/>
    </row>
    <row r="9" spans="1:10" ht="11" thickBot="1" x14ac:dyDescent="0.3">
      <c r="A9" s="510" t="s">
        <v>106</v>
      </c>
      <c r="B9" s="511" t="s">
        <v>102</v>
      </c>
      <c r="C9" s="512" t="s">
        <v>232</v>
      </c>
      <c r="D9" s="512" t="s">
        <v>233</v>
      </c>
      <c r="E9" s="513" t="s">
        <v>108</v>
      </c>
      <c r="F9" s="434">
        <f>F10+F37+F31</f>
        <v>20428.98</v>
      </c>
      <c r="G9" s="435">
        <f>+G10+G31+G37</f>
        <v>0</v>
      </c>
      <c r="H9" s="435">
        <f>+F9+G9</f>
        <v>20428.98</v>
      </c>
      <c r="I9" s="514" t="s">
        <v>263</v>
      </c>
      <c r="J9" s="378"/>
    </row>
    <row r="10" spans="1:10" ht="10.5" x14ac:dyDescent="0.25">
      <c r="A10" s="515" t="s">
        <v>106</v>
      </c>
      <c r="B10" s="516" t="s">
        <v>100</v>
      </c>
      <c r="C10" s="517"/>
      <c r="D10" s="517"/>
      <c r="E10" s="518" t="s">
        <v>208</v>
      </c>
      <c r="F10" s="436">
        <f>+F11+F12+F23+F24+F26+F27+F28+F29+F30</f>
        <v>2880</v>
      </c>
      <c r="G10" s="437">
        <f>+G12+G15+G17+G19+G21</f>
        <v>0</v>
      </c>
      <c r="H10" s="437">
        <f t="shared" ref="H10:H42" si="0">+F10+G10</f>
        <v>2880</v>
      </c>
      <c r="I10" s="514" t="s">
        <v>263</v>
      </c>
      <c r="J10" s="378"/>
    </row>
    <row r="11" spans="1:10" ht="10.5" x14ac:dyDescent="0.25">
      <c r="A11" s="519" t="s">
        <v>106</v>
      </c>
      <c r="B11" s="520" t="s">
        <v>234</v>
      </c>
      <c r="C11" s="521" t="s">
        <v>100</v>
      </c>
      <c r="D11" s="521" t="s">
        <v>100</v>
      </c>
      <c r="E11" s="522" t="s">
        <v>206</v>
      </c>
      <c r="F11" s="405">
        <v>200</v>
      </c>
      <c r="G11" s="406">
        <v>0</v>
      </c>
      <c r="H11" s="406">
        <f t="shared" si="0"/>
        <v>200</v>
      </c>
      <c r="I11" s="378"/>
      <c r="J11" s="378"/>
    </row>
    <row r="12" spans="1:10" ht="10.5" x14ac:dyDescent="0.25">
      <c r="A12" s="523" t="s">
        <v>106</v>
      </c>
      <c r="B12" s="524" t="s">
        <v>235</v>
      </c>
      <c r="C12" s="525" t="s">
        <v>100</v>
      </c>
      <c r="D12" s="525" t="s">
        <v>100</v>
      </c>
      <c r="E12" s="526" t="s">
        <v>209</v>
      </c>
      <c r="F12" s="527">
        <f>SUM(F13:F14)</f>
        <v>120</v>
      </c>
      <c r="G12" s="528">
        <f>SUM(G13:G14)</f>
        <v>-60</v>
      </c>
      <c r="H12" s="528">
        <f t="shared" si="0"/>
        <v>60</v>
      </c>
      <c r="I12" s="514" t="s">
        <v>263</v>
      </c>
      <c r="J12" s="378"/>
    </row>
    <row r="13" spans="1:10" ht="10.5" x14ac:dyDescent="0.2">
      <c r="A13" s="519"/>
      <c r="B13" s="520"/>
      <c r="C13" s="529">
        <v>3299</v>
      </c>
      <c r="D13" s="530">
        <v>5321</v>
      </c>
      <c r="E13" s="531" t="s">
        <v>257</v>
      </c>
      <c r="F13" s="383">
        <v>60</v>
      </c>
      <c r="G13" s="389">
        <v>-30</v>
      </c>
      <c r="H13" s="389">
        <f t="shared" si="0"/>
        <v>30</v>
      </c>
      <c r="I13" s="514" t="s">
        <v>263</v>
      </c>
      <c r="J13" s="378"/>
    </row>
    <row r="14" spans="1:10" ht="10.5" x14ac:dyDescent="0.2">
      <c r="A14" s="519"/>
      <c r="B14" s="520"/>
      <c r="C14" s="529">
        <v>3299</v>
      </c>
      <c r="D14" s="530">
        <v>5331</v>
      </c>
      <c r="E14" s="531" t="s">
        <v>258</v>
      </c>
      <c r="F14" s="383">
        <v>60</v>
      </c>
      <c r="G14" s="389">
        <v>-30</v>
      </c>
      <c r="H14" s="389">
        <f t="shared" si="0"/>
        <v>30</v>
      </c>
      <c r="I14" s="514" t="s">
        <v>263</v>
      </c>
      <c r="J14" s="378"/>
    </row>
    <row r="15" spans="1:10" ht="21" x14ac:dyDescent="0.25">
      <c r="A15" s="387" t="s">
        <v>106</v>
      </c>
      <c r="B15" s="532" t="s">
        <v>264</v>
      </c>
      <c r="C15" s="533" t="s">
        <v>100</v>
      </c>
      <c r="D15" s="533" t="s">
        <v>100</v>
      </c>
      <c r="E15" s="534" t="s">
        <v>260</v>
      </c>
      <c r="F15" s="441">
        <v>0</v>
      </c>
      <c r="G15" s="406">
        <f>+G16</f>
        <v>10</v>
      </c>
      <c r="H15" s="406">
        <f t="shared" si="0"/>
        <v>10</v>
      </c>
      <c r="I15" s="514" t="s">
        <v>263</v>
      </c>
      <c r="J15" s="378"/>
    </row>
    <row r="16" spans="1:10" x14ac:dyDescent="0.2">
      <c r="A16" s="388"/>
      <c r="B16" s="535"/>
      <c r="C16" s="529">
        <v>3421</v>
      </c>
      <c r="D16" s="530">
        <v>5321</v>
      </c>
      <c r="E16" s="536" t="s">
        <v>257</v>
      </c>
      <c r="F16" s="537">
        <v>0</v>
      </c>
      <c r="G16" s="389">
        <v>10</v>
      </c>
      <c r="H16" s="389">
        <f t="shared" si="0"/>
        <v>10</v>
      </c>
      <c r="I16" s="378"/>
      <c r="J16" s="378"/>
    </row>
    <row r="17" spans="1:10" ht="21" x14ac:dyDescent="0.25">
      <c r="A17" s="387" t="s">
        <v>106</v>
      </c>
      <c r="B17" s="532" t="s">
        <v>265</v>
      </c>
      <c r="C17" s="533" t="s">
        <v>100</v>
      </c>
      <c r="D17" s="533" t="s">
        <v>100</v>
      </c>
      <c r="E17" s="534" t="s">
        <v>261</v>
      </c>
      <c r="F17" s="441">
        <v>0</v>
      </c>
      <c r="G17" s="406">
        <f>+G18</f>
        <v>30</v>
      </c>
      <c r="H17" s="406">
        <f t="shared" si="0"/>
        <v>30</v>
      </c>
      <c r="I17" s="514" t="s">
        <v>263</v>
      </c>
      <c r="J17" s="378"/>
    </row>
    <row r="18" spans="1:10" x14ac:dyDescent="0.2">
      <c r="A18" s="388"/>
      <c r="B18" s="535"/>
      <c r="C18" s="529">
        <v>3421</v>
      </c>
      <c r="D18" s="530">
        <v>5331</v>
      </c>
      <c r="E18" s="536" t="s">
        <v>258</v>
      </c>
      <c r="F18" s="537">
        <v>0</v>
      </c>
      <c r="G18" s="389">
        <v>30</v>
      </c>
      <c r="H18" s="389">
        <f t="shared" si="0"/>
        <v>30</v>
      </c>
      <c r="I18" s="378"/>
      <c r="J18" s="378"/>
    </row>
    <row r="19" spans="1:10" ht="21" x14ac:dyDescent="0.25">
      <c r="A19" s="387" t="s">
        <v>106</v>
      </c>
      <c r="B19" s="532" t="s">
        <v>266</v>
      </c>
      <c r="C19" s="533" t="s">
        <v>100</v>
      </c>
      <c r="D19" s="533" t="s">
        <v>100</v>
      </c>
      <c r="E19" s="534" t="s">
        <v>262</v>
      </c>
      <c r="F19" s="441">
        <v>0</v>
      </c>
      <c r="G19" s="406">
        <f>+G20</f>
        <v>10</v>
      </c>
      <c r="H19" s="406">
        <f t="shared" si="0"/>
        <v>10</v>
      </c>
      <c r="I19" s="514" t="s">
        <v>263</v>
      </c>
      <c r="J19" s="378"/>
    </row>
    <row r="20" spans="1:10" x14ac:dyDescent="0.2">
      <c r="A20" s="388"/>
      <c r="B20" s="538"/>
      <c r="C20" s="529">
        <v>3421</v>
      </c>
      <c r="D20" s="530">
        <v>5321</v>
      </c>
      <c r="E20" s="536" t="s">
        <v>257</v>
      </c>
      <c r="F20" s="537">
        <v>0</v>
      </c>
      <c r="G20" s="389">
        <v>10</v>
      </c>
      <c r="H20" s="389">
        <f t="shared" si="0"/>
        <v>10</v>
      </c>
      <c r="I20" s="378"/>
      <c r="J20" s="378"/>
    </row>
    <row r="21" spans="1:10" ht="21" x14ac:dyDescent="0.25">
      <c r="A21" s="387" t="s">
        <v>106</v>
      </c>
      <c r="B21" s="520" t="s">
        <v>267</v>
      </c>
      <c r="C21" s="533" t="s">
        <v>100</v>
      </c>
      <c r="D21" s="533" t="s">
        <v>100</v>
      </c>
      <c r="E21" s="539" t="s">
        <v>259</v>
      </c>
      <c r="F21" s="441">
        <v>0</v>
      </c>
      <c r="G21" s="406">
        <f>+G22</f>
        <v>10</v>
      </c>
      <c r="H21" s="406">
        <f t="shared" si="0"/>
        <v>10</v>
      </c>
      <c r="I21" s="514" t="s">
        <v>263</v>
      </c>
      <c r="J21" s="378"/>
    </row>
    <row r="22" spans="1:10" x14ac:dyDescent="0.2">
      <c r="A22" s="540"/>
      <c r="B22" s="541"/>
      <c r="C22" s="529">
        <v>3113</v>
      </c>
      <c r="D22" s="530">
        <v>5321</v>
      </c>
      <c r="E22" s="536" t="s">
        <v>257</v>
      </c>
      <c r="F22" s="537">
        <v>0</v>
      </c>
      <c r="G22" s="389">
        <v>10</v>
      </c>
      <c r="H22" s="389">
        <f t="shared" si="0"/>
        <v>10</v>
      </c>
      <c r="I22" s="378"/>
      <c r="J22" s="378"/>
    </row>
    <row r="23" spans="1:10" ht="10.5" x14ac:dyDescent="0.25">
      <c r="A23" s="408" t="s">
        <v>106</v>
      </c>
      <c r="B23" s="409" t="s">
        <v>236</v>
      </c>
      <c r="C23" s="404" t="s">
        <v>100</v>
      </c>
      <c r="D23" s="404" t="s">
        <v>100</v>
      </c>
      <c r="E23" s="410" t="s">
        <v>210</v>
      </c>
      <c r="F23" s="405">
        <v>2300</v>
      </c>
      <c r="G23" s="406">
        <v>0</v>
      </c>
      <c r="H23" s="407">
        <f t="shared" si="0"/>
        <v>2300</v>
      </c>
    </row>
    <row r="24" spans="1:10" ht="10.5" x14ac:dyDescent="0.25">
      <c r="A24" s="403" t="s">
        <v>106</v>
      </c>
      <c r="B24" s="411" t="s">
        <v>237</v>
      </c>
      <c r="C24" s="404" t="s">
        <v>100</v>
      </c>
      <c r="D24" s="404" t="s">
        <v>100</v>
      </c>
      <c r="E24" s="412" t="s">
        <v>211</v>
      </c>
      <c r="F24" s="405">
        <v>60</v>
      </c>
      <c r="G24" s="406">
        <v>0</v>
      </c>
      <c r="H24" s="407">
        <f t="shared" si="0"/>
        <v>60</v>
      </c>
    </row>
    <row r="25" spans="1:10" x14ac:dyDescent="0.2">
      <c r="A25" s="376" t="s">
        <v>106</v>
      </c>
      <c r="B25" s="380" t="s">
        <v>100</v>
      </c>
      <c r="C25" s="54"/>
      <c r="D25" s="54"/>
      <c r="E25" s="377" t="s">
        <v>212</v>
      </c>
      <c r="F25" s="383"/>
      <c r="G25" s="389"/>
      <c r="H25" s="390"/>
    </row>
    <row r="26" spans="1:10" ht="10.5" x14ac:dyDescent="0.25">
      <c r="A26" s="403" t="s">
        <v>106</v>
      </c>
      <c r="B26" s="411" t="s">
        <v>238</v>
      </c>
      <c r="C26" s="404" t="s">
        <v>100</v>
      </c>
      <c r="D26" s="404" t="s">
        <v>100</v>
      </c>
      <c r="E26" s="412" t="s">
        <v>213</v>
      </c>
      <c r="F26" s="405">
        <v>50</v>
      </c>
      <c r="G26" s="406">
        <v>0</v>
      </c>
      <c r="H26" s="407">
        <f t="shared" si="0"/>
        <v>50</v>
      </c>
    </row>
    <row r="27" spans="1:10" ht="10.5" x14ac:dyDescent="0.25">
      <c r="A27" s="403" t="s">
        <v>106</v>
      </c>
      <c r="B27" s="413" t="s">
        <v>239</v>
      </c>
      <c r="C27" s="404" t="s">
        <v>100</v>
      </c>
      <c r="D27" s="404" t="s">
        <v>100</v>
      </c>
      <c r="E27" s="412" t="s">
        <v>214</v>
      </c>
      <c r="F27" s="405">
        <v>50</v>
      </c>
      <c r="G27" s="406">
        <v>0</v>
      </c>
      <c r="H27" s="407">
        <f t="shared" si="0"/>
        <v>50</v>
      </c>
    </row>
    <row r="28" spans="1:10" ht="10.5" x14ac:dyDescent="0.25">
      <c r="A28" s="403" t="s">
        <v>106</v>
      </c>
      <c r="B28" s="413" t="s">
        <v>240</v>
      </c>
      <c r="C28" s="404" t="s">
        <v>100</v>
      </c>
      <c r="D28" s="404" t="s">
        <v>100</v>
      </c>
      <c r="E28" s="412" t="s">
        <v>215</v>
      </c>
      <c r="F28" s="405">
        <v>20</v>
      </c>
      <c r="G28" s="406">
        <v>0</v>
      </c>
      <c r="H28" s="407">
        <f t="shared" si="0"/>
        <v>20</v>
      </c>
    </row>
    <row r="29" spans="1:10" ht="10.5" x14ac:dyDescent="0.25">
      <c r="A29" s="403" t="s">
        <v>106</v>
      </c>
      <c r="B29" s="413" t="s">
        <v>241</v>
      </c>
      <c r="C29" s="404" t="s">
        <v>100</v>
      </c>
      <c r="D29" s="404" t="s">
        <v>100</v>
      </c>
      <c r="E29" s="412" t="s">
        <v>216</v>
      </c>
      <c r="F29" s="405">
        <v>30</v>
      </c>
      <c r="G29" s="406">
        <v>0</v>
      </c>
      <c r="H29" s="407">
        <f t="shared" si="0"/>
        <v>30</v>
      </c>
    </row>
    <row r="30" spans="1:10" ht="10.5" x14ac:dyDescent="0.25">
      <c r="A30" s="414" t="s">
        <v>106</v>
      </c>
      <c r="B30" s="415" t="s">
        <v>242</v>
      </c>
      <c r="C30" s="404" t="s">
        <v>100</v>
      </c>
      <c r="D30" s="404" t="s">
        <v>100</v>
      </c>
      <c r="E30" s="416" t="s">
        <v>217</v>
      </c>
      <c r="F30" s="405">
        <v>50</v>
      </c>
      <c r="G30" s="406">
        <v>0</v>
      </c>
      <c r="H30" s="407">
        <f t="shared" si="0"/>
        <v>50</v>
      </c>
    </row>
    <row r="31" spans="1:10" ht="10.5" x14ac:dyDescent="0.25">
      <c r="A31" s="398" t="s">
        <v>106</v>
      </c>
      <c r="B31" s="399" t="s">
        <v>100</v>
      </c>
      <c r="C31" s="400"/>
      <c r="D31" s="400"/>
      <c r="E31" s="401" t="s">
        <v>218</v>
      </c>
      <c r="F31" s="402">
        <f>SUM(F32:F36)</f>
        <v>4548.9799999999996</v>
      </c>
      <c r="G31" s="391">
        <v>0</v>
      </c>
      <c r="H31" s="392">
        <f t="shared" si="0"/>
        <v>4548.9799999999996</v>
      </c>
    </row>
    <row r="32" spans="1:10" ht="10.5" x14ac:dyDescent="0.25">
      <c r="A32" s="408" t="s">
        <v>106</v>
      </c>
      <c r="B32" s="417" t="s">
        <v>243</v>
      </c>
      <c r="C32" s="404" t="s">
        <v>100</v>
      </c>
      <c r="D32" s="404" t="s">
        <v>100</v>
      </c>
      <c r="E32" s="418" t="s">
        <v>219</v>
      </c>
      <c r="F32" s="419">
        <v>1200</v>
      </c>
      <c r="G32" s="406">
        <v>0</v>
      </c>
      <c r="H32" s="407">
        <f t="shared" si="0"/>
        <v>1200</v>
      </c>
    </row>
    <row r="33" spans="1:8" ht="10.5" x14ac:dyDescent="0.25">
      <c r="A33" s="403" t="s">
        <v>106</v>
      </c>
      <c r="B33" s="417" t="s">
        <v>244</v>
      </c>
      <c r="C33" s="404" t="s">
        <v>100</v>
      </c>
      <c r="D33" s="404" t="s">
        <v>100</v>
      </c>
      <c r="E33" s="420" t="s">
        <v>220</v>
      </c>
      <c r="F33" s="419">
        <v>259.04000000000002</v>
      </c>
      <c r="G33" s="406">
        <v>0</v>
      </c>
      <c r="H33" s="407">
        <f t="shared" si="0"/>
        <v>259.04000000000002</v>
      </c>
    </row>
    <row r="34" spans="1:8" ht="10.5" x14ac:dyDescent="0.25">
      <c r="A34" s="403" t="s">
        <v>106</v>
      </c>
      <c r="B34" s="421" t="s">
        <v>245</v>
      </c>
      <c r="C34" s="404" t="s">
        <v>100</v>
      </c>
      <c r="D34" s="404" t="s">
        <v>100</v>
      </c>
      <c r="E34" s="420" t="s">
        <v>221</v>
      </c>
      <c r="F34" s="419">
        <v>2007.02</v>
      </c>
      <c r="G34" s="406">
        <v>0</v>
      </c>
      <c r="H34" s="407">
        <f t="shared" si="0"/>
        <v>2007.02</v>
      </c>
    </row>
    <row r="35" spans="1:8" ht="10.5" x14ac:dyDescent="0.25">
      <c r="A35" s="403" t="s">
        <v>106</v>
      </c>
      <c r="B35" s="421" t="s">
        <v>246</v>
      </c>
      <c r="C35" s="404" t="s">
        <v>100</v>
      </c>
      <c r="D35" s="404" t="s">
        <v>100</v>
      </c>
      <c r="E35" s="420" t="s">
        <v>222</v>
      </c>
      <c r="F35" s="419">
        <v>541.79</v>
      </c>
      <c r="G35" s="406">
        <v>0</v>
      </c>
      <c r="H35" s="407">
        <f t="shared" si="0"/>
        <v>541.79</v>
      </c>
    </row>
    <row r="36" spans="1:8" ht="10.5" x14ac:dyDescent="0.25">
      <c r="A36" s="403" t="s">
        <v>106</v>
      </c>
      <c r="B36" s="421" t="s">
        <v>247</v>
      </c>
      <c r="C36" s="404" t="s">
        <v>100</v>
      </c>
      <c r="D36" s="404" t="s">
        <v>100</v>
      </c>
      <c r="E36" s="420" t="s">
        <v>223</v>
      </c>
      <c r="F36" s="419">
        <v>541.13</v>
      </c>
      <c r="G36" s="406">
        <v>0</v>
      </c>
      <c r="H36" s="407">
        <f t="shared" si="0"/>
        <v>541.13</v>
      </c>
    </row>
    <row r="37" spans="1:8" ht="10.5" x14ac:dyDescent="0.25">
      <c r="A37" s="394" t="s">
        <v>106</v>
      </c>
      <c r="B37" s="396" t="s">
        <v>100</v>
      </c>
      <c r="C37" s="397"/>
      <c r="D37" s="397"/>
      <c r="E37" s="395" t="s">
        <v>224</v>
      </c>
      <c r="F37" s="393">
        <f>SUM(F38:F42)</f>
        <v>13000</v>
      </c>
      <c r="G37" s="391">
        <v>0</v>
      </c>
      <c r="H37" s="392">
        <f t="shared" si="0"/>
        <v>13000</v>
      </c>
    </row>
    <row r="38" spans="1:8" ht="10.5" x14ac:dyDescent="0.25">
      <c r="A38" s="422" t="s">
        <v>106</v>
      </c>
      <c r="B38" s="423" t="s">
        <v>248</v>
      </c>
      <c r="C38" s="404" t="s">
        <v>100</v>
      </c>
      <c r="D38" s="404" t="s">
        <v>100</v>
      </c>
      <c r="E38" s="424" t="s">
        <v>225</v>
      </c>
      <c r="F38" s="425">
        <v>5000</v>
      </c>
      <c r="G38" s="406">
        <v>0</v>
      </c>
      <c r="H38" s="407">
        <f t="shared" si="0"/>
        <v>5000</v>
      </c>
    </row>
    <row r="39" spans="1:8" ht="10.5" x14ac:dyDescent="0.25">
      <c r="A39" s="426" t="s">
        <v>106</v>
      </c>
      <c r="B39" s="423" t="s">
        <v>249</v>
      </c>
      <c r="C39" s="404" t="s">
        <v>100</v>
      </c>
      <c r="D39" s="404" t="s">
        <v>100</v>
      </c>
      <c r="E39" s="424" t="s">
        <v>226</v>
      </c>
      <c r="F39" s="425">
        <v>2750</v>
      </c>
      <c r="G39" s="406">
        <v>0</v>
      </c>
      <c r="H39" s="407">
        <f t="shared" si="0"/>
        <v>2750</v>
      </c>
    </row>
    <row r="40" spans="1:8" ht="10.5" x14ac:dyDescent="0.25">
      <c r="A40" s="426" t="s">
        <v>106</v>
      </c>
      <c r="B40" s="423" t="s">
        <v>250</v>
      </c>
      <c r="C40" s="404" t="s">
        <v>100</v>
      </c>
      <c r="D40" s="404" t="s">
        <v>100</v>
      </c>
      <c r="E40" s="427" t="s">
        <v>227</v>
      </c>
      <c r="F40" s="425">
        <v>1750</v>
      </c>
      <c r="G40" s="406">
        <v>0</v>
      </c>
      <c r="H40" s="407">
        <f t="shared" si="0"/>
        <v>1750</v>
      </c>
    </row>
    <row r="41" spans="1:8" ht="10.5" x14ac:dyDescent="0.25">
      <c r="A41" s="426" t="s">
        <v>106</v>
      </c>
      <c r="B41" s="423" t="s">
        <v>251</v>
      </c>
      <c r="C41" s="404" t="s">
        <v>100</v>
      </c>
      <c r="D41" s="404" t="s">
        <v>100</v>
      </c>
      <c r="E41" s="427" t="s">
        <v>228</v>
      </c>
      <c r="F41" s="425">
        <v>2750</v>
      </c>
      <c r="G41" s="406">
        <v>0</v>
      </c>
      <c r="H41" s="407">
        <f t="shared" si="0"/>
        <v>2750</v>
      </c>
    </row>
    <row r="42" spans="1:8" ht="11" thickBot="1" x14ac:dyDescent="0.3">
      <c r="A42" s="428" t="s">
        <v>106</v>
      </c>
      <c r="B42" s="429" t="s">
        <v>252</v>
      </c>
      <c r="C42" s="438" t="s">
        <v>100</v>
      </c>
      <c r="D42" s="438" t="s">
        <v>100</v>
      </c>
      <c r="E42" s="430" t="s">
        <v>229</v>
      </c>
      <c r="F42" s="431">
        <v>750</v>
      </c>
      <c r="G42" s="432">
        <v>0</v>
      </c>
      <c r="H42" s="433">
        <f t="shared" si="0"/>
        <v>750</v>
      </c>
    </row>
    <row r="44" spans="1:8" x14ac:dyDescent="0.2">
      <c r="E44" s="440">
        <v>42002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Hejtman upravený (2)</vt:lpstr>
      <vt:lpstr>Hejtman</vt:lpstr>
      <vt:lpstr>příloha č. 1</vt:lpstr>
      <vt:lpstr>Hejtman!Názvy_tisku</vt:lpstr>
      <vt:lpstr>'Hejtman upravený (2)'!Názvy_tisku</vt:lpstr>
      <vt:lpstr>'příloha č.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Sulcova Lenka</cp:lastModifiedBy>
  <cp:lastPrinted>2014-12-29T08:50:20Z</cp:lastPrinted>
  <dcterms:created xsi:type="dcterms:W3CDTF">1997-01-24T11:07:25Z</dcterms:created>
  <dcterms:modified xsi:type="dcterms:W3CDTF">2014-12-29T09:10:48Z</dcterms:modified>
</cp:coreProperties>
</file>