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480" windowHeight="10110"/>
  </bookViews>
  <sheets>
    <sheet name="Příloha č. 2" sheetId="1" r:id="rId1"/>
  </sheets>
  <calcPr calcId="145621"/>
</workbook>
</file>

<file path=xl/calcChain.xml><?xml version="1.0" encoding="utf-8"?>
<calcChain xmlns="http://schemas.openxmlformats.org/spreadsheetml/2006/main">
  <c r="E41" i="1" l="1"/>
  <c r="E39" i="1"/>
  <c r="E36" i="1"/>
  <c r="E34" i="1"/>
  <c r="E33" i="1"/>
  <c r="E32" i="1"/>
  <c r="E31" i="1"/>
  <c r="E30" i="1"/>
  <c r="E44" i="1"/>
  <c r="E28" i="1"/>
  <c r="E27" i="1"/>
  <c r="E22" i="1"/>
  <c r="E20" i="1"/>
  <c r="C18" i="1"/>
  <c r="E18" i="1"/>
  <c r="E16" i="1"/>
  <c r="E14" i="1"/>
  <c r="E12" i="1"/>
  <c r="C8" i="1"/>
  <c r="E8" i="1"/>
  <c r="E6" i="1"/>
  <c r="E4" i="1"/>
  <c r="E29" i="1"/>
  <c r="E43" i="1"/>
  <c r="E42" i="1"/>
  <c r="E40" i="1"/>
  <c r="E38" i="1"/>
  <c r="E37" i="1"/>
  <c r="E35" i="1"/>
  <c r="E15" i="1"/>
  <c r="E21" i="1"/>
  <c r="D3" i="1"/>
  <c r="D44" i="1"/>
  <c r="E23" i="1"/>
  <c r="D8" i="1"/>
  <c r="D13" i="1"/>
  <c r="D7" i="1"/>
  <c r="D17" i="1"/>
  <c r="D24" i="1"/>
  <c r="E24" i="1" s="1"/>
  <c r="D18" i="1"/>
  <c r="E19" i="1"/>
  <c r="E9" i="1"/>
  <c r="C44" i="1"/>
  <c r="E11" i="1"/>
  <c r="E5" i="1"/>
  <c r="C13" i="1"/>
  <c r="E13" i="1"/>
  <c r="C3" i="1"/>
  <c r="C17" i="1"/>
  <c r="E17" i="1"/>
  <c r="E10" i="1"/>
  <c r="C7" i="1"/>
  <c r="E7" i="1"/>
  <c r="E3" i="1"/>
  <c r="C24" i="1"/>
</calcChain>
</file>

<file path=xl/sharedStrings.xml><?xml version="1.0" encoding="utf-8"?>
<sst xmlns="http://schemas.openxmlformats.org/spreadsheetml/2006/main" count="87" uniqueCount="65">
  <si>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</si>
  <si>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</si>
  <si>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</si>
  <si>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</si>
  <si>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</si>
  <si>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</si>
  <si>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</si>
  <si>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</si>
  <si>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</si>
  <si>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</si>
  <si>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</si>
  <si>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</si>
  <si>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</si>
  <si>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</si>
  <si>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</si>
  <si>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</si>
  <si>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</si>
  <si>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</si>
  <si>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</si>
  <si>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</si>
  <si>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</si>
  <si>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</si>
  <si>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</si>
  <si>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</si>
  <si>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</si>
  <si>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</si>
  <si>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</si>
  <si>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</si>
  <si>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</si>
  <si>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</si>
  <si>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</si>
  <si>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</si>
  <si>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</si>
  <si>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</si>
  <si>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</si>
  <si>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</si>
  <si>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</si>
  <si>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</si>
  <si>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</si>
  <si>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</si>
  <si>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</si>
  <si>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</si>
  <si>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</si>
  <si>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</si>
  <si>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</si>
  <si>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</si>
  <si>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</si>
  <si>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</si>
  <si>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</si>
  <si>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</si>
  <si>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</si>
  <si>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</si>
  <si>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</si>
  <si>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</si>
  <si>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Kap.926-dotační fond</t>
  </si>
  <si>
    <t>Kap.917-transfery</t>
  </si>
  <si>
    <t>Kap.919-Pokladní správa</t>
  </si>
  <si>
    <t>Zdrojová část rozpočtu LK 2015</t>
  </si>
  <si>
    <t>Výdajová část rozpočtu LK 2015</t>
  </si>
  <si>
    <t xml:space="preserve">upravený rozpočet </t>
  </si>
  <si>
    <t>1. Zapojení fondů z r. 2014</t>
  </si>
  <si>
    <t>2. Zapojení  zvl.účtů z r. 2014</t>
  </si>
  <si>
    <t>3. Zapojení výsl. hosp.2014</t>
  </si>
  <si>
    <t>příloha č. 2</t>
  </si>
  <si>
    <t>ZR-RO č. 23/15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</si>
</sst>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H6" sqref="H6"/>
    </sheetView>
  </sheetViews>
  <sheetFormatPr defaultRowHeight="12.5" x14ac:dyDescent="0.25"/>
  <cols>
    <col min="1" max="1" width="36.54296875" bestFit="1" customWidth="1"/>
    <col min="2" max="2" width="7.26953125" customWidth="1"/>
    <col min="3" max="3" width="13.81640625" customWidth="1"/>
    <col min="4" max="4" width="10" bestFit="1" customWidth="1"/>
    <col min="5" max="5" width="14.1796875" customWidth="1"/>
    <col min="10" max="10" width="11.7265625" bestFit="1" customWidth="1"/>
  </cols>
  <sheetData>
    <row r="1" spans="1:10" ht="13" thickBot="1" x14ac:dyDescent="0.3">
      <c r="A1" s="37" t="s">
        <v>57</v>
      </c>
      <c r="B1" s="37"/>
      <c r="C1" s="33"/>
      <c r="D1" s="34" t="s">
        <v>63</v>
      </c>
      <c r="E1" s="34" t="s">
        <v>0</v>
      </c>
    </row>
    <row r="2" spans="1:10" ht="23.5" thickBot="1" x14ac:dyDescent="0.3">
      <c r="A2" s="30" t="s">
        <v>1</v>
      </c>
      <c r="B2" s="31" t="s">
        <v>2</v>
      </c>
      <c r="C2" s="32" t="s">
        <v>59</v>
      </c>
      <c r="D2" s="32" t="s">
        <v>64</v>
      </c>
      <c r="E2" s="32" t="s">
        <v>59</v>
      </c>
    </row>
    <row r="3" spans="1:10" ht="15" customHeight="1" x14ac:dyDescent="0.25">
      <c r="A3" s="2" t="s">
        <v>3</v>
      </c>
      <c r="B3" s="29" t="s">
        <v>38</v>
      </c>
      <c r="C3" s="26">
        <f>C4+C5+C6</f>
        <v>2297994.65</v>
      </c>
      <c r="D3" s="26">
        <f>D4+D5+D6</f>
        <v>0</v>
      </c>
      <c r="E3" s="27">
        <f t="shared" ref="E3:E24" si="0">C3+D3</f>
        <v>2297994.65</v>
      </c>
    </row>
    <row r="4" spans="1:10" ht="15" customHeight="1" x14ac:dyDescent="0.25">
      <c r="A4" s="6" t="s">
        <v>4</v>
      </c>
      <c r="B4" s="7" t="s">
        <v>5</v>
      </c>
      <c r="C4" s="8">
        <v>2211000</v>
      </c>
      <c r="D4" s="9">
        <v>0</v>
      </c>
      <c r="E4" s="10">
        <f t="shared" si="0"/>
        <v>2211000</v>
      </c>
      <c r="J4" s="1"/>
    </row>
    <row r="5" spans="1:10" ht="15" customHeight="1" x14ac:dyDescent="0.25">
      <c r="A5" s="6" t="s">
        <v>6</v>
      </c>
      <c r="B5" s="7" t="s">
        <v>7</v>
      </c>
      <c r="C5" s="8">
        <v>86994.65</v>
      </c>
      <c r="D5" s="4">
        <v>0</v>
      </c>
      <c r="E5" s="10">
        <f t="shared" si="0"/>
        <v>86994.65</v>
      </c>
    </row>
    <row r="6" spans="1:10" ht="15" customHeight="1" x14ac:dyDescent="0.25">
      <c r="A6" s="6" t="s">
        <v>8</v>
      </c>
      <c r="B6" s="7" t="s">
        <v>9</v>
      </c>
      <c r="C6" s="8">
        <v>0</v>
      </c>
      <c r="D6" s="8">
        <v>0</v>
      </c>
      <c r="E6" s="10">
        <f t="shared" si="0"/>
        <v>0</v>
      </c>
    </row>
    <row r="7" spans="1:10" ht="15" customHeight="1" x14ac:dyDescent="0.25">
      <c r="A7" s="12" t="s">
        <v>41</v>
      </c>
      <c r="B7" s="7" t="s">
        <v>10</v>
      </c>
      <c r="C7" s="13">
        <f>C8+C13</f>
        <v>3595611.78</v>
      </c>
      <c r="D7" s="13">
        <f>D8+D13</f>
        <v>0</v>
      </c>
      <c r="E7" s="14">
        <f t="shared" si="0"/>
        <v>3595611.78</v>
      </c>
    </row>
    <row r="8" spans="1:10" ht="15" customHeight="1" x14ac:dyDescent="0.25">
      <c r="A8" s="6" t="s">
        <v>46</v>
      </c>
      <c r="B8" s="7" t="s">
        <v>11</v>
      </c>
      <c r="C8" s="8">
        <f>C9+C10+C11+C12</f>
        <v>3595611.78</v>
      </c>
      <c r="D8" s="8">
        <f>D9+D10+D11+D12</f>
        <v>0</v>
      </c>
      <c r="E8" s="11">
        <f t="shared" si="0"/>
        <v>3595611.78</v>
      </c>
    </row>
    <row r="9" spans="1:10" ht="15" customHeight="1" x14ac:dyDescent="0.25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" customHeight="1" x14ac:dyDescent="0.25">
      <c r="A10" s="6" t="s">
        <v>53</v>
      </c>
      <c r="B10" s="7" t="s">
        <v>11</v>
      </c>
      <c r="C10" s="8">
        <v>3509769.78</v>
      </c>
      <c r="D10" s="8">
        <v>0</v>
      </c>
      <c r="E10" s="11">
        <f t="shared" si="0"/>
        <v>3509769.78</v>
      </c>
    </row>
    <row r="11" spans="1:10" ht="15" customHeight="1" x14ac:dyDescent="0.25">
      <c r="A11" s="6" t="s">
        <v>43</v>
      </c>
      <c r="B11" s="7" t="s">
        <v>45</v>
      </c>
      <c r="C11" s="8">
        <v>0</v>
      </c>
      <c r="D11" s="8">
        <v>0</v>
      </c>
      <c r="E11" s="11">
        <f>SUM(C11:D11)</f>
        <v>0</v>
      </c>
    </row>
    <row r="12" spans="1:10" ht="15" customHeight="1" x14ac:dyDescent="0.25">
      <c r="A12" s="6" t="s">
        <v>47</v>
      </c>
      <c r="B12" s="7">
        <v>4121</v>
      </c>
      <c r="C12" s="8">
        <v>24770</v>
      </c>
      <c r="D12" s="8">
        <v>0</v>
      </c>
      <c r="E12" s="11">
        <f>SUM(C12:D12)</f>
        <v>24770</v>
      </c>
    </row>
    <row r="13" spans="1:10" ht="15" customHeight="1" x14ac:dyDescent="0.25">
      <c r="A13" s="6" t="s">
        <v>48</v>
      </c>
      <c r="B13" s="7" t="s">
        <v>13</v>
      </c>
      <c r="C13" s="8">
        <f>C14+C15+C16</f>
        <v>0</v>
      </c>
      <c r="D13" s="8">
        <f>D14+D15+D16</f>
        <v>0</v>
      </c>
      <c r="E13" s="11">
        <f t="shared" si="0"/>
        <v>0</v>
      </c>
    </row>
    <row r="14" spans="1:10" ht="15" customHeight="1" x14ac:dyDescent="0.25">
      <c r="A14" s="6" t="s">
        <v>44</v>
      </c>
      <c r="B14" s="7" t="s">
        <v>13</v>
      </c>
      <c r="C14" s="8">
        <v>0</v>
      </c>
      <c r="D14" s="8">
        <v>0</v>
      </c>
      <c r="E14" s="11">
        <f t="shared" si="0"/>
        <v>0</v>
      </c>
    </row>
    <row r="15" spans="1:10" ht="15" customHeight="1" x14ac:dyDescent="0.25">
      <c r="A15" s="6" t="s">
        <v>49</v>
      </c>
      <c r="B15" s="7">
        <v>4221</v>
      </c>
      <c r="C15" s="8">
        <v>0</v>
      </c>
      <c r="D15" s="8">
        <v>0</v>
      </c>
      <c r="E15" s="11">
        <f>SUM(C15:D15)</f>
        <v>0</v>
      </c>
    </row>
    <row r="16" spans="1:10" ht="15" customHeight="1" x14ac:dyDescent="0.25">
      <c r="A16" s="6" t="s">
        <v>50</v>
      </c>
      <c r="B16" s="7">
        <v>4232</v>
      </c>
      <c r="C16" s="8">
        <v>0</v>
      </c>
      <c r="D16" s="8">
        <v>0</v>
      </c>
      <c r="E16" s="11">
        <f>SUM(C16:D16)</f>
        <v>0</v>
      </c>
    </row>
    <row r="17" spans="1:5" ht="15" customHeight="1" x14ac:dyDescent="0.25">
      <c r="A17" s="12" t="s">
        <v>14</v>
      </c>
      <c r="B17" s="15" t="s">
        <v>39</v>
      </c>
      <c r="C17" s="13">
        <f>C3+C7</f>
        <v>5893606.4299999997</v>
      </c>
      <c r="D17" s="13">
        <f>D3+D7</f>
        <v>0</v>
      </c>
      <c r="E17" s="14">
        <f t="shared" si="0"/>
        <v>5893606.4299999997</v>
      </c>
    </row>
    <row r="18" spans="1:5" ht="15" customHeight="1" x14ac:dyDescent="0.25">
      <c r="A18" s="12" t="s">
        <v>15</v>
      </c>
      <c r="B18" s="15" t="s">
        <v>16</v>
      </c>
      <c r="C18" s="13">
        <f>SUM(C19:C23)</f>
        <v>-37795.629999999997</v>
      </c>
      <c r="D18" s="13">
        <f>SUM(D19:D23)</f>
        <v>16884.12</v>
      </c>
      <c r="E18" s="14">
        <f t="shared" si="0"/>
        <v>-20911.509999999998</v>
      </c>
    </row>
    <row r="19" spans="1:5" ht="15" customHeight="1" x14ac:dyDescent="0.25">
      <c r="A19" s="6" t="s">
        <v>60</v>
      </c>
      <c r="B19" s="7" t="s">
        <v>17</v>
      </c>
      <c r="C19" s="8">
        <v>1735.3</v>
      </c>
      <c r="D19" s="8">
        <v>0</v>
      </c>
      <c r="E19" s="11">
        <f t="shared" si="0"/>
        <v>1735.3</v>
      </c>
    </row>
    <row r="20" spans="1:5" ht="15" customHeight="1" x14ac:dyDescent="0.25">
      <c r="A20" s="6" t="s">
        <v>61</v>
      </c>
      <c r="B20" s="7">
        <v>8115</v>
      </c>
      <c r="C20" s="8">
        <v>0</v>
      </c>
      <c r="D20" s="8">
        <v>0</v>
      </c>
      <c r="E20" s="11">
        <f>SUM(C20:D20)</f>
        <v>0</v>
      </c>
    </row>
    <row r="21" spans="1:5" ht="15" customHeight="1" x14ac:dyDescent="0.25">
      <c r="A21" s="6" t="s">
        <v>62</v>
      </c>
      <c r="B21" s="7" t="s">
        <v>17</v>
      </c>
      <c r="C21" s="8">
        <v>57344.07</v>
      </c>
      <c r="D21" s="8">
        <v>16884.12</v>
      </c>
      <c r="E21" s="11">
        <f t="shared" si="0"/>
        <v>74228.19</v>
      </c>
    </row>
    <row r="22" spans="1:5" ht="15" customHeight="1" x14ac:dyDescent="0.25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5" ht="15" customHeight="1" thickBot="1" x14ac:dyDescent="0.3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5" ht="15" customHeight="1" thickBot="1" x14ac:dyDescent="0.3">
      <c r="A24" s="20" t="s">
        <v>27</v>
      </c>
      <c r="B24" s="21"/>
      <c r="C24" s="22">
        <f>C3+C7+C18</f>
        <v>5855810.7999999998</v>
      </c>
      <c r="D24" s="22">
        <f>D17+D18</f>
        <v>16884.12</v>
      </c>
      <c r="E24" s="23">
        <f t="shared" si="0"/>
        <v>5872694.9199999999</v>
      </c>
    </row>
    <row r="25" spans="1:5" ht="13" thickBot="1" x14ac:dyDescent="0.3">
      <c r="A25" s="37" t="s">
        <v>58</v>
      </c>
      <c r="B25" s="37"/>
      <c r="C25" s="35"/>
      <c r="D25" s="35"/>
      <c r="E25" s="36" t="s">
        <v>0</v>
      </c>
    </row>
    <row r="26" spans="1:5" ht="23.5" thickBot="1" x14ac:dyDescent="0.3">
      <c r="A26" s="30" t="s">
        <v>18</v>
      </c>
      <c r="B26" s="31" t="s">
        <v>19</v>
      </c>
      <c r="C26" s="32" t="s">
        <v>59</v>
      </c>
      <c r="D26" s="32" t="s">
        <v>64</v>
      </c>
      <c r="E26" s="32" t="s">
        <v>59</v>
      </c>
    </row>
    <row r="27" spans="1:5" ht="15" customHeight="1" x14ac:dyDescent="0.25">
      <c r="A27" s="24" t="s">
        <v>26</v>
      </c>
      <c r="B27" s="3" t="s">
        <v>20</v>
      </c>
      <c r="C27" s="4">
        <v>26192.5</v>
      </c>
      <c r="D27" s="4">
        <v>0</v>
      </c>
      <c r="E27" s="5">
        <f>C27+D27</f>
        <v>26192.5</v>
      </c>
    </row>
    <row r="28" spans="1:5" ht="15" customHeight="1" x14ac:dyDescent="0.25">
      <c r="A28" s="25" t="s">
        <v>21</v>
      </c>
      <c r="B28" s="7" t="s">
        <v>20</v>
      </c>
      <c r="C28" s="8">
        <v>239656.72</v>
      </c>
      <c r="D28" s="4">
        <v>0</v>
      </c>
      <c r="E28" s="5">
        <f t="shared" ref="E28:E43" si="1">C28+D28</f>
        <v>239656.72</v>
      </c>
    </row>
    <row r="29" spans="1:5" ht="15" customHeight="1" x14ac:dyDescent="0.25">
      <c r="A29" s="25" t="s">
        <v>28</v>
      </c>
      <c r="B29" s="7" t="s">
        <v>20</v>
      </c>
      <c r="C29" s="8">
        <v>858132.02</v>
      </c>
      <c r="D29" s="4">
        <v>0</v>
      </c>
      <c r="E29" s="5">
        <f t="shared" si="1"/>
        <v>858132.02</v>
      </c>
    </row>
    <row r="30" spans="1:5" ht="15" customHeight="1" x14ac:dyDescent="0.25">
      <c r="A30" s="25" t="s">
        <v>22</v>
      </c>
      <c r="B30" s="7" t="s">
        <v>20</v>
      </c>
      <c r="C30" s="8">
        <v>607723.16</v>
      </c>
      <c r="D30" s="4">
        <v>0</v>
      </c>
      <c r="E30" s="5">
        <f t="shared" si="1"/>
        <v>607723.16</v>
      </c>
    </row>
    <row r="31" spans="1:5" ht="15" customHeight="1" x14ac:dyDescent="0.25">
      <c r="A31" s="25" t="s">
        <v>40</v>
      </c>
      <c r="B31" s="7" t="s">
        <v>20</v>
      </c>
      <c r="C31" s="8">
        <v>3509776.4299999997</v>
      </c>
      <c r="D31" s="4">
        <v>0</v>
      </c>
      <c r="E31" s="5">
        <f>C31+D31</f>
        <v>3509776.4299999997</v>
      </c>
    </row>
    <row r="32" spans="1:5" ht="15" customHeight="1" x14ac:dyDescent="0.25">
      <c r="A32" s="25" t="s">
        <v>55</v>
      </c>
      <c r="B32" s="7" t="s">
        <v>24</v>
      </c>
      <c r="C32" s="8">
        <v>93683.12</v>
      </c>
      <c r="D32" s="4">
        <v>0</v>
      </c>
      <c r="E32" s="5">
        <f t="shared" si="1"/>
        <v>93683.12</v>
      </c>
    </row>
    <row r="33" spans="1:5" ht="15" customHeight="1" x14ac:dyDescent="0.25">
      <c r="A33" s="25" t="s">
        <v>56</v>
      </c>
      <c r="B33" s="7" t="s">
        <v>20</v>
      </c>
      <c r="C33" s="8">
        <v>76358</v>
      </c>
      <c r="D33" s="4">
        <v>0</v>
      </c>
      <c r="E33" s="5">
        <f t="shared" si="1"/>
        <v>76358</v>
      </c>
    </row>
    <row r="34" spans="1:5" ht="15" customHeight="1" x14ac:dyDescent="0.25">
      <c r="A34" s="25" t="s">
        <v>29</v>
      </c>
      <c r="B34" s="7" t="s">
        <v>23</v>
      </c>
      <c r="C34" s="8">
        <v>182511.05</v>
      </c>
      <c r="D34" s="4">
        <v>16884.12</v>
      </c>
      <c r="E34" s="5">
        <f t="shared" si="1"/>
        <v>199395.16999999998</v>
      </c>
    </row>
    <row r="35" spans="1:5" ht="15" customHeight="1" x14ac:dyDescent="0.25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" customHeight="1" x14ac:dyDescent="0.25">
      <c r="A36" s="25" t="s">
        <v>31</v>
      </c>
      <c r="B36" s="7" t="s">
        <v>24</v>
      </c>
      <c r="C36" s="8">
        <v>157317</v>
      </c>
      <c r="D36" s="4">
        <v>0</v>
      </c>
      <c r="E36" s="5">
        <f t="shared" si="1"/>
        <v>157317</v>
      </c>
    </row>
    <row r="37" spans="1:5" ht="15" customHeight="1" x14ac:dyDescent="0.25">
      <c r="A37" s="25" t="s">
        <v>33</v>
      </c>
      <c r="B37" s="7" t="s">
        <v>24</v>
      </c>
      <c r="C37" s="8">
        <v>22000</v>
      </c>
      <c r="D37" s="4">
        <v>0</v>
      </c>
      <c r="E37" s="5">
        <f t="shared" si="1"/>
        <v>22000</v>
      </c>
    </row>
    <row r="38" spans="1:5" ht="15" customHeight="1" x14ac:dyDescent="0.25">
      <c r="A38" s="25" t="s">
        <v>32</v>
      </c>
      <c r="B38" s="7" t="s">
        <v>20</v>
      </c>
      <c r="C38" s="8">
        <v>3725.5</v>
      </c>
      <c r="D38" s="4">
        <v>0</v>
      </c>
      <c r="E38" s="5">
        <f t="shared" si="1"/>
        <v>3725.5</v>
      </c>
    </row>
    <row r="39" spans="1:5" ht="15" customHeight="1" x14ac:dyDescent="0.25">
      <c r="A39" s="25" t="s">
        <v>54</v>
      </c>
      <c r="B39" s="7" t="s">
        <v>24</v>
      </c>
      <c r="C39" s="8">
        <v>51000</v>
      </c>
      <c r="D39" s="4">
        <v>0</v>
      </c>
      <c r="E39" s="5">
        <f>C39+D39</f>
        <v>51000</v>
      </c>
    </row>
    <row r="40" spans="1:5" ht="15" customHeight="1" x14ac:dyDescent="0.25">
      <c r="A40" s="25" t="s">
        <v>34</v>
      </c>
      <c r="B40" s="7" t="s">
        <v>24</v>
      </c>
      <c r="C40" s="8">
        <v>5000</v>
      </c>
      <c r="D40" s="4">
        <v>0</v>
      </c>
      <c r="E40" s="5">
        <f t="shared" si="1"/>
        <v>5000</v>
      </c>
    </row>
    <row r="41" spans="1:5" ht="15" customHeight="1" x14ac:dyDescent="0.25">
      <c r="A41" s="25" t="s">
        <v>35</v>
      </c>
      <c r="B41" s="7" t="s">
        <v>24</v>
      </c>
      <c r="C41" s="8">
        <v>18735.3</v>
      </c>
      <c r="D41" s="4">
        <v>0</v>
      </c>
      <c r="E41" s="5">
        <f t="shared" si="1"/>
        <v>18735.3</v>
      </c>
    </row>
    <row r="42" spans="1:5" ht="15" customHeight="1" x14ac:dyDescent="0.25">
      <c r="A42" s="25" t="s">
        <v>36</v>
      </c>
      <c r="B42" s="7" t="s">
        <v>24</v>
      </c>
      <c r="C42" s="8">
        <v>4000</v>
      </c>
      <c r="D42" s="4">
        <v>0</v>
      </c>
      <c r="E42" s="5">
        <f t="shared" si="1"/>
        <v>4000</v>
      </c>
    </row>
    <row r="43" spans="1:5" ht="15" customHeight="1" thickBot="1" x14ac:dyDescent="0.3">
      <c r="A43" s="25" t="s">
        <v>37</v>
      </c>
      <c r="B43" s="7" t="s">
        <v>24</v>
      </c>
      <c r="C43" s="8">
        <v>0</v>
      </c>
      <c r="D43" s="4">
        <v>0</v>
      </c>
      <c r="E43" s="5">
        <f t="shared" si="1"/>
        <v>0</v>
      </c>
    </row>
    <row r="44" spans="1:5" ht="15" customHeight="1" thickBot="1" x14ac:dyDescent="0.3">
      <c r="A44" s="28" t="s">
        <v>25</v>
      </c>
      <c r="B44" s="21"/>
      <c r="C44" s="22">
        <f>C27+C28+C29+C30+C31+C32+C33+C34+C35+C36+C37+C38+C39+C40+C41+C42+C43</f>
        <v>5855810.7999999998</v>
      </c>
      <c r="D44" s="22">
        <f>SUM(D27:D43)</f>
        <v>16884.12</v>
      </c>
      <c r="E44" s="23">
        <f>SUM(E27:E43)</f>
        <v>5872694.9199999999</v>
      </c>
    </row>
    <row r="45" spans="1:5" x14ac:dyDescent="0.25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2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Sulcova Lenka</cp:lastModifiedBy>
  <cp:lastPrinted>2015-01-09T12:37:03Z</cp:lastPrinted>
  <dcterms:created xsi:type="dcterms:W3CDTF">2007-12-18T12:40:54Z</dcterms:created>
  <dcterms:modified xsi:type="dcterms:W3CDTF">2015-01-29T07:06:54Z</dcterms:modified>
</cp:coreProperties>
</file>