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495" windowWidth="9420" windowHeight="4140" tabRatio="942" firstSheet="2" activeTab="2"/>
  </bookViews>
  <sheets>
    <sheet name="Hejtman upravený (2)" sheetId="72" state="hidden" r:id="rId1"/>
    <sheet name="Hejtman" sheetId="71" state="hidden" r:id="rId2"/>
    <sheet name="příloha č. 1" sheetId="102" r:id="rId3"/>
  </sheets>
  <definedNames>
    <definedName name="_xlnm.Print_Titles" localSheetId="1">Hejtman!$2:$4</definedName>
    <definedName name="_xlnm.Print_Titles" localSheetId="0">'Hejtman upravený (2)'!$2:$4</definedName>
    <definedName name="_xlnm.Print_Area" localSheetId="2">'příloha č. 1'!$A$1:$J$57</definedName>
  </definedNames>
  <calcPr calcId="145621"/>
</workbook>
</file>

<file path=xl/calcChain.xml><?xml version="1.0" encoding="utf-8"?>
<calcChain xmlns="http://schemas.openxmlformats.org/spreadsheetml/2006/main">
  <c r="I11" i="102" l="1"/>
  <c r="I12" i="102"/>
  <c r="I13" i="102"/>
  <c r="I14" i="102"/>
  <c r="I15" i="102"/>
  <c r="I16" i="102"/>
  <c r="I17" i="102"/>
  <c r="I18" i="102"/>
  <c r="I19" i="102"/>
  <c r="I20" i="102"/>
  <c r="I21" i="102"/>
  <c r="I22" i="102"/>
  <c r="I23" i="102"/>
  <c r="I24" i="102"/>
  <c r="I25" i="102"/>
  <c r="I26" i="102"/>
  <c r="I27" i="102"/>
  <c r="I28" i="102"/>
  <c r="I29" i="102"/>
  <c r="I30" i="102"/>
  <c r="I31" i="102"/>
  <c r="I32" i="102"/>
  <c r="I33" i="102"/>
  <c r="I34" i="102"/>
  <c r="I35" i="102"/>
  <c r="I36" i="102"/>
  <c r="I37" i="102"/>
  <c r="I38" i="102"/>
  <c r="I39" i="102"/>
  <c r="I40" i="102"/>
  <c r="I41" i="102"/>
  <c r="I42" i="102"/>
  <c r="I43" i="102"/>
  <c r="I44" i="102"/>
  <c r="I45" i="102"/>
  <c r="I46" i="102"/>
  <c r="I47" i="102"/>
  <c r="I48" i="102"/>
  <c r="I49" i="102"/>
  <c r="I50" i="102"/>
  <c r="I51" i="102"/>
  <c r="I52" i="102"/>
  <c r="I53" i="102"/>
  <c r="I54" i="102"/>
  <c r="I55" i="102"/>
  <c r="I10" i="102"/>
  <c r="H10" i="102"/>
  <c r="H32" i="102"/>
  <c r="H41" i="102"/>
  <c r="H43" i="102"/>
  <c r="G54" i="102"/>
  <c r="G52" i="102"/>
  <c r="G50" i="102"/>
  <c r="G48" i="102"/>
  <c r="G46" i="102"/>
  <c r="G45" i="102"/>
  <c r="G41" i="102"/>
  <c r="G39" i="102"/>
  <c r="G37" i="102"/>
  <c r="G35" i="102"/>
  <c r="G33" i="102"/>
  <c r="G32" i="102"/>
  <c r="G30" i="102"/>
  <c r="G28" i="102"/>
  <c r="G26" i="102"/>
  <c r="G24" i="102"/>
  <c r="G22" i="102"/>
  <c r="G20" i="102"/>
  <c r="G18" i="102"/>
  <c r="G15" i="102"/>
  <c r="G12" i="102"/>
  <c r="G11" i="102"/>
  <c r="G10" i="102" s="1"/>
  <c r="E114" i="72" l="1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</calcChain>
</file>

<file path=xl/sharedStrings.xml><?xml version="1.0" encoding="utf-8"?>
<sst xmlns="http://schemas.openxmlformats.org/spreadsheetml/2006/main" count="763" uniqueCount="273">
  <si>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</si>
  <si>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</si>
  <si>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</si>
  <si>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</si>
  <si>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</si>
  <si>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</si>
  <si>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</si>
  <si>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</si>
  <si>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</si>
  <si>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</si>
  <si>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</si>
  <si>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</si>
  <si>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</si>
  <si>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</si>
  <si>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</si>
  <si>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</si>
  <si>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</si>
  <si>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</si>
  <si>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</si>
  <si>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</si>
  <si>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</si>
  <si>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</si>
  <si>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</si>
  <si>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</si>
  <si>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</si>
  <si>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</si>
  <si>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</si>
  <si>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</si>
  <si>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</si>
  <si>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</si>
  <si>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</si>
  <si>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</si>
  <si>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</si>
  <si>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</si>
  <si>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</si>
  <si>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</si>
  <si>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</si>
  <si>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</si>
  <si>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</si>
  <si>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</si>
  <si>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</si>
  <si>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</si>
  <si>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</si>
  <si>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</si>
  <si>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</si>
  <si>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</si>
  <si>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</si>
  <si>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</si>
  <si>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</si>
  <si>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</si>
  <si>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</si>
  <si>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</si>
  <si>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</si>
  <si>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</si>
  <si>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</si>
  <si>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</si>
  <si>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</si>
  <si>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</si>
  <si>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</si>
  <si>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</si>
  <si>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</si>
  <si>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</si>
  <si>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</si>
  <si>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</si>
  <si>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</si>
  <si>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</si>
  <si>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</si>
  <si>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</si>
  <si>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</si>
  <si>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</si>
  <si>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</si>
  <si>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</si>
  <si>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</si>
  <si>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</si>
  <si>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</si>
  <si>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</si>
  <si>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</si>
  <si>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</si>
  <si>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</si>
  <si>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</si>
  <si>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</si>
  <si>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</si>
  <si>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</si>
  <si>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</si>
  <si>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</si>
  <si>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</si>
  <si>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</si>
  <si>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</si>
  <si>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</si>
  <si>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</si>
  <si>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</si>
  <si>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</si>
  <si>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</si>
  <si>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</si>
  <si>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</si>
  <si>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</si>
  <si>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</si>
  <si>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</si>
  <si>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</si>
  <si>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</si>
  <si>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</si>
  <si>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</si>
  <si>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</si>
  <si>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</si>
  <si>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</si>
  <si>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</si>
  <si>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</si>
  <si>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</si>
  <si>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</si>
  <si>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</si>
  <si>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</si>
  <si>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</si>
  <si>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</si>
  <si>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</si>
  <si>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</si>
  <si>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</si>
  <si>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</si>
  <si>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</si>
  <si>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</si>
  <si>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</si>
  <si>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</si>
  <si>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</si>
  <si>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</si>
  <si>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</si>
  <si>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</si>
  <si>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</si>
  <si>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</si>
  <si>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</si>
  <si>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</si>
  <si>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</si>
  <si>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</si>
  <si>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</si>
  <si>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</si>
  <si>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</si>
  <si>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</si>
  <si>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</si>
  <si>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</si>
  <si>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</si>
  <si>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</si>
  <si>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</si>
  <si>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</si>
  <si>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</si>
  <si>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</si>
  <si>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</si>
  <si>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</si>
  <si>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</si>
  <si>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</si>
  <si>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</si>
  <si>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</si>
  <si>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</si>
  <si>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</si>
  <si>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</si>
  <si>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</si>
  <si>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</si>
  <si>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</si>
  <si>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</si>
  <si>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</si>
  <si>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</si>
  <si>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</si>
  <si>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</si>
  <si>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</si>
  <si>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</si>
  <si>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</si>
  <si>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</si>
  <si>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</si>
  <si>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</si>
  <si>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</si>
  <si>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</si>
  <si>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</si>
  <si>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</si>
  <si>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</si>
  <si>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</si>
  <si>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</si>
  <si>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</si>
  <si>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</si>
  <si>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</si>
  <si>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</si>
  <si>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</si>
  <si>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</si>
  <si>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</si>
  <si>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</si>
  <si>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</si>
  <si>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</si>
  <si>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</si>
  <si>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</si>
  <si>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</si>
  <si>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</si>
  <si>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</si>
  <si>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</si>
  <si>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</si>
  <si>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</si>
  <si>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</si>
  <si>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</si>
  <si>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</si>
  <si>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</si>
  <si>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</si>
  <si>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</si>
  <si>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</si>
  <si>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</si>
  <si>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</si>
  <si>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</si>
  <si>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</si>
  <si>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</si>
  <si>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</si>
  <si>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</si>
  <si>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Ostatní činnosti ve školství</t>
  </si>
  <si>
    <t>stipendijní program pro žáky odborných škol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</si>
  <si>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</si>
  <si>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</si>
  <si>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</si>
  <si>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</si>
  <si>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</si>
  <si>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Turnov - finanční dar</t>
  </si>
  <si>
    <t>Systémová podpora vzdělávání žáků ve speciálních ZŠ</t>
  </si>
  <si>
    <t>Významné kluby a reprezentace</t>
  </si>
  <si>
    <t>Významné sportovní areály</t>
  </si>
  <si>
    <t>Mimořádné sportovní akce</t>
  </si>
  <si>
    <t>Sportovní infrastruktury, servisní centra sportu</t>
  </si>
  <si>
    <t>pol.</t>
  </si>
  <si>
    <t>UR 2015</t>
  </si>
  <si>
    <t>SR 2015</t>
  </si>
  <si>
    <t>neinvestiční transfery obcím</t>
  </si>
  <si>
    <t>neinvestiční příspěvky zřízeným příspěvkovým organizacím</t>
  </si>
  <si>
    <t>neinvestiční transfery spolkům</t>
  </si>
  <si>
    <t>neinvestiční transfery nefinan.podnik.subjektům - p.o.</t>
  </si>
  <si>
    <t>příloha č. 1</t>
  </si>
  <si>
    <t>ROZPIS ROZPOČTU LIBERECKÉHO KRAJE 2015</t>
  </si>
  <si>
    <t>Odbor školství, mládeže, tělovýchovy a sportu</t>
  </si>
  <si>
    <t>tis.Kč</t>
  </si>
  <si>
    <t>§</t>
  </si>
  <si>
    <t>0000</t>
  </si>
  <si>
    <t>Veletrh vzdělávání a pracov. příležitostí</t>
  </si>
  <si>
    <t>sport v regionu</t>
  </si>
  <si>
    <t>91704 - T R A N S F E R Y</t>
  </si>
  <si>
    <t>Výdajový limit resortu v kapitole</t>
  </si>
  <si>
    <t>0470001</t>
  </si>
  <si>
    <t>0470002</t>
  </si>
  <si>
    <t>soutěže-podpora talentovaných dětí a mládeže</t>
  </si>
  <si>
    <t>0470004</t>
  </si>
  <si>
    <t>0470025</t>
  </si>
  <si>
    <t>Burzy škol</t>
  </si>
  <si>
    <t>0480079</t>
  </si>
  <si>
    <t>Cena hejtmana LK pro studenty TUL</t>
  </si>
  <si>
    <t>neinvestiční transfery vysokým školám</t>
  </si>
  <si>
    <t>0480080</t>
  </si>
  <si>
    <t>0480081</t>
  </si>
  <si>
    <t>0480082</t>
  </si>
  <si>
    <t>0480083</t>
  </si>
  <si>
    <t>0480084</t>
  </si>
  <si>
    <t>2058</t>
  </si>
  <si>
    <t>Město Jablonné v Podj. - finanční dar</t>
  </si>
  <si>
    <t>0480085</t>
  </si>
  <si>
    <t>2328</t>
  </si>
  <si>
    <t>ZŠ praktická a ZŠ speciální, Jablonné v Podještědí - dotace</t>
  </si>
  <si>
    <t>0480086</t>
  </si>
  <si>
    <t>5008</t>
  </si>
  <si>
    <t>0480087</t>
  </si>
  <si>
    <t>5492</t>
  </si>
  <si>
    <t>ZŠ Turnov, Zborovská 519 - dotace</t>
  </si>
  <si>
    <t>0480088</t>
  </si>
  <si>
    <t>0470021</t>
  </si>
  <si>
    <t>vybrané sportovní akce</t>
  </si>
  <si>
    <t>0470022</t>
  </si>
  <si>
    <t>0470009</t>
  </si>
  <si>
    <t>0470023</t>
  </si>
  <si>
    <t>0470024</t>
  </si>
  <si>
    <t>KAPITOLA 917 04 - TRANSFERY</t>
  </si>
  <si>
    <t xml:space="preserve"> </t>
  </si>
  <si>
    <t>0480177</t>
  </si>
  <si>
    <t>neinvestiční transfery cizím příspěvkovým organizacím</t>
  </si>
  <si>
    <t>DDÚ,SVP,ZŠ a DD, Liberec - Zajištění provozu ambulatního střediska výchovné péče v České Lípě</t>
  </si>
  <si>
    <t>24/15</t>
  </si>
  <si>
    <t>ZR-RO č. 24/15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</si>
</sst>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62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10"/>
      <color rgb="FF0070C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4" fillId="0" borderId="0"/>
    <xf numFmtId="0" fontId="56" fillId="0" borderId="0"/>
    <xf numFmtId="0" fontId="56" fillId="0" borderId="0"/>
    <xf numFmtId="0" fontId="4" fillId="0" borderId="0"/>
  </cellStyleXfs>
  <cellXfs count="553">
    <xf numFmtId="0" fontId="0" fillId="0" borderId="0" xfId="0"/>
    <xf numFmtId="0" fontId="4" fillId="0" borderId="0" xfId="36"/>
    <xf numFmtId="0" fontId="22" fillId="0" borderId="0" xfId="36" applyFont="1" applyAlignment="1">
      <alignment horizontal="right"/>
    </xf>
    <xf numFmtId="0" fontId="4" fillId="0" borderId="0" xfId="36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6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7" applyNumberFormat="1" applyFont="1" applyBorder="1" applyAlignment="1">
      <alignment horizontal="center"/>
    </xf>
    <xf numFmtId="0" fontId="25" fillId="0" borderId="12" xfId="37" applyFont="1" applyFill="1" applyBorder="1"/>
    <xf numFmtId="0" fontId="21" fillId="0" borderId="0" xfId="36" applyFont="1" applyFill="1" applyBorder="1" applyAlignment="1">
      <alignment horizontal="center" vertical="center"/>
    </xf>
    <xf numFmtId="49" fontId="21" fillId="0" borderId="0" xfId="36" applyNumberFormat="1" applyFont="1" applyFill="1" applyBorder="1" applyAlignment="1">
      <alignment horizontal="center" vertical="center"/>
    </xf>
    <xf numFmtId="0" fontId="21" fillId="0" borderId="0" xfId="36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6" applyNumberFormat="1" applyFont="1" applyFill="1" applyBorder="1" applyAlignment="1">
      <alignment horizontal="left" vertical="center"/>
    </xf>
    <xf numFmtId="0" fontId="21" fillId="0" borderId="13" xfId="37" applyFont="1" applyBorder="1" applyAlignment="1">
      <alignment horizontal="center"/>
    </xf>
    <xf numFmtId="49" fontId="21" fillId="0" borderId="14" xfId="37" applyNumberFormat="1" applyFont="1" applyBorder="1" applyAlignment="1">
      <alignment horizontal="center"/>
    </xf>
    <xf numFmtId="0" fontId="21" fillId="0" borderId="15" xfId="37" applyFont="1" applyBorder="1"/>
    <xf numFmtId="0" fontId="21" fillId="0" borderId="16" xfId="37" applyFont="1" applyBorder="1" applyAlignment="1">
      <alignment horizontal="center"/>
    </xf>
    <xf numFmtId="49" fontId="21" fillId="0" borderId="17" xfId="37" applyNumberFormat="1" applyFont="1" applyBorder="1" applyAlignment="1">
      <alignment horizontal="center"/>
    </xf>
    <xf numFmtId="0" fontId="21" fillId="0" borderId="18" xfId="37" applyFont="1" applyBorder="1"/>
    <xf numFmtId="0" fontId="21" fillId="0" borderId="19" xfId="33" applyFont="1" applyBorder="1" applyAlignment="1">
      <alignment horizontal="center"/>
    </xf>
    <xf numFmtId="49" fontId="21" fillId="0" borderId="20" xfId="37" applyNumberFormat="1" applyFont="1" applyBorder="1" applyAlignment="1">
      <alignment horizontal="center"/>
    </xf>
    <xf numFmtId="0" fontId="21" fillId="0" borderId="20" xfId="37" applyFont="1" applyFill="1" applyBorder="1"/>
    <xf numFmtId="0" fontId="25" fillId="0" borderId="21" xfId="37" applyFont="1" applyBorder="1"/>
    <xf numFmtId="4" fontId="25" fillId="0" borderId="22" xfId="37" applyNumberFormat="1" applyFont="1" applyFill="1" applyBorder="1"/>
    <xf numFmtId="0" fontId="21" fillId="0" borderId="23" xfId="37" applyFont="1" applyBorder="1" applyAlignment="1">
      <alignment horizontal="center"/>
    </xf>
    <xf numFmtId="49" fontId="21" fillId="0" borderId="24" xfId="37" applyNumberFormat="1" applyFont="1" applyBorder="1" applyAlignment="1">
      <alignment horizontal="center"/>
    </xf>
    <xf numFmtId="0" fontId="21" fillId="0" borderId="21" xfId="37" applyFont="1" applyBorder="1"/>
    <xf numFmtId="0" fontId="21" fillId="0" borderId="25" xfId="37" applyFont="1" applyBorder="1"/>
    <xf numFmtId="0" fontId="25" fillId="0" borderId="26" xfId="36" applyFont="1" applyFill="1" applyBorder="1" applyAlignment="1">
      <alignment horizontal="left" vertical="center" wrapText="1"/>
    </xf>
    <xf numFmtId="4" fontId="25" fillId="0" borderId="22" xfId="36" applyNumberFormat="1" applyFont="1" applyFill="1" applyBorder="1" applyAlignment="1">
      <alignment vertical="center" wrapText="1"/>
    </xf>
    <xf numFmtId="0" fontId="25" fillId="0" borderId="27" xfId="36" applyFont="1" applyBorder="1" applyAlignment="1">
      <alignment horizontal="center" vertical="center" wrapText="1"/>
    </xf>
    <xf numFmtId="0" fontId="25" fillId="0" borderId="28" xfId="36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7" applyNumberFormat="1" applyFont="1" applyBorder="1" applyAlignment="1">
      <alignment horizontal="center"/>
    </xf>
    <xf numFmtId="0" fontId="30" fillId="0" borderId="30" xfId="37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7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7" applyNumberFormat="1" applyFont="1" applyBorder="1" applyAlignment="1">
      <alignment horizontal="center"/>
    </xf>
    <xf numFmtId="0" fontId="25" fillId="0" borderId="20" xfId="37" applyFont="1" applyFill="1" applyBorder="1"/>
    <xf numFmtId="4" fontId="25" fillId="0" borderId="31" xfId="37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7" applyNumberFormat="1" applyFont="1" applyBorder="1" applyAlignment="1">
      <alignment horizontal="center"/>
    </xf>
    <xf numFmtId="0" fontId="21" fillId="0" borderId="33" xfId="37" applyFont="1" applyFill="1" applyBorder="1"/>
    <xf numFmtId="49" fontId="23" fillId="0" borderId="0" xfId="36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7" applyNumberFormat="1" applyFont="1" applyFill="1" applyBorder="1"/>
    <xf numFmtId="0" fontId="25" fillId="0" borderId="23" xfId="37" applyFont="1" applyBorder="1" applyAlignment="1">
      <alignment horizontal="center"/>
    </xf>
    <xf numFmtId="4" fontId="25" fillId="24" borderId="22" xfId="36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7" applyNumberFormat="1" applyFont="1" applyFill="1" applyBorder="1"/>
    <xf numFmtId="4" fontId="21" fillId="24" borderId="36" xfId="37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6" applyNumberFormat="1" applyFont="1" applyFill="1" applyBorder="1" applyAlignment="1">
      <alignment horizontal="center" vertical="center"/>
    </xf>
    <xf numFmtId="0" fontId="22" fillId="25" borderId="37" xfId="36" applyFont="1" applyFill="1" applyBorder="1" applyAlignment="1">
      <alignment horizontal="left" vertical="center" wrapText="1"/>
    </xf>
    <xf numFmtId="4" fontId="22" fillId="0" borderId="31" xfId="36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6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6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6" applyFont="1" applyBorder="1" applyAlignment="1">
      <alignment horizontal="center" vertical="center" wrapText="1"/>
    </xf>
    <xf numFmtId="0" fontId="24" fillId="0" borderId="46" xfId="36" applyFont="1" applyBorder="1" applyAlignment="1">
      <alignment horizontal="center" vertical="center" wrapText="1"/>
    </xf>
    <xf numFmtId="0" fontId="24" fillId="0" borderId="47" xfId="36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7" applyNumberFormat="1" applyFont="1" applyFill="1" applyBorder="1"/>
    <xf numFmtId="4" fontId="21" fillId="0" borderId="31" xfId="37" applyNumberFormat="1" applyFont="1" applyFill="1" applyBorder="1"/>
    <xf numFmtId="4" fontId="21" fillId="0" borderId="36" xfId="37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6" applyFont="1" applyBorder="1" applyAlignment="1">
      <alignment horizontal="center" vertical="center" wrapText="1"/>
    </xf>
    <xf numFmtId="0" fontId="31" fillId="0" borderId="11" xfId="36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6" applyFont="1" applyBorder="1" applyAlignment="1">
      <alignment horizontal="center" vertical="center" wrapText="1"/>
    </xf>
    <xf numFmtId="0" fontId="21" fillId="0" borderId="53" xfId="36" applyFont="1" applyBorder="1" applyAlignment="1">
      <alignment horizontal="center" vertical="center" wrapText="1"/>
    </xf>
    <xf numFmtId="0" fontId="21" fillId="0" borderId="40" xfId="36" applyFont="1" applyBorder="1" applyAlignment="1">
      <alignment horizontal="left" vertical="center" wrapText="1"/>
    </xf>
    <xf numFmtId="4" fontId="33" fillId="0" borderId="54" xfId="36" applyNumberFormat="1" applyFont="1" applyFill="1" applyBorder="1" applyAlignment="1">
      <alignment vertical="center" wrapText="1"/>
    </xf>
    <xf numFmtId="4" fontId="33" fillId="0" borderId="55" xfId="36" applyNumberFormat="1" applyFont="1" applyFill="1" applyBorder="1" applyAlignment="1">
      <alignment horizontal="center" vertical="center" wrapText="1"/>
    </xf>
    <xf numFmtId="0" fontId="33" fillId="0" borderId="55" xfId="36" applyFont="1" applyFill="1" applyBorder="1" applyAlignment="1">
      <alignment horizontal="center" vertical="center" wrapText="1"/>
    </xf>
    <xf numFmtId="0" fontId="33" fillId="0" borderId="56" xfId="36" applyFont="1" applyFill="1" applyBorder="1" applyAlignment="1">
      <alignment horizontal="center" vertical="center" wrapText="1"/>
    </xf>
    <xf numFmtId="4" fontId="33" fillId="0" borderId="57" xfId="36" applyNumberFormat="1" applyFont="1" applyFill="1" applyBorder="1" applyAlignment="1">
      <alignment vertical="center" wrapText="1"/>
    </xf>
    <xf numFmtId="0" fontId="33" fillId="0" borderId="58" xfId="36" applyFont="1" applyBorder="1" applyAlignment="1">
      <alignment horizontal="center" vertical="center" wrapText="1"/>
    </xf>
    <xf numFmtId="0" fontId="33" fillId="0" borderId="59" xfId="36" applyFont="1" applyBorder="1" applyAlignment="1">
      <alignment horizontal="center" vertical="center" wrapText="1"/>
    </xf>
    <xf numFmtId="0" fontId="33" fillId="0" borderId="54" xfId="36" applyFont="1" applyFill="1" applyBorder="1" applyAlignment="1">
      <alignment horizontal="center" vertical="center" wrapText="1"/>
    </xf>
    <xf numFmtId="49" fontId="23" fillId="0" borderId="0" xfId="36" applyNumberFormat="1" applyFont="1" applyFill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6" applyNumberFormat="1" applyFont="1" applyFill="1" applyBorder="1" applyAlignment="1">
      <alignment horizontal="right" vertical="center" wrapText="1"/>
    </xf>
    <xf numFmtId="4" fontId="35" fillId="0" borderId="60" xfId="35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7" applyNumberFormat="1" applyFont="1" applyFill="1" applyBorder="1" applyAlignment="1">
      <alignment horizontal="center" vertical="center"/>
    </xf>
    <xf numFmtId="4" fontId="35" fillId="24" borderId="60" xfId="35" applyNumberFormat="1" applyFont="1" applyFill="1" applyBorder="1" applyAlignment="1">
      <alignment vertical="center" wrapText="1"/>
    </xf>
    <xf numFmtId="4" fontId="21" fillId="0" borderId="40" xfId="36" applyNumberFormat="1" applyFont="1" applyFill="1" applyBorder="1" applyAlignment="1">
      <alignment horizontal="center" vertical="center" wrapText="1"/>
    </xf>
    <xf numFmtId="49" fontId="34" fillId="0" borderId="0" xfId="36" applyNumberFormat="1" applyFont="1" applyFill="1" applyAlignment="1">
      <alignment horizontal="center" vertical="center" wrapText="1"/>
    </xf>
    <xf numFmtId="4" fontId="21" fillId="0" borderId="55" xfId="36" applyNumberFormat="1" applyFont="1" applyFill="1" applyBorder="1" applyAlignment="1">
      <alignment horizontal="center" vertical="center" wrapText="1"/>
    </xf>
    <xf numFmtId="4" fontId="21" fillId="0" borderId="26" xfId="36" applyNumberFormat="1" applyFont="1" applyFill="1" applyBorder="1" applyAlignment="1">
      <alignment horizontal="center" vertical="center" wrapText="1"/>
    </xf>
    <xf numFmtId="4" fontId="33" fillId="0" borderId="0" xfId="36" applyNumberFormat="1" applyFont="1" applyFill="1" applyBorder="1" applyAlignment="1">
      <alignment vertical="center" wrapText="1"/>
    </xf>
    <xf numFmtId="0" fontId="21" fillId="0" borderId="0" xfId="36" applyFont="1" applyFill="1" applyAlignment="1">
      <alignment horizontal="center" vertical="center" wrapText="1"/>
    </xf>
    <xf numFmtId="4" fontId="21" fillId="0" borderId="31" xfId="35" applyNumberFormat="1" applyFont="1" applyFill="1" applyBorder="1" applyAlignment="1">
      <alignment vertical="center" wrapText="1"/>
    </xf>
    <xf numFmtId="4" fontId="21" fillId="0" borderId="60" xfId="35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7" applyFont="1" applyBorder="1" applyAlignment="1">
      <alignment horizontal="center"/>
    </xf>
    <xf numFmtId="4" fontId="33" fillId="0" borderId="57" xfId="36" applyNumberFormat="1" applyFont="1" applyFill="1" applyBorder="1" applyAlignment="1">
      <alignment horizontal="center" vertical="center" wrapText="1"/>
    </xf>
    <xf numFmtId="0" fontId="33" fillId="0" borderId="0" xfId="36" applyFont="1" applyFill="1" applyBorder="1" applyAlignment="1">
      <alignment horizontal="center" vertical="center" wrapText="1"/>
    </xf>
    <xf numFmtId="49" fontId="21" fillId="0" borderId="13" xfId="37" applyNumberFormat="1" applyFont="1" applyBorder="1" applyAlignment="1">
      <alignment horizontal="center"/>
    </xf>
    <xf numFmtId="49" fontId="21" fillId="0" borderId="23" xfId="37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6" applyFont="1" applyAlignment="1">
      <alignment vertical="center" wrapText="1"/>
    </xf>
    <xf numFmtId="49" fontId="37" fillId="0" borderId="0" xfId="36" applyNumberFormat="1" applyFont="1" applyFill="1" applyAlignment="1">
      <alignment vertical="center" wrapText="1"/>
    </xf>
    <xf numFmtId="49" fontId="37" fillId="0" borderId="0" xfId="36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6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6" applyNumberFormat="1" applyFont="1" applyFill="1" applyBorder="1" applyAlignment="1">
      <alignment vertical="center" wrapText="1"/>
    </xf>
    <xf numFmtId="0" fontId="38" fillId="0" borderId="0" xfId="36" applyFont="1" applyFill="1" applyBorder="1" applyAlignment="1">
      <alignment horizontal="center" vertical="center" wrapText="1"/>
    </xf>
    <xf numFmtId="0" fontId="38" fillId="0" borderId="54" xfId="36" applyFont="1" applyFill="1" applyBorder="1" applyAlignment="1">
      <alignment horizontal="center" vertical="center" wrapText="1"/>
    </xf>
    <xf numFmtId="0" fontId="38" fillId="0" borderId="55" xfId="36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6" applyNumberFormat="1" applyFont="1" applyFill="1" applyBorder="1" applyAlignment="1">
      <alignment vertical="center" wrapText="1"/>
    </xf>
    <xf numFmtId="0" fontId="38" fillId="0" borderId="56" xfId="36" applyFont="1" applyFill="1" applyBorder="1" applyAlignment="1">
      <alignment horizontal="center" vertical="center" wrapText="1"/>
    </xf>
    <xf numFmtId="4" fontId="38" fillId="0" borderId="55" xfId="36" applyNumberFormat="1" applyFont="1" applyFill="1" applyBorder="1" applyAlignment="1">
      <alignment horizontal="center" vertical="center" wrapText="1"/>
    </xf>
    <xf numFmtId="4" fontId="39" fillId="0" borderId="22" xfId="36" applyNumberFormat="1" applyFont="1" applyFill="1" applyBorder="1" applyAlignment="1">
      <alignment vertical="center" wrapText="1"/>
    </xf>
    <xf numFmtId="0" fontId="39" fillId="0" borderId="27" xfId="36" applyFont="1" applyBorder="1" applyAlignment="1">
      <alignment horizontal="center" vertical="center" wrapText="1"/>
    </xf>
    <xf numFmtId="0" fontId="39" fillId="0" borderId="28" xfId="36" applyFont="1" applyBorder="1" applyAlignment="1">
      <alignment horizontal="center" vertical="center" wrapText="1"/>
    </xf>
    <xf numFmtId="0" fontId="39" fillId="0" borderId="26" xfId="36" applyFont="1" applyFill="1" applyBorder="1" applyAlignment="1">
      <alignment horizontal="left" vertical="center" wrapText="1"/>
    </xf>
    <xf numFmtId="4" fontId="39" fillId="24" borderId="22" xfId="36" applyNumberFormat="1" applyFont="1" applyFill="1" applyBorder="1" applyAlignment="1">
      <alignment vertical="center" wrapText="1"/>
    </xf>
    <xf numFmtId="4" fontId="39" fillId="0" borderId="26" xfId="36" applyNumberFormat="1" applyFont="1" applyFill="1" applyBorder="1" applyAlignment="1">
      <alignment horizontal="center" vertical="center" wrapText="1"/>
    </xf>
    <xf numFmtId="4" fontId="36" fillId="0" borderId="37" xfId="36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6" applyNumberFormat="1" applyFont="1" applyFill="1" applyAlignment="1">
      <alignment horizontal="center" vertical="center" wrapText="1"/>
    </xf>
    <xf numFmtId="0" fontId="37" fillId="0" borderId="0" xfId="36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6" applyFont="1" applyBorder="1" applyAlignment="1">
      <alignment horizontal="center" vertical="center" wrapText="1"/>
    </xf>
    <xf numFmtId="0" fontId="38" fillId="0" borderId="59" xfId="36" applyFont="1" applyBorder="1" applyAlignment="1">
      <alignment horizontal="center" vertical="center" wrapText="1"/>
    </xf>
    <xf numFmtId="4" fontId="36" fillId="0" borderId="55" xfId="36" applyNumberFormat="1" applyFont="1" applyFill="1" applyBorder="1" applyAlignment="1">
      <alignment horizontal="center" vertical="center" wrapText="1"/>
    </xf>
    <xf numFmtId="4" fontId="36" fillId="0" borderId="26" xfId="36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6" applyFont="1" applyFill="1" applyAlignment="1">
      <alignment horizontal="center" vertical="center" wrapText="1"/>
    </xf>
    <xf numFmtId="4" fontId="37" fillId="0" borderId="31" xfId="36" applyNumberFormat="1" applyFont="1" applyFill="1" applyBorder="1" applyAlignment="1">
      <alignment horizontal="right" vertical="center" wrapText="1"/>
    </xf>
    <xf numFmtId="0" fontId="37" fillId="25" borderId="37" xfId="36" applyFont="1" applyFill="1" applyBorder="1" applyAlignment="1">
      <alignment horizontal="left" vertical="center" wrapText="1"/>
    </xf>
    <xf numFmtId="4" fontId="37" fillId="24" borderId="31" xfId="36" applyNumberFormat="1" applyFont="1" applyFill="1" applyBorder="1" applyAlignment="1">
      <alignment horizontal="right" vertical="center" wrapText="1"/>
    </xf>
    <xf numFmtId="4" fontId="36" fillId="0" borderId="31" xfId="36" applyNumberFormat="1" applyFont="1" applyFill="1" applyBorder="1" applyAlignment="1">
      <alignment horizontal="right" vertical="center" wrapText="1"/>
    </xf>
    <xf numFmtId="4" fontId="40" fillId="0" borderId="31" xfId="35" applyNumberFormat="1" applyFont="1" applyFill="1" applyBorder="1" applyAlignment="1">
      <alignment vertical="center" wrapText="1"/>
    </xf>
    <xf numFmtId="0" fontId="39" fillId="0" borderId="37" xfId="35" applyFont="1" applyFill="1" applyBorder="1" applyAlignment="1">
      <alignment vertical="center" wrapText="1"/>
    </xf>
    <xf numFmtId="4" fontId="40" fillId="24" borderId="31" xfId="35" applyNumberFormat="1" applyFont="1" applyFill="1" applyBorder="1" applyAlignment="1">
      <alignment vertical="center" wrapText="1"/>
    </xf>
    <xf numFmtId="4" fontId="36" fillId="0" borderId="31" xfId="35" applyNumberFormat="1" applyFont="1" applyFill="1" applyBorder="1" applyAlignment="1">
      <alignment vertical="center" wrapText="1"/>
    </xf>
    <xf numFmtId="4" fontId="43" fillId="0" borderId="60" xfId="35" applyNumberFormat="1" applyFont="1" applyFill="1" applyBorder="1" applyAlignment="1">
      <alignment vertical="center" wrapText="1"/>
    </xf>
    <xf numFmtId="0" fontId="44" fillId="0" borderId="63" xfId="35" applyFont="1" applyFill="1" applyBorder="1" applyAlignment="1">
      <alignment vertical="center" wrapText="1"/>
    </xf>
    <xf numFmtId="4" fontId="43" fillId="24" borderId="60" xfId="35" applyNumberFormat="1" applyFont="1" applyFill="1" applyBorder="1" applyAlignment="1">
      <alignment vertical="center" wrapText="1"/>
    </xf>
    <xf numFmtId="4" fontId="36" fillId="0" borderId="60" xfId="35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6" applyFont="1" applyBorder="1" applyAlignment="1">
      <alignment horizontal="center" vertical="center" wrapText="1"/>
    </xf>
    <xf numFmtId="0" fontId="44" fillId="0" borderId="46" xfId="36" applyFont="1" applyBorder="1" applyAlignment="1">
      <alignment horizontal="center" vertical="center" wrapText="1"/>
    </xf>
    <xf numFmtId="0" fontId="44" fillId="0" borderId="47" xfId="36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6" applyFont="1" applyBorder="1" applyAlignment="1">
      <alignment horizontal="center" vertical="center" wrapText="1"/>
    </xf>
    <xf numFmtId="0" fontId="40" fillId="0" borderId="11" xfId="36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6" applyFont="1" applyBorder="1" applyAlignment="1">
      <alignment horizontal="center" vertical="center" wrapText="1"/>
    </xf>
    <xf numFmtId="0" fontId="36" fillId="0" borderId="53" xfId="36" applyFont="1" applyBorder="1" applyAlignment="1">
      <alignment horizontal="center" vertical="center" wrapText="1"/>
    </xf>
    <xf numFmtId="0" fontId="36" fillId="0" borderId="40" xfId="36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6" applyFont="1" applyAlignment="1">
      <alignment wrapText="1"/>
    </xf>
    <xf numFmtId="49" fontId="37" fillId="0" borderId="0" xfId="36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7" applyFont="1" applyBorder="1" applyAlignment="1">
      <alignment horizontal="center" wrapText="1"/>
    </xf>
    <xf numFmtId="49" fontId="36" fillId="0" borderId="13" xfId="37" applyNumberFormat="1" applyFont="1" applyBorder="1" applyAlignment="1">
      <alignment horizontal="center" wrapText="1"/>
    </xf>
    <xf numFmtId="0" fontId="36" fillId="0" borderId="25" xfId="37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7" applyNumberFormat="1" applyFont="1" applyBorder="1" applyAlignment="1">
      <alignment horizontal="center" wrapText="1"/>
    </xf>
    <xf numFmtId="0" fontId="36" fillId="0" borderId="21" xfId="37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7" applyNumberFormat="1" applyFont="1" applyBorder="1" applyAlignment="1">
      <alignment horizontal="center" wrapText="1"/>
    </xf>
    <xf numFmtId="0" fontId="40" fillId="0" borderId="65" xfId="37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6" applyFont="1" applyAlignment="1">
      <alignment wrapText="1"/>
    </xf>
    <xf numFmtId="0" fontId="37" fillId="0" borderId="0" xfId="36" applyFont="1" applyAlignment="1">
      <alignment horizontal="center" wrapText="1"/>
    </xf>
    <xf numFmtId="0" fontId="36" fillId="0" borderId="0" xfId="36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7" applyFont="1" applyBorder="1" applyAlignment="1">
      <alignment horizontal="center" wrapText="1"/>
    </xf>
    <xf numFmtId="49" fontId="36" fillId="0" borderId="14" xfId="37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7" applyFont="1" applyBorder="1" applyAlignment="1">
      <alignment horizontal="center" wrapText="1"/>
    </xf>
    <xf numFmtId="49" fontId="36" fillId="0" borderId="24" xfId="37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7" applyFont="1" applyBorder="1" applyAlignment="1">
      <alignment horizontal="center" wrapText="1"/>
    </xf>
    <xf numFmtId="49" fontId="41" fillId="0" borderId="24" xfId="37" applyNumberFormat="1" applyFont="1" applyBorder="1" applyAlignment="1">
      <alignment horizontal="center" wrapText="1"/>
    </xf>
    <xf numFmtId="0" fontId="41" fillId="0" borderId="21" xfId="37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7" applyFont="1" applyBorder="1" applyAlignment="1">
      <alignment horizontal="center" wrapText="1"/>
    </xf>
    <xf numFmtId="0" fontId="39" fillId="0" borderId="21" xfId="37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7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7" applyFont="1" applyBorder="1" applyAlignment="1">
      <alignment horizontal="center" wrapText="1"/>
    </xf>
    <xf numFmtId="49" fontId="36" fillId="0" borderId="17" xfId="37" applyNumberFormat="1" applyFont="1" applyBorder="1" applyAlignment="1">
      <alignment horizontal="center" wrapText="1"/>
    </xf>
    <xf numFmtId="0" fontId="36" fillId="0" borderId="18" xfId="37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7" applyFont="1" applyBorder="1" applyAlignment="1">
      <alignment horizontal="center" wrapText="1"/>
    </xf>
    <xf numFmtId="49" fontId="36" fillId="0" borderId="68" xfId="37" applyNumberFormat="1" applyFont="1" applyBorder="1" applyAlignment="1">
      <alignment horizontal="center" wrapText="1"/>
    </xf>
    <xf numFmtId="0" fontId="36" fillId="0" borderId="69" xfId="37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7" applyFont="1" applyBorder="1" applyAlignment="1">
      <alignment horizontal="center" wrapText="1"/>
    </xf>
    <xf numFmtId="49" fontId="41" fillId="0" borderId="72" xfId="37" applyNumberFormat="1" applyFont="1" applyBorder="1" applyAlignment="1">
      <alignment horizontal="center" wrapText="1"/>
    </xf>
    <xf numFmtId="0" fontId="41" fillId="0" borderId="73" xfId="37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6" applyNumberFormat="1" applyFont="1" applyFill="1" applyBorder="1" applyAlignment="1">
      <alignment horizontal="left" vertical="center" wrapText="1"/>
    </xf>
    <xf numFmtId="0" fontId="36" fillId="0" borderId="0" xfId="36" applyFont="1" applyFill="1" applyBorder="1" applyAlignment="1">
      <alignment horizontal="center" vertical="center" wrapText="1"/>
    </xf>
    <xf numFmtId="49" fontId="36" fillId="0" borderId="0" xfId="36" applyNumberFormat="1" applyFont="1" applyFill="1" applyBorder="1" applyAlignment="1">
      <alignment horizontal="center" vertical="center" wrapText="1"/>
    </xf>
    <xf numFmtId="0" fontId="36" fillId="0" borderId="0" xfId="36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7" applyNumberFormat="1" applyFont="1" applyBorder="1" applyAlignment="1">
      <alignment horizontal="center" wrapText="1"/>
    </xf>
    <xf numFmtId="0" fontId="39" fillId="0" borderId="12" xfId="37" applyFont="1" applyFill="1" applyBorder="1" applyAlignment="1">
      <alignment wrapText="1"/>
    </xf>
    <xf numFmtId="4" fontId="42" fillId="0" borderId="31" xfId="37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7" applyNumberFormat="1" applyFont="1" applyBorder="1" applyAlignment="1">
      <alignment horizontal="center" wrapText="1"/>
    </xf>
    <xf numFmtId="0" fontId="42" fillId="0" borderId="30" xfId="37" applyFont="1" applyFill="1" applyBorder="1" applyAlignment="1">
      <alignment wrapText="1"/>
    </xf>
    <xf numFmtId="4" fontId="42" fillId="24" borderId="31" xfId="37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7" applyFont="1" applyFill="1" applyBorder="1" applyAlignment="1">
      <alignment wrapText="1"/>
    </xf>
    <xf numFmtId="4" fontId="39" fillId="0" borderId="31" xfId="37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7" applyNumberFormat="1" applyFont="1" applyBorder="1" applyAlignment="1">
      <alignment horizontal="center" wrapText="1"/>
    </xf>
    <xf numFmtId="0" fontId="39" fillId="0" borderId="20" xfId="37" applyFont="1" applyFill="1" applyBorder="1" applyAlignment="1">
      <alignment wrapText="1"/>
    </xf>
    <xf numFmtId="4" fontId="36" fillId="0" borderId="31" xfId="37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7" applyNumberFormat="1" applyFont="1" applyBorder="1" applyAlignment="1">
      <alignment horizontal="center" wrapText="1"/>
    </xf>
    <xf numFmtId="0" fontId="36" fillId="0" borderId="20" xfId="37" applyFont="1" applyFill="1" applyBorder="1" applyAlignment="1">
      <alignment wrapText="1"/>
    </xf>
    <xf numFmtId="4" fontId="36" fillId="24" borderId="31" xfId="37" applyNumberFormat="1" applyFont="1" applyFill="1" applyBorder="1" applyAlignment="1">
      <alignment wrapText="1"/>
    </xf>
    <xf numFmtId="4" fontId="36" fillId="0" borderId="36" xfId="37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7" applyNumberFormat="1" applyFont="1" applyBorder="1" applyAlignment="1">
      <alignment horizontal="center" wrapText="1"/>
    </xf>
    <xf numFmtId="0" fontId="36" fillId="0" borderId="33" xfId="37" applyFont="1" applyFill="1" applyBorder="1" applyAlignment="1">
      <alignment wrapText="1"/>
    </xf>
    <xf numFmtId="4" fontId="36" fillId="24" borderId="36" xfId="37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6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7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7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0" xfId="36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6" fillId="0" borderId="0" xfId="0" applyFont="1"/>
    <xf numFmtId="4" fontId="46" fillId="0" borderId="31" xfId="37" applyNumberFormat="1" applyFont="1" applyFill="1" applyBorder="1"/>
    <xf numFmtId="0" fontId="46" fillId="0" borderId="19" xfId="33" applyFont="1" applyBorder="1" applyAlignment="1">
      <alignment horizontal="center"/>
    </xf>
    <xf numFmtId="49" fontId="46" fillId="0" borderId="33" xfId="37" applyNumberFormat="1" applyFont="1" applyBorder="1" applyAlignment="1">
      <alignment horizontal="center"/>
    </xf>
    <xf numFmtId="4" fontId="46" fillId="0" borderId="37" xfId="0" applyNumberFormat="1" applyFont="1" applyFill="1" applyBorder="1" applyAlignment="1">
      <alignment horizontal="center" vertical="center" wrapText="1"/>
    </xf>
    <xf numFmtId="49" fontId="46" fillId="0" borderId="20" xfId="37" applyNumberFormat="1" applyFont="1" applyBorder="1" applyAlignment="1">
      <alignment horizontal="center"/>
    </xf>
    <xf numFmtId="4" fontId="46" fillId="0" borderId="37" xfId="36" applyNumberFormat="1" applyFont="1" applyFill="1" applyBorder="1" applyAlignment="1">
      <alignment horizontal="center" vertical="center" wrapText="1"/>
    </xf>
    <xf numFmtId="4" fontId="46" fillId="0" borderId="36" xfId="37" applyNumberFormat="1" applyFont="1" applyFill="1" applyBorder="1"/>
    <xf numFmtId="0" fontId="46" fillId="0" borderId="32" xfId="33" applyFont="1" applyBorder="1" applyAlignment="1">
      <alignment horizontal="center"/>
    </xf>
    <xf numFmtId="4" fontId="46" fillId="0" borderId="39" xfId="0" applyNumberFormat="1" applyFont="1" applyFill="1" applyBorder="1" applyAlignment="1">
      <alignment horizontal="center" vertical="center" wrapText="1"/>
    </xf>
    <xf numFmtId="4" fontId="46" fillId="0" borderId="51" xfId="37" applyNumberFormat="1" applyFont="1" applyFill="1" applyBorder="1"/>
    <xf numFmtId="0" fontId="46" fillId="0" borderId="52" xfId="33" applyFont="1" applyBorder="1" applyAlignment="1">
      <alignment horizontal="center"/>
    </xf>
    <xf numFmtId="49" fontId="46" fillId="0" borderId="74" xfId="37" applyNumberFormat="1" applyFont="1" applyBorder="1" applyAlignment="1">
      <alignment horizontal="center"/>
    </xf>
    <xf numFmtId="4" fontId="46" fillId="0" borderId="40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4" fontId="21" fillId="0" borderId="51" xfId="37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7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7" applyFont="1" applyBorder="1" applyAlignment="1">
      <alignment horizontal="center"/>
    </xf>
    <xf numFmtId="49" fontId="21" fillId="0" borderId="77" xfId="37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6" applyNumberFormat="1" applyFont="1" applyFill="1" applyBorder="1" applyAlignment="1">
      <alignment horizontal="center"/>
    </xf>
    <xf numFmtId="0" fontId="4" fillId="0" borderId="0" xfId="36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7" applyNumberFormat="1" applyFont="1" applyBorder="1" applyAlignment="1">
      <alignment horizontal="center"/>
    </xf>
    <xf numFmtId="0" fontId="31" fillId="0" borderId="65" xfId="37" applyFont="1" applyBorder="1"/>
    <xf numFmtId="4" fontId="31" fillId="24" borderId="60" xfId="33" applyNumberFormat="1" applyFont="1" applyFill="1" applyBorder="1"/>
    <xf numFmtId="0" fontId="26" fillId="0" borderId="0" xfId="36" applyFont="1" applyAlignment="1"/>
    <xf numFmtId="0" fontId="26" fillId="0" borderId="0" xfId="36" applyFont="1" applyAlignment="1">
      <alignment horizontal="center"/>
    </xf>
    <xf numFmtId="0" fontId="4" fillId="0" borderId="0" xfId="36" applyFont="1" applyAlignment="1">
      <alignment horizontal="center"/>
    </xf>
    <xf numFmtId="0" fontId="21" fillId="0" borderId="79" xfId="37" applyFont="1" applyBorder="1"/>
    <xf numFmtId="4" fontId="21" fillId="24" borderId="75" xfId="33" applyNumberFormat="1" applyFont="1" applyFill="1" applyBorder="1"/>
    <xf numFmtId="0" fontId="46" fillId="0" borderId="20" xfId="37" applyFont="1" applyFill="1" applyBorder="1"/>
    <xf numFmtId="4" fontId="46" fillId="24" borderId="31" xfId="37" applyNumberFormat="1" applyFont="1" applyFill="1" applyBorder="1"/>
    <xf numFmtId="0" fontId="46" fillId="0" borderId="33" xfId="37" applyFont="1" applyFill="1" applyBorder="1"/>
    <xf numFmtId="4" fontId="46" fillId="24" borderId="36" xfId="37" applyNumberFormat="1" applyFont="1" applyFill="1" applyBorder="1"/>
    <xf numFmtId="0" fontId="46" fillId="0" borderId="53" xfId="37" applyFont="1" applyFill="1" applyBorder="1"/>
    <xf numFmtId="4" fontId="46" fillId="24" borderId="51" xfId="37" applyNumberFormat="1" applyFont="1" applyFill="1" applyBorder="1"/>
    <xf numFmtId="4" fontId="46" fillId="0" borderId="31" xfId="37" applyNumberFormat="1" applyFont="1" applyFill="1" applyBorder="1" applyAlignment="1">
      <alignment vertical="center"/>
    </xf>
    <xf numFmtId="0" fontId="46" fillId="0" borderId="19" xfId="33" applyFont="1" applyBorder="1" applyAlignment="1">
      <alignment horizontal="center" vertical="center"/>
    </xf>
    <xf numFmtId="49" fontId="46" fillId="0" borderId="20" xfId="37" applyNumberFormat="1" applyFont="1" applyBorder="1" applyAlignment="1">
      <alignment horizontal="center" vertical="center"/>
    </xf>
    <xf numFmtId="0" fontId="46" fillId="0" borderId="20" xfId="37" applyFont="1" applyFill="1" applyBorder="1" applyAlignment="1">
      <alignment vertical="center"/>
    </xf>
    <xf numFmtId="4" fontId="46" fillId="24" borderId="31" xfId="37" applyNumberFormat="1" applyFont="1" applyFill="1" applyBorder="1" applyAlignment="1">
      <alignment vertical="center"/>
    </xf>
    <xf numFmtId="0" fontId="21" fillId="0" borderId="53" xfId="37" applyFont="1" applyFill="1" applyBorder="1"/>
    <xf numFmtId="4" fontId="21" fillId="24" borderId="51" xfId="37" applyNumberFormat="1" applyFont="1" applyFill="1" applyBorder="1"/>
    <xf numFmtId="4" fontId="31" fillId="0" borderId="31" xfId="35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7" applyNumberFormat="1" applyFont="1" applyFill="1" applyBorder="1" applyAlignment="1">
      <alignment horizontal="center" vertical="center"/>
    </xf>
    <xf numFmtId="0" fontId="25" fillId="0" borderId="37" xfId="35" applyFont="1" applyFill="1" applyBorder="1" applyAlignment="1">
      <alignment vertical="center" wrapText="1"/>
    </xf>
    <xf numFmtId="4" fontId="31" fillId="24" borderId="31" xfId="35" applyNumberFormat="1" applyFont="1" applyFill="1" applyBorder="1" applyAlignment="1">
      <alignment vertical="center" wrapText="1"/>
    </xf>
    <xf numFmtId="0" fontId="24" fillId="0" borderId="63" xfId="35" applyFont="1" applyFill="1" applyBorder="1" applyAlignment="1">
      <alignment vertical="center" wrapText="1"/>
    </xf>
    <xf numFmtId="4" fontId="25" fillId="0" borderId="31" xfId="37" applyNumberFormat="1" applyFont="1" applyFill="1" applyBorder="1" applyAlignment="1">
      <alignment wrapText="1"/>
    </xf>
    <xf numFmtId="0" fontId="22" fillId="0" borderId="0" xfId="36" applyFont="1" applyFill="1" applyAlignment="1">
      <alignment horizontal="right" vertical="center" wrapText="1"/>
    </xf>
    <xf numFmtId="0" fontId="48" fillId="0" borderId="0" xfId="0" applyFont="1"/>
    <xf numFmtId="0" fontId="49" fillId="0" borderId="0" xfId="36" applyFont="1"/>
    <xf numFmtId="0" fontId="49" fillId="0" borderId="0" xfId="36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 applyFill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49" fillId="0" borderId="0" xfId="0" applyFont="1" applyAlignment="1">
      <alignment vertical="center" wrapText="1"/>
    </xf>
    <xf numFmtId="0" fontId="49" fillId="0" borderId="0" xfId="0" applyFont="1" applyFill="1" applyAlignment="1">
      <alignment vertical="center"/>
    </xf>
    <xf numFmtId="4" fontId="48" fillId="0" borderId="0" xfId="0" applyNumberFormat="1" applyFont="1" applyAlignment="1">
      <alignment vertical="center" wrapText="1"/>
    </xf>
    <xf numFmtId="4" fontId="48" fillId="0" borderId="0" xfId="0" applyNumberFormat="1" applyFont="1"/>
    <xf numFmtId="0" fontId="48" fillId="0" borderId="0" xfId="0" applyFont="1" applyFill="1"/>
    <xf numFmtId="0" fontId="51" fillId="0" borderId="0" xfId="0" applyFont="1" applyAlignment="1">
      <alignment vertical="center" wrapText="1"/>
    </xf>
    <xf numFmtId="0" fontId="47" fillId="0" borderId="0" xfId="0" quotePrefix="1" applyFont="1" applyAlignment="1">
      <alignment vertical="center"/>
    </xf>
    <xf numFmtId="4" fontId="52" fillId="28" borderId="37" xfId="36" applyNumberFormat="1" applyFont="1" applyFill="1" applyBorder="1" applyAlignment="1">
      <alignment horizontal="center" vertical="center" wrapText="1"/>
    </xf>
    <xf numFmtId="4" fontId="52" fillId="28" borderId="31" xfId="36" applyNumberFormat="1" applyFont="1" applyFill="1" applyBorder="1" applyAlignment="1">
      <alignment horizontal="right" vertical="center" wrapText="1"/>
    </xf>
    <xf numFmtId="0" fontId="53" fillId="28" borderId="0" xfId="0" applyFont="1" applyFill="1" applyAlignment="1">
      <alignment vertical="center" wrapText="1"/>
    </xf>
    <xf numFmtId="0" fontId="4" fillId="0" borderId="0" xfId="54"/>
    <xf numFmtId="4" fontId="4" fillId="0" borderId="0" xfId="54" applyNumberFormat="1"/>
    <xf numFmtId="0" fontId="56" fillId="0" borderId="0" xfId="56"/>
    <xf numFmtId="0" fontId="4" fillId="0" borderId="0" xfId="30"/>
    <xf numFmtId="0" fontId="21" fillId="0" borderId="38" xfId="53" applyFont="1" applyFill="1" applyBorder="1" applyAlignment="1">
      <alignment horizontal="center" vertical="center"/>
    </xf>
    <xf numFmtId="0" fontId="59" fillId="0" borderId="47" xfId="57" applyFont="1" applyFill="1" applyBorder="1" applyAlignment="1">
      <alignment horizontal="center" vertical="center"/>
    </xf>
    <xf numFmtId="0" fontId="22" fillId="0" borderId="32" xfId="53" applyFont="1" applyFill="1" applyBorder="1" applyAlignment="1">
      <alignment horizontal="center" vertical="center"/>
    </xf>
    <xf numFmtId="49" fontId="22" fillId="0" borderId="82" xfId="53" applyNumberFormat="1" applyFont="1" applyFill="1" applyBorder="1" applyAlignment="1">
      <alignment horizontal="center" vertical="center"/>
    </xf>
    <xf numFmtId="49" fontId="22" fillId="0" borderId="90" xfId="53" applyNumberFormat="1" applyFont="1" applyFill="1" applyBorder="1" applyAlignment="1">
      <alignment horizontal="center" vertical="center"/>
    </xf>
    <xf numFmtId="0" fontId="22" fillId="0" borderId="33" xfId="53" applyFont="1" applyFill="1" applyBorder="1" applyAlignment="1">
      <alignment horizontal="center" vertical="center"/>
    </xf>
    <xf numFmtId="0" fontId="22" fillId="0" borderId="82" xfId="53" applyFont="1" applyFill="1" applyBorder="1" applyAlignment="1">
      <alignment horizontal="center" vertical="center"/>
    </xf>
    <xf numFmtId="0" fontId="22" fillId="29" borderId="32" xfId="53" applyFont="1" applyFill="1" applyBorder="1" applyAlignment="1">
      <alignment horizontal="center" vertical="center"/>
    </xf>
    <xf numFmtId="49" fontId="22" fillId="29" borderId="82" xfId="53" applyNumberFormat="1" applyFont="1" applyFill="1" applyBorder="1" applyAlignment="1">
      <alignment horizontal="center" vertical="center"/>
    </xf>
    <xf numFmtId="49" fontId="22" fillId="29" borderId="90" xfId="53" applyNumberFormat="1" applyFont="1" applyFill="1" applyBorder="1" applyAlignment="1">
      <alignment horizontal="center" vertical="center"/>
    </xf>
    <xf numFmtId="0" fontId="22" fillId="29" borderId="33" xfId="53" applyFont="1" applyFill="1" applyBorder="1" applyAlignment="1">
      <alignment horizontal="center" vertical="center"/>
    </xf>
    <xf numFmtId="0" fontId="22" fillId="29" borderId="19" xfId="53" applyFont="1" applyFill="1" applyBorder="1" applyAlignment="1">
      <alignment horizontal="center" vertical="center"/>
    </xf>
    <xf numFmtId="49" fontId="22" fillId="29" borderId="38" xfId="53" applyNumberFormat="1" applyFont="1" applyFill="1" applyBorder="1" applyAlignment="1">
      <alignment horizontal="center" vertical="center"/>
    </xf>
    <xf numFmtId="49" fontId="22" fillId="29" borderId="91" xfId="53" applyNumberFormat="1" applyFont="1" applyFill="1" applyBorder="1" applyAlignment="1">
      <alignment horizontal="center" vertical="center"/>
    </xf>
    <xf numFmtId="0" fontId="21" fillId="29" borderId="20" xfId="53" applyFont="1" applyFill="1" applyBorder="1" applyAlignment="1">
      <alignment horizontal="center" vertical="center"/>
    </xf>
    <xf numFmtId="0" fontId="21" fillId="29" borderId="38" xfId="53" applyFont="1" applyFill="1" applyBorder="1" applyAlignment="1">
      <alignment horizontal="center" vertical="center"/>
    </xf>
    <xf numFmtId="0" fontId="55" fillId="29" borderId="19" xfId="53" applyFont="1" applyFill="1" applyBorder="1" applyAlignment="1">
      <alignment horizontal="center" vertical="center"/>
    </xf>
    <xf numFmtId="49" fontId="55" fillId="29" borderId="38" xfId="53" applyNumberFormat="1" applyFont="1" applyFill="1" applyBorder="1" applyAlignment="1">
      <alignment horizontal="center" vertical="center"/>
    </xf>
    <xf numFmtId="49" fontId="55" fillId="29" borderId="91" xfId="53" applyNumberFormat="1" applyFont="1" applyFill="1" applyBorder="1" applyAlignment="1">
      <alignment horizontal="center" vertical="center"/>
    </xf>
    <xf numFmtId="0" fontId="22" fillId="29" borderId="20" xfId="53" applyFont="1" applyFill="1" applyBorder="1" applyAlignment="1">
      <alignment horizontal="center" vertical="center"/>
    </xf>
    <xf numFmtId="0" fontId="22" fillId="29" borderId="38" xfId="53" applyFont="1" applyFill="1" applyBorder="1" applyAlignment="1">
      <alignment horizontal="center" vertical="center"/>
    </xf>
    <xf numFmtId="0" fontId="55" fillId="29" borderId="20" xfId="53" applyFont="1" applyFill="1" applyBorder="1" applyAlignment="1">
      <alignment horizontal="center" vertical="center"/>
    </xf>
    <xf numFmtId="0" fontId="55" fillId="0" borderId="19" xfId="53" applyFont="1" applyFill="1" applyBorder="1" applyAlignment="1">
      <alignment horizontal="center" vertical="center"/>
    </xf>
    <xf numFmtId="49" fontId="55" fillId="0" borderId="38" xfId="53" applyNumberFormat="1" applyFont="1" applyFill="1" applyBorder="1" applyAlignment="1">
      <alignment horizontal="center" vertical="center"/>
    </xf>
    <xf numFmtId="49" fontId="55" fillId="0" borderId="91" xfId="53" applyNumberFormat="1" applyFont="1" applyFill="1" applyBorder="1" applyAlignment="1">
      <alignment horizontal="center" vertical="center"/>
    </xf>
    <xf numFmtId="0" fontId="55" fillId="0" borderId="20" xfId="53" applyFont="1" applyFill="1" applyBorder="1" applyAlignment="1">
      <alignment horizontal="center" vertical="center"/>
    </xf>
    <xf numFmtId="0" fontId="4" fillId="0" borderId="0" xfId="54" applyBorder="1"/>
    <xf numFmtId="4" fontId="4" fillId="0" borderId="0" xfId="54" applyNumberFormat="1" applyBorder="1"/>
    <xf numFmtId="0" fontId="21" fillId="0" borderId="0" xfId="54" applyFont="1" applyFill="1" applyBorder="1"/>
    <xf numFmtId="0" fontId="4" fillId="0" borderId="0" xfId="54" applyFill="1" applyBorder="1"/>
    <xf numFmtId="0" fontId="21" fillId="29" borderId="62" xfId="53" applyFont="1" applyFill="1" applyBorder="1" applyAlignment="1">
      <alignment horizontal="center" vertical="center"/>
    </xf>
    <xf numFmtId="0" fontId="22" fillId="0" borderId="0" xfId="53" applyFont="1" applyFill="1" applyBorder="1" applyAlignment="1">
      <alignment horizontal="center"/>
    </xf>
    <xf numFmtId="49" fontId="22" fillId="0" borderId="0" xfId="53" applyNumberFormat="1" applyFont="1" applyFill="1" applyBorder="1" applyAlignment="1">
      <alignment horizontal="center"/>
    </xf>
    <xf numFmtId="0" fontId="21" fillId="0" borderId="0" xfId="53" applyFont="1" applyFill="1" applyBorder="1" applyAlignment="1">
      <alignment horizontal="center"/>
    </xf>
    <xf numFmtId="0" fontId="21" fillId="0" borderId="0" xfId="53" applyFont="1" applyFill="1" applyBorder="1"/>
    <xf numFmtId="4" fontId="21" fillId="0" borderId="0" xfId="53" applyNumberFormat="1" applyFont="1" applyFill="1" applyBorder="1"/>
    <xf numFmtId="164" fontId="21" fillId="0" borderId="0" xfId="53" applyNumberFormat="1" applyFont="1" applyFill="1" applyBorder="1"/>
    <xf numFmtId="0" fontId="4" fillId="0" borderId="0" xfId="53"/>
    <xf numFmtId="4" fontId="4" fillId="0" borderId="0" xfId="53" applyNumberFormat="1"/>
    <xf numFmtId="0" fontId="22" fillId="0" borderId="0" xfId="53" applyFont="1" applyAlignment="1">
      <alignment horizontal="center"/>
    </xf>
    <xf numFmtId="0" fontId="45" fillId="0" borderId="45" xfId="53" applyFont="1" applyFill="1" applyBorder="1" applyAlignment="1">
      <alignment horizontal="center" vertical="center"/>
    </xf>
    <xf numFmtId="0" fontId="45" fillId="0" borderId="97" xfId="53" applyFont="1" applyFill="1" applyBorder="1" applyAlignment="1">
      <alignment horizontal="center" vertical="center"/>
    </xf>
    <xf numFmtId="0" fontId="21" fillId="0" borderId="82" xfId="53" applyFont="1" applyFill="1" applyBorder="1" applyAlignment="1">
      <alignment horizontal="center" vertical="center"/>
    </xf>
    <xf numFmtId="0" fontId="55" fillId="0" borderId="38" xfId="53" applyFont="1" applyFill="1" applyBorder="1" applyAlignment="1">
      <alignment horizontal="center" vertical="center"/>
    </xf>
    <xf numFmtId="0" fontId="55" fillId="29" borderId="38" xfId="53" applyFont="1" applyFill="1" applyBorder="1" applyAlignment="1">
      <alignment horizontal="center" vertical="center"/>
    </xf>
    <xf numFmtId="0" fontId="55" fillId="29" borderId="88" xfId="53" applyFont="1" applyFill="1" applyBorder="1" applyAlignment="1">
      <alignment horizontal="center" vertical="center"/>
    </xf>
    <xf numFmtId="49" fontId="55" fillId="29" borderId="85" xfId="53" applyNumberFormat="1" applyFont="1" applyFill="1" applyBorder="1" applyAlignment="1">
      <alignment horizontal="center" vertical="center"/>
    </xf>
    <xf numFmtId="49" fontId="55" fillId="29" borderId="94" xfId="53" applyNumberFormat="1" applyFont="1" applyFill="1" applyBorder="1" applyAlignment="1">
      <alignment horizontal="center" vertical="center"/>
    </xf>
    <xf numFmtId="0" fontId="55" fillId="29" borderId="87" xfId="53" applyFont="1" applyFill="1" applyBorder="1" applyAlignment="1">
      <alignment horizontal="center" vertical="center"/>
    </xf>
    <xf numFmtId="0" fontId="21" fillId="29" borderId="85" xfId="53" applyFont="1" applyFill="1" applyBorder="1" applyAlignment="1">
      <alignment horizontal="center" vertical="center"/>
    </xf>
    <xf numFmtId="0" fontId="55" fillId="29" borderId="53" xfId="53" applyFont="1" applyFill="1" applyBorder="1" applyAlignment="1">
      <alignment horizontal="center" vertical="center"/>
    </xf>
    <xf numFmtId="0" fontId="22" fillId="29" borderId="50" xfId="53" applyFont="1" applyFill="1" applyBorder="1" applyAlignment="1">
      <alignment horizontal="center" vertical="center"/>
    </xf>
    <xf numFmtId="49" fontId="22" fillId="29" borderId="92" xfId="53" applyNumberFormat="1" applyFont="1" applyFill="1" applyBorder="1" applyAlignment="1">
      <alignment horizontal="center" vertical="center"/>
    </xf>
    <xf numFmtId="49" fontId="22" fillId="29" borderId="93" xfId="53" applyNumberFormat="1" applyFont="1" applyFill="1" applyBorder="1" applyAlignment="1">
      <alignment horizontal="center" vertical="center"/>
    </xf>
    <xf numFmtId="0" fontId="22" fillId="29" borderId="11" xfId="53" applyFont="1" applyFill="1" applyBorder="1" applyAlignment="1">
      <alignment horizontal="center" vertical="center"/>
    </xf>
    <xf numFmtId="0" fontId="22" fillId="29" borderId="92" xfId="53" applyFont="1" applyFill="1" applyBorder="1" applyAlignment="1">
      <alignment horizontal="center" vertical="center"/>
    </xf>
    <xf numFmtId="0" fontId="22" fillId="29" borderId="52" xfId="53" applyFont="1" applyFill="1" applyBorder="1" applyAlignment="1">
      <alignment horizontal="center" vertical="center"/>
    </xf>
    <xf numFmtId="49" fontId="22" fillId="29" borderId="95" xfId="53" applyNumberFormat="1" applyFont="1" applyFill="1" applyBorder="1" applyAlignment="1">
      <alignment horizontal="center" vertical="center"/>
    </xf>
    <xf numFmtId="0" fontId="60" fillId="0" borderId="47" xfId="57" applyFont="1" applyFill="1" applyBorder="1" applyAlignment="1">
      <alignment horizontal="center" vertical="center"/>
    </xf>
    <xf numFmtId="0" fontId="45" fillId="0" borderId="56" xfId="53" applyFont="1" applyFill="1" applyBorder="1" applyAlignment="1">
      <alignment horizontal="center" vertical="center"/>
    </xf>
    <xf numFmtId="0" fontId="0" fillId="0" borderId="0" xfId="54" applyFont="1" applyBorder="1"/>
    <xf numFmtId="0" fontId="55" fillId="29" borderId="61" xfId="53" applyFont="1" applyFill="1" applyBorder="1" applyAlignment="1">
      <alignment horizontal="center" vertical="center"/>
    </xf>
    <xf numFmtId="49" fontId="55" fillId="29" borderId="62" xfId="53" applyNumberFormat="1" applyFont="1" applyFill="1" applyBorder="1" applyAlignment="1">
      <alignment horizontal="center" vertical="center"/>
    </xf>
    <xf numFmtId="49" fontId="55" fillId="29" borderId="98" xfId="53" applyNumberFormat="1" applyFont="1" applyFill="1" applyBorder="1" applyAlignment="1">
      <alignment horizontal="center" vertical="center"/>
    </xf>
    <xf numFmtId="0" fontId="55" fillId="29" borderId="74" xfId="53" applyFont="1" applyFill="1" applyBorder="1" applyAlignment="1">
      <alignment horizontal="center" vertical="center"/>
    </xf>
    <xf numFmtId="0" fontId="21" fillId="29" borderId="84" xfId="53" applyFont="1" applyFill="1" applyBorder="1" applyAlignment="1">
      <alignment horizontal="center" vertical="center"/>
    </xf>
    <xf numFmtId="0" fontId="21" fillId="0" borderId="0" xfId="54" applyFont="1" applyBorder="1"/>
    <xf numFmtId="0" fontId="45" fillId="0" borderId="47" xfId="53" applyFont="1" applyFill="1" applyBorder="1" applyAlignment="1">
      <alignment horizontal="center" vertical="center"/>
    </xf>
    <xf numFmtId="0" fontId="45" fillId="0" borderId="56" xfId="53" applyFont="1" applyFill="1" applyBorder="1" applyAlignment="1">
      <alignment horizontal="left" vertical="center"/>
    </xf>
    <xf numFmtId="0" fontId="22" fillId="0" borderId="82" xfId="53" applyFont="1" applyFill="1" applyBorder="1" applyAlignment="1">
      <alignment vertical="center" wrapText="1"/>
    </xf>
    <xf numFmtId="0" fontId="21" fillId="0" borderId="38" xfId="53" applyFont="1" applyFill="1" applyBorder="1" applyAlignment="1">
      <alignment vertical="center"/>
    </xf>
    <xf numFmtId="0" fontId="21" fillId="0" borderId="82" xfId="53" applyFont="1" applyFill="1" applyBorder="1" applyAlignment="1">
      <alignment vertical="center"/>
    </xf>
    <xf numFmtId="0" fontId="22" fillId="29" borderId="38" xfId="53" applyFont="1" applyFill="1" applyBorder="1" applyAlignment="1">
      <alignment vertical="center" wrapText="1"/>
    </xf>
    <xf numFmtId="0" fontId="21" fillId="29" borderId="38" xfId="53" applyFont="1" applyFill="1" applyBorder="1" applyAlignment="1">
      <alignment vertical="center"/>
    </xf>
    <xf numFmtId="0" fontId="21" fillId="29" borderId="85" xfId="53" applyFont="1" applyFill="1" applyBorder="1" applyAlignment="1">
      <alignment vertical="center"/>
    </xf>
    <xf numFmtId="0" fontId="22" fillId="29" borderId="82" xfId="53" applyFont="1" applyFill="1" applyBorder="1" applyAlignment="1">
      <alignment vertical="center" wrapText="1"/>
    </xf>
    <xf numFmtId="0" fontId="21" fillId="29" borderId="84" xfId="53" applyFont="1" applyFill="1" applyBorder="1" applyAlignment="1">
      <alignment vertical="center"/>
    </xf>
    <xf numFmtId="0" fontId="22" fillId="29" borderId="92" xfId="53" applyFont="1" applyFill="1" applyBorder="1" applyAlignment="1">
      <alignment vertical="center" wrapText="1"/>
    </xf>
    <xf numFmtId="0" fontId="22" fillId="29" borderId="38" xfId="53" applyFont="1" applyFill="1" applyBorder="1" applyAlignment="1">
      <alignment vertical="center"/>
    </xf>
    <xf numFmtId="0" fontId="21" fillId="29" borderId="83" xfId="53" applyFont="1" applyFill="1" applyBorder="1" applyAlignment="1">
      <alignment vertical="center"/>
    </xf>
    <xf numFmtId="0" fontId="22" fillId="0" borderId="57" xfId="31" applyFont="1" applyBorder="1" applyAlignment="1">
      <alignment horizontal="center" vertical="center"/>
    </xf>
    <xf numFmtId="0" fontId="22" fillId="0" borderId="57" xfId="31" applyFont="1" applyBorder="1" applyAlignment="1">
      <alignment horizontal="center" vertical="center" wrapText="1"/>
    </xf>
    <xf numFmtId="0" fontId="54" fillId="0" borderId="97" xfId="53" applyFont="1" applyFill="1" applyBorder="1" applyAlignment="1">
      <alignment horizontal="center" vertical="center"/>
    </xf>
    <xf numFmtId="0" fontId="54" fillId="0" borderId="80" xfId="53" applyFont="1" applyFill="1" applyBorder="1" applyAlignment="1">
      <alignment horizontal="center" vertical="center"/>
    </xf>
    <xf numFmtId="0" fontId="54" fillId="0" borderId="56" xfId="53" applyFont="1" applyFill="1" applyBorder="1" applyAlignment="1">
      <alignment horizontal="center" vertical="center"/>
    </xf>
    <xf numFmtId="0" fontId="54" fillId="0" borderId="56" xfId="53" applyFont="1" applyFill="1" applyBorder="1" applyAlignment="1">
      <alignment vertical="center"/>
    </xf>
    <xf numFmtId="4" fontId="45" fillId="0" borderId="57" xfId="53" applyNumberFormat="1" applyFont="1" applyFill="1" applyBorder="1" applyAlignment="1"/>
    <xf numFmtId="4" fontId="22" fillId="0" borderId="57" xfId="53" applyNumberFormat="1" applyFont="1" applyFill="1" applyBorder="1" applyAlignment="1"/>
    <xf numFmtId="4" fontId="54" fillId="0" borderId="57" xfId="53" applyNumberFormat="1" applyFont="1" applyBorder="1" applyAlignment="1"/>
    <xf numFmtId="4" fontId="54" fillId="0" borderId="57" xfId="53" applyNumberFormat="1" applyFont="1" applyFill="1" applyBorder="1" applyAlignment="1"/>
    <xf numFmtId="4" fontId="22" fillId="0" borderId="36" xfId="53" applyNumberFormat="1" applyFont="1" applyFill="1" applyBorder="1" applyAlignment="1"/>
    <xf numFmtId="164" fontId="22" fillId="0" borderId="36" xfId="53" applyNumberFormat="1" applyFont="1" applyFill="1" applyBorder="1" applyAlignment="1"/>
    <xf numFmtId="4" fontId="21" fillId="0" borderId="31" xfId="53" applyNumberFormat="1" applyFont="1" applyFill="1" applyBorder="1" applyAlignment="1"/>
    <xf numFmtId="164" fontId="21" fillId="0" borderId="31" xfId="53" applyNumberFormat="1" applyFont="1" applyFill="1" applyBorder="1" applyAlignment="1"/>
    <xf numFmtId="4" fontId="22" fillId="0" borderId="31" xfId="53" applyNumberFormat="1" applyFont="1" applyFill="1" applyBorder="1" applyAlignment="1"/>
    <xf numFmtId="164" fontId="22" fillId="0" borderId="31" xfId="53" applyNumberFormat="1" applyFont="1" applyFill="1" applyBorder="1" applyAlignment="1"/>
    <xf numFmtId="4" fontId="22" fillId="29" borderId="31" xfId="53" applyNumberFormat="1" applyFont="1" applyFill="1" applyBorder="1" applyAlignment="1"/>
    <xf numFmtId="4" fontId="21" fillId="29" borderId="31" xfId="53" applyNumberFormat="1" applyFont="1" applyFill="1" applyBorder="1" applyAlignment="1"/>
    <xf numFmtId="4" fontId="21" fillId="29" borderId="81" xfId="53" applyNumberFormat="1" applyFont="1" applyFill="1" applyBorder="1" applyAlignment="1"/>
    <xf numFmtId="164" fontId="21" fillId="0" borderId="81" xfId="53" applyNumberFormat="1" applyFont="1" applyFill="1" applyBorder="1" applyAlignment="1"/>
    <xf numFmtId="4" fontId="21" fillId="0" borderId="81" xfId="53" applyNumberFormat="1" applyFont="1" applyFill="1" applyBorder="1" applyAlignment="1"/>
    <xf numFmtId="164" fontId="54" fillId="0" borderId="57" xfId="53" applyNumberFormat="1" applyFont="1" applyFill="1" applyBorder="1" applyAlignment="1"/>
    <xf numFmtId="4" fontId="22" fillId="29" borderId="36" xfId="53" applyNumberFormat="1" applyFont="1" applyFill="1" applyBorder="1" applyAlignment="1"/>
    <xf numFmtId="164" fontId="22" fillId="29" borderId="36" xfId="53" applyNumberFormat="1" applyFont="1" applyFill="1" applyBorder="1" applyAlignment="1"/>
    <xf numFmtId="164" fontId="21" fillId="29" borderId="31" xfId="53" applyNumberFormat="1" applyFont="1" applyFill="1" applyBorder="1" applyAlignment="1"/>
    <xf numFmtId="164" fontId="22" fillId="29" borderId="31" xfId="53" applyNumberFormat="1" applyFont="1" applyFill="1" applyBorder="1" applyAlignment="1"/>
    <xf numFmtId="164" fontId="21" fillId="29" borderId="81" xfId="53" applyNumberFormat="1" applyFont="1" applyFill="1" applyBorder="1" applyAlignment="1"/>
    <xf numFmtId="4" fontId="21" fillId="29" borderId="51" xfId="53" applyNumberFormat="1" applyFont="1" applyFill="1" applyBorder="1" applyAlignment="1"/>
    <xf numFmtId="164" fontId="21" fillId="29" borderId="51" xfId="53" applyNumberFormat="1" applyFont="1" applyFill="1" applyBorder="1" applyAlignment="1"/>
    <xf numFmtId="4" fontId="21" fillId="0" borderId="51" xfId="53" applyNumberFormat="1" applyFont="1" applyFill="1" applyBorder="1" applyAlignment="1"/>
    <xf numFmtId="14" fontId="21" fillId="0" borderId="0" xfId="54" applyNumberFormat="1" applyFont="1" applyAlignment="1">
      <alignment horizontal="left"/>
    </xf>
    <xf numFmtId="4" fontId="22" fillId="0" borderId="44" xfId="38" applyNumberFormat="1" applyFont="1" applyFill="1" applyBorder="1" applyAlignment="1">
      <alignment horizontal="center" vertical="center" wrapText="1"/>
    </xf>
    <xf numFmtId="4" fontId="22" fillId="0" borderId="63" xfId="38" applyNumberFormat="1" applyFont="1" applyFill="1" applyBorder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4" fontId="22" fillId="0" borderId="43" xfId="38" applyNumberFormat="1" applyFont="1" applyFill="1" applyBorder="1" applyAlignment="1">
      <alignment horizontal="center" vertical="center" wrapText="1"/>
    </xf>
    <xf numFmtId="4" fontId="22" fillId="0" borderId="86" xfId="38" applyNumberFormat="1" applyFont="1" applyFill="1" applyBorder="1" applyAlignment="1">
      <alignment horizontal="center" vertical="center" wrapText="1"/>
    </xf>
    <xf numFmtId="0" fontId="22" fillId="0" borderId="45" xfId="36" applyFont="1" applyBorder="1" applyAlignment="1">
      <alignment horizontal="center" vertical="center"/>
    </xf>
    <xf numFmtId="0" fontId="22" fillId="0" borderId="61" xfId="36" applyFont="1" applyBorder="1" applyAlignment="1">
      <alignment horizontal="center" vertical="center"/>
    </xf>
    <xf numFmtId="0" fontId="22" fillId="0" borderId="46" xfId="36" applyFont="1" applyBorder="1" applyAlignment="1">
      <alignment horizontal="center" vertical="center"/>
    </xf>
    <xf numFmtId="0" fontId="22" fillId="0" borderId="74" xfId="36" applyFont="1" applyBorder="1" applyAlignment="1">
      <alignment horizontal="center" vertical="center"/>
    </xf>
    <xf numFmtId="0" fontId="22" fillId="0" borderId="47" xfId="36" applyFont="1" applyBorder="1" applyAlignment="1">
      <alignment horizontal="center" vertical="center"/>
    </xf>
    <xf numFmtId="0" fontId="22" fillId="0" borderId="62" xfId="36" applyFont="1" applyBorder="1" applyAlignment="1">
      <alignment horizontal="center" vertical="center"/>
    </xf>
    <xf numFmtId="0" fontId="22" fillId="24" borderId="22" xfId="38" applyFont="1" applyFill="1" applyBorder="1" applyAlignment="1">
      <alignment horizontal="center" vertical="center" wrapText="1"/>
    </xf>
    <xf numFmtId="0" fontId="22" fillId="24" borderId="81" xfId="38" applyFont="1" applyFill="1" applyBorder="1" applyAlignment="1">
      <alignment horizontal="center" vertical="center" wrapText="1"/>
    </xf>
    <xf numFmtId="49" fontId="23" fillId="0" borderId="0" xfId="36" applyNumberFormat="1" applyFont="1" applyFill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0" fontId="22" fillId="0" borderId="44" xfId="36" applyFont="1" applyBorder="1" applyAlignment="1">
      <alignment horizontal="center" vertical="center"/>
    </xf>
    <xf numFmtId="0" fontId="22" fillId="0" borderId="63" xfId="36" applyFont="1" applyBorder="1" applyAlignment="1">
      <alignment horizontal="center" vertical="center"/>
    </xf>
    <xf numFmtId="0" fontId="26" fillId="26" borderId="0" xfId="34" applyFont="1" applyFill="1" applyAlignment="1">
      <alignment horizontal="center"/>
    </xf>
    <xf numFmtId="49" fontId="23" fillId="27" borderId="0" xfId="36" applyNumberFormat="1" applyFont="1" applyFill="1" applyBorder="1" applyAlignment="1">
      <alignment horizontal="center"/>
    </xf>
    <xf numFmtId="4" fontId="22" fillId="0" borderId="0" xfId="38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" fontId="37" fillId="0" borderId="44" xfId="38" applyNumberFormat="1" applyFont="1" applyFill="1" applyBorder="1" applyAlignment="1">
      <alignment horizontal="center" vertical="center" wrapText="1"/>
    </xf>
    <xf numFmtId="4" fontId="37" fillId="0" borderId="63" xfId="38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4" fontId="37" fillId="0" borderId="43" xfId="38" applyNumberFormat="1" applyFont="1" applyFill="1" applyBorder="1" applyAlignment="1">
      <alignment horizontal="center" vertical="center" wrapText="1"/>
    </xf>
    <xf numFmtId="4" fontId="37" fillId="0" borderId="86" xfId="38" applyNumberFormat="1" applyFont="1" applyFill="1" applyBorder="1" applyAlignment="1">
      <alignment horizontal="center" vertical="center" wrapText="1"/>
    </xf>
    <xf numFmtId="0" fontId="37" fillId="0" borderId="45" xfId="36" applyFont="1" applyBorder="1" applyAlignment="1">
      <alignment horizontal="center" vertical="center" wrapText="1"/>
    </xf>
    <xf numFmtId="0" fontId="37" fillId="0" borderId="61" xfId="36" applyFont="1" applyBorder="1" applyAlignment="1">
      <alignment horizontal="center" vertical="center" wrapText="1"/>
    </xf>
    <xf numFmtId="0" fontId="37" fillId="0" borderId="46" xfId="36" applyFont="1" applyBorder="1" applyAlignment="1">
      <alignment horizontal="center" vertical="center" wrapText="1"/>
    </xf>
    <xf numFmtId="0" fontId="37" fillId="0" borderId="74" xfId="36" applyFont="1" applyBorder="1" applyAlignment="1">
      <alignment horizontal="center" vertical="center" wrapText="1"/>
    </xf>
    <xf numFmtId="0" fontId="37" fillId="0" borderId="47" xfId="36" applyFont="1" applyBorder="1" applyAlignment="1">
      <alignment horizontal="center" vertical="center" wrapText="1"/>
    </xf>
    <xf numFmtId="0" fontId="37" fillId="0" borderId="62" xfId="36" applyFont="1" applyBorder="1" applyAlignment="1">
      <alignment horizontal="center" vertical="center" wrapText="1"/>
    </xf>
    <xf numFmtId="0" fontId="37" fillId="24" borderId="22" xfId="38" applyFont="1" applyFill="1" applyBorder="1" applyAlignment="1">
      <alignment horizontal="center" vertical="center" wrapText="1"/>
    </xf>
    <xf numFmtId="0" fontId="37" fillId="24" borderId="81" xfId="38" applyFont="1" applyFill="1" applyBorder="1" applyAlignment="1">
      <alignment horizontal="center" vertical="center" wrapText="1"/>
    </xf>
    <xf numFmtId="49" fontId="37" fillId="0" borderId="0" xfId="36" applyNumberFormat="1" applyFont="1" applyFill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0" fontId="37" fillId="0" borderId="44" xfId="36" applyFont="1" applyBorder="1" applyAlignment="1">
      <alignment horizontal="center" vertical="center" wrapText="1"/>
    </xf>
    <xf numFmtId="0" fontId="37" fillId="0" borderId="63" xfId="36" applyFont="1" applyBorder="1" applyAlignment="1">
      <alignment horizontal="center" vertical="center" wrapText="1"/>
    </xf>
    <xf numFmtId="0" fontId="26" fillId="26" borderId="0" xfId="34" applyFont="1" applyFill="1" applyAlignment="1">
      <alignment horizontal="center" wrapText="1"/>
    </xf>
    <xf numFmtId="49" fontId="37" fillId="27" borderId="0" xfId="36" applyNumberFormat="1" applyFont="1" applyFill="1" applyBorder="1" applyAlignment="1">
      <alignment horizontal="center" wrapText="1"/>
    </xf>
    <xf numFmtId="4" fontId="37" fillId="0" borderId="0" xfId="38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49" fontId="54" fillId="0" borderId="56" xfId="53" applyNumberFormat="1" applyFont="1" applyFill="1" applyBorder="1" applyAlignment="1">
      <alignment horizontal="center" vertical="center"/>
    </xf>
    <xf numFmtId="0" fontId="61" fillId="0" borderId="89" xfId="57" applyFont="1" applyBorder="1" applyAlignment="1">
      <alignment horizontal="center" vertical="center"/>
    </xf>
    <xf numFmtId="49" fontId="54" fillId="0" borderId="89" xfId="53" applyNumberFormat="1" applyFont="1" applyFill="1" applyBorder="1" applyAlignment="1">
      <alignment horizontal="center" vertical="center"/>
    </xf>
    <xf numFmtId="0" fontId="57" fillId="0" borderId="0" xfId="55" applyFont="1" applyAlignment="1">
      <alignment horizontal="right"/>
    </xf>
    <xf numFmtId="0" fontId="58" fillId="0" borderId="0" xfId="56" applyFont="1" applyAlignment="1">
      <alignment horizontal="center"/>
    </xf>
    <xf numFmtId="0" fontId="23" fillId="0" borderId="0" xfId="30" applyFont="1" applyFill="1" applyAlignment="1">
      <alignment horizontal="center"/>
    </xf>
    <xf numFmtId="0" fontId="23" fillId="0" borderId="0" xfId="31" applyFont="1" applyAlignment="1">
      <alignment horizontal="center"/>
    </xf>
    <xf numFmtId="0" fontId="60" fillId="0" borderId="47" xfId="57" applyFont="1" applyFill="1" applyBorder="1" applyAlignment="1">
      <alignment horizontal="center" vertical="center"/>
    </xf>
    <xf numFmtId="0" fontId="60" fillId="0" borderId="96" xfId="57" applyFont="1" applyFill="1" applyBorder="1" applyAlignment="1">
      <alignment horizontal="center" vertical="center"/>
    </xf>
    <xf numFmtId="0" fontId="45" fillId="0" borderId="56" xfId="53" applyFont="1" applyFill="1" applyBorder="1" applyAlignment="1">
      <alignment horizontal="center" vertical="center"/>
    </xf>
    <xf numFmtId="0" fontId="45" fillId="0" borderId="89" xfId="53" applyFont="1" applyFill="1" applyBorder="1" applyAlignment="1">
      <alignment horizontal="center" vertical="center"/>
    </xf>
  </cellXfs>
  <cellStyles count="5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4 - OSMTVS" xfId="57"/>
    <cellStyle name="normální_05. Návrh rozpočtu 2009 - rozpis příjmů" xfId="34"/>
    <cellStyle name="normální_2. čtení rozpočtu 2006 - příjmy" xfId="35"/>
    <cellStyle name="normální_2. Rozpočet 2007 - tabulky" xfId="56"/>
    <cellStyle name="normální_Rozpis výdajů 03 bez PO" xfId="36"/>
    <cellStyle name="normální_Rozpis výdajů 03 bez PO 2 2" xfId="54"/>
    <cellStyle name="normální_Rozpis výdajů 03 bez PO_03. Ekonomický" xfId="37"/>
    <cellStyle name="normální_Rozpis výdajů 03 bez PO_04 - OSMTVS" xfId="53"/>
    <cellStyle name="normální_Rozpis výdajů 03 bez PO_07  Návrh rozpočtu 2010 - výdaje peněžních fondů" xfId="38"/>
    <cellStyle name="normální_Rozpočet 2004 (ZK)" xfId="55"/>
    <cellStyle name="Poznámka" xfId="39" builtinId="10" customBuiltin="1"/>
    <cellStyle name="Propojená buňka" xfId="40" builtinId="24" customBuiltin="1"/>
    <cellStyle name="Správně" xfId="41" builtinId="26" customBuiltin="1"/>
    <cellStyle name="Text upozornění" xfId="42" builtinId="11" customBuiltin="1"/>
    <cellStyle name="Vstup" xfId="43" builtinId="20" customBuiltin="1"/>
    <cellStyle name="Výpočet" xfId="44" builtinId="22" customBuiltin="1"/>
    <cellStyle name="Výstup" xfId="45" builtinId="21" customBuiltin="1"/>
    <cellStyle name="Vysvětlující text" xfId="46" builtinId="53" customBuiltin="1"/>
    <cellStyle name="Zvýraznění 1" xfId="47" builtinId="29" customBuiltin="1"/>
    <cellStyle name="Zvýraznění 2" xfId="48" builtinId="33" customBuiltin="1"/>
    <cellStyle name="Zvýraznění 3" xfId="49" builtinId="37" customBuiltin="1"/>
    <cellStyle name="Zvýraznění 4" xfId="50" builtinId="41" customBuiltin="1"/>
    <cellStyle name="Zvýraznění 5" xfId="51" builtinId="45" customBuiltin="1"/>
    <cellStyle name="Zvýraznění 6" xfId="52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140625" defaultRowHeight="11.25" x14ac:dyDescent="0.2"/>
  <cols>
    <col min="1" max="1" width="7.85546875" style="11" bestFit="1" customWidth="1"/>
    <col min="2" max="2" width="3.5703125" style="12" customWidth="1"/>
    <col min="3" max="3" width="10" style="11" customWidth="1"/>
    <col min="4" max="4" width="52.42578125" style="11" customWidth="1"/>
    <col min="5" max="5" width="10.140625" style="11" customWidth="1"/>
    <col min="6" max="6" width="19.7109375" style="12" customWidth="1"/>
    <col min="7" max="7" width="9.140625" style="11"/>
    <col min="8" max="9" width="9.140625" style="359"/>
    <col min="10" max="16384" width="9.140625" style="11"/>
  </cols>
  <sheetData>
    <row r="1" spans="1:11" ht="12.75" customHeight="1" x14ac:dyDescent="0.2"/>
    <row r="2" spans="1:11" ht="18" customHeight="1" x14ac:dyDescent="0.25">
      <c r="A2" s="512" t="s">
        <v>123</v>
      </c>
      <c r="B2" s="512"/>
      <c r="C2" s="512"/>
      <c r="D2" s="512"/>
      <c r="E2" s="512"/>
      <c r="F2" s="512"/>
      <c r="G2" s="86"/>
    </row>
    <row r="3" spans="1:11" ht="12.75" customHeight="1" x14ac:dyDescent="0.2"/>
    <row r="4" spans="1:11" s="1" customFormat="1" ht="15.75" x14ac:dyDescent="0.25">
      <c r="A4" s="513" t="s">
        <v>1</v>
      </c>
      <c r="B4" s="513"/>
      <c r="C4" s="513"/>
      <c r="D4" s="513"/>
      <c r="E4" s="513"/>
      <c r="F4" s="513"/>
      <c r="H4" s="360"/>
      <c r="I4" s="360"/>
    </row>
    <row r="5" spans="1:11" s="1" customFormat="1" ht="15.75" x14ac:dyDescent="0.2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">
      <c r="A6" s="328"/>
      <c r="B6" s="56"/>
      <c r="C6" s="503" t="s">
        <v>2</v>
      </c>
      <c r="D6" s="503"/>
      <c r="E6" s="503"/>
      <c r="F6" s="111"/>
      <c r="H6" s="361"/>
      <c r="I6" s="361"/>
    </row>
    <row r="7" spans="1:11" s="5" customFormat="1" ht="12" thickBot="1" x14ac:dyDescent="0.25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75" customHeight="1" x14ac:dyDescent="0.2">
      <c r="A8" s="514"/>
      <c r="B8" s="515"/>
      <c r="C8" s="504" t="s">
        <v>3</v>
      </c>
      <c r="D8" s="499" t="s">
        <v>4</v>
      </c>
      <c r="E8" s="501" t="s">
        <v>5</v>
      </c>
      <c r="F8" s="329"/>
      <c r="G8" s="8"/>
      <c r="H8" s="363"/>
      <c r="I8" s="363"/>
      <c r="J8" s="8"/>
      <c r="K8" s="8"/>
    </row>
    <row r="9" spans="1:11" s="5" customFormat="1" ht="12.75" customHeight="1" thickBot="1" x14ac:dyDescent="0.25">
      <c r="A9" s="514"/>
      <c r="B9" s="515"/>
      <c r="C9" s="505"/>
      <c r="D9" s="500"/>
      <c r="E9" s="502"/>
      <c r="H9" s="362"/>
      <c r="I9" s="362"/>
    </row>
    <row r="10" spans="1:11" s="5" customFormat="1" ht="12.75" customHeight="1" thickBot="1" x14ac:dyDescent="0.25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75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75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75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75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75" customHeight="1" x14ac:dyDescent="0.25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">
      <c r="A16" s="503" t="s">
        <v>137</v>
      </c>
      <c r="B16" s="503"/>
      <c r="C16" s="503"/>
      <c r="D16" s="503"/>
      <c r="E16" s="503"/>
      <c r="F16" s="111"/>
      <c r="H16" s="361"/>
      <c r="I16" s="361"/>
    </row>
    <row r="17" spans="1:12" s="5" customFormat="1" ht="12" thickBot="1" x14ac:dyDescent="0.25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75" customHeight="1" x14ac:dyDescent="0.2">
      <c r="A18" s="493" t="s">
        <v>124</v>
      </c>
      <c r="B18" s="504" t="s">
        <v>105</v>
      </c>
      <c r="C18" s="508">
        <v>91001</v>
      </c>
      <c r="D18" s="499" t="s">
        <v>121</v>
      </c>
      <c r="E18" s="501" t="s">
        <v>125</v>
      </c>
      <c r="F18" s="490" t="s">
        <v>127</v>
      </c>
      <c r="G18" s="8"/>
      <c r="H18" s="365"/>
      <c r="I18" s="363"/>
      <c r="J18" s="8"/>
      <c r="K18" s="8"/>
      <c r="L18" s="8"/>
    </row>
    <row r="19" spans="1:12" s="5" customFormat="1" ht="12.75" customHeight="1" thickBot="1" x14ac:dyDescent="0.25">
      <c r="A19" s="494"/>
      <c r="B19" s="505"/>
      <c r="C19" s="509"/>
      <c r="D19" s="500"/>
      <c r="E19" s="502"/>
      <c r="F19" s="491"/>
      <c r="H19" s="366" t="s">
        <v>148</v>
      </c>
      <c r="I19" s="362"/>
    </row>
    <row r="20" spans="1:12" s="5" customFormat="1" ht="12.75" customHeight="1" thickBot="1" x14ac:dyDescent="0.25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75" customHeight="1" x14ac:dyDescent="0.2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75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75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75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75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75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75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75" customHeight="1" x14ac:dyDescent="0.2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75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75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75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75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75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75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75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75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75" customHeight="1" x14ac:dyDescent="0.2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75" customHeight="1" x14ac:dyDescent="0.2">
      <c r="B38" s="10"/>
      <c r="F38" s="10"/>
      <c r="H38" s="362"/>
      <c r="I38" s="362"/>
    </row>
    <row r="39" spans="1:12" s="3" customFormat="1" ht="15.75" customHeight="1" x14ac:dyDescent="0.2">
      <c r="A39" s="503" t="s">
        <v>138</v>
      </c>
      <c r="B39" s="503"/>
      <c r="C39" s="503"/>
      <c r="D39" s="503"/>
      <c r="E39" s="503"/>
      <c r="F39" s="124"/>
      <c r="H39" s="361"/>
      <c r="I39" s="361"/>
    </row>
    <row r="40" spans="1:12" s="5" customFormat="1" ht="12" thickBot="1" x14ac:dyDescent="0.25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75" customHeight="1" x14ac:dyDescent="0.2">
      <c r="A41" s="493" t="s">
        <v>124</v>
      </c>
      <c r="B41" s="504" t="s">
        <v>105</v>
      </c>
      <c r="C41" s="508">
        <v>91401</v>
      </c>
      <c r="D41" s="510" t="s">
        <v>120</v>
      </c>
      <c r="E41" s="501" t="s">
        <v>125</v>
      </c>
      <c r="F41" s="490" t="s">
        <v>127</v>
      </c>
      <c r="G41" s="8"/>
      <c r="H41" s="363"/>
      <c r="I41" s="363"/>
      <c r="J41" s="8"/>
      <c r="K41" s="8"/>
      <c r="L41" s="8"/>
    </row>
    <row r="42" spans="1:12" s="5" customFormat="1" ht="12.75" customHeight="1" thickBot="1" x14ac:dyDescent="0.25">
      <c r="A42" s="494"/>
      <c r="B42" s="505"/>
      <c r="C42" s="509"/>
      <c r="D42" s="511"/>
      <c r="E42" s="502"/>
      <c r="F42" s="491"/>
      <c r="H42" s="366" t="s">
        <v>148</v>
      </c>
      <c r="I42" s="362"/>
    </row>
    <row r="43" spans="1:12" s="5" customFormat="1" ht="12.75" customHeight="1" thickBot="1" x14ac:dyDescent="0.25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75" customHeight="1" x14ac:dyDescent="0.2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75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75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75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75" customHeight="1" x14ac:dyDescent="0.2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75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75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75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75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75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75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75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75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x14ac:dyDescent="0.2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2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75" customHeight="1" x14ac:dyDescent="0.2">
      <c r="B82" s="10"/>
      <c r="F82" s="10"/>
      <c r="H82" s="362"/>
      <c r="I82" s="362"/>
    </row>
    <row r="83" spans="1:9" s="5" customFormat="1" ht="12.75" customHeight="1" x14ac:dyDescent="0.2">
      <c r="A83" s="503" t="s">
        <v>136</v>
      </c>
      <c r="B83" s="503"/>
      <c r="C83" s="503"/>
      <c r="D83" s="503"/>
      <c r="E83" s="503"/>
      <c r="F83" s="124"/>
      <c r="H83" s="362"/>
      <c r="I83" s="362"/>
    </row>
    <row r="84" spans="1:9" s="5" customFormat="1" ht="12.75" customHeight="1" thickBot="1" x14ac:dyDescent="0.25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75" customHeight="1" x14ac:dyDescent="0.2">
      <c r="A85" s="493" t="s">
        <v>124</v>
      </c>
      <c r="B85" s="504" t="s">
        <v>105</v>
      </c>
      <c r="C85" s="508">
        <v>91701</v>
      </c>
      <c r="D85" s="510" t="s">
        <v>135</v>
      </c>
      <c r="E85" s="501" t="s">
        <v>125</v>
      </c>
      <c r="F85" s="490" t="s">
        <v>127</v>
      </c>
      <c r="H85" s="362"/>
      <c r="I85" s="362"/>
    </row>
    <row r="86" spans="1:9" s="5" customFormat="1" ht="12.75" customHeight="1" thickBot="1" x14ac:dyDescent="0.25">
      <c r="A86" s="494"/>
      <c r="B86" s="505"/>
      <c r="C86" s="509"/>
      <c r="D86" s="511"/>
      <c r="E86" s="502"/>
      <c r="F86" s="491"/>
      <c r="H86" s="366" t="s">
        <v>148</v>
      </c>
      <c r="I86" s="362"/>
    </row>
    <row r="87" spans="1:9" s="5" customFormat="1" ht="12.75" customHeight="1" thickBot="1" x14ac:dyDescent="0.25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75" customHeight="1" x14ac:dyDescent="0.2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75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75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75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3.75" x14ac:dyDescent="0.2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75" customHeight="1" x14ac:dyDescent="0.2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75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75" customHeight="1" x14ac:dyDescent="0.2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75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75" customHeight="1" x14ac:dyDescent="0.2">
      <c r="B97" s="10"/>
      <c r="F97" s="10"/>
      <c r="H97" s="362"/>
      <c r="I97" s="362"/>
    </row>
    <row r="98" spans="1:9" s="5" customFormat="1" ht="12.75" customHeight="1" x14ac:dyDescent="0.2">
      <c r="B98" s="10"/>
      <c r="F98" s="10"/>
      <c r="H98" s="362"/>
      <c r="I98" s="362"/>
    </row>
    <row r="99" spans="1:9" s="5" customFormat="1" ht="12.75" customHeight="1" x14ac:dyDescent="0.2">
      <c r="A99" s="503" t="s">
        <v>72</v>
      </c>
      <c r="B99" s="503"/>
      <c r="C99" s="503"/>
      <c r="D99" s="503"/>
      <c r="E99" s="503"/>
      <c r="F99" s="124"/>
      <c r="H99" s="362"/>
      <c r="I99" s="362"/>
    </row>
    <row r="100" spans="1:9" s="5" customFormat="1" ht="12.75" customHeight="1" thickBot="1" x14ac:dyDescent="0.25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75" customHeight="1" x14ac:dyDescent="0.2">
      <c r="A101" s="493" t="s">
        <v>124</v>
      </c>
      <c r="B101" s="504" t="s">
        <v>105</v>
      </c>
      <c r="C101" s="506" t="s">
        <v>126</v>
      </c>
      <c r="D101" s="499" t="s">
        <v>76</v>
      </c>
      <c r="E101" s="501" t="s">
        <v>125</v>
      </c>
      <c r="F101" s="490" t="s">
        <v>127</v>
      </c>
      <c r="H101" s="362"/>
      <c r="I101" s="362"/>
    </row>
    <row r="102" spans="1:9" s="5" customFormat="1" ht="12.75" customHeight="1" thickBot="1" x14ac:dyDescent="0.25">
      <c r="A102" s="494"/>
      <c r="B102" s="505"/>
      <c r="C102" s="507"/>
      <c r="D102" s="500"/>
      <c r="E102" s="502"/>
      <c r="F102" s="491"/>
      <c r="H102" s="366" t="s">
        <v>148</v>
      </c>
      <c r="I102" s="362"/>
    </row>
    <row r="103" spans="1:9" s="5" customFormat="1" ht="12.75" customHeight="1" thickBot="1" x14ac:dyDescent="0.25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33.75" x14ac:dyDescent="0.2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75" customHeight="1" x14ac:dyDescent="0.2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75" customHeight="1" thickBot="1" x14ac:dyDescent="0.25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75" customHeight="1" x14ac:dyDescent="0.2">
      <c r="B107" s="10"/>
      <c r="F107" s="10"/>
      <c r="H107" s="362"/>
      <c r="I107" s="362"/>
    </row>
    <row r="108" spans="1:9" s="5" customFormat="1" ht="12.75" customHeight="1" x14ac:dyDescent="0.2">
      <c r="B108" s="10"/>
      <c r="F108" s="10"/>
      <c r="H108" s="362"/>
      <c r="I108" s="362"/>
    </row>
    <row r="109" spans="1:9" s="5" customFormat="1" ht="12.75" customHeight="1" x14ac:dyDescent="0.25">
      <c r="A109" s="492" t="s">
        <v>195</v>
      </c>
      <c r="B109" s="492"/>
      <c r="C109" s="492"/>
      <c r="D109" s="492"/>
      <c r="E109" s="492"/>
      <c r="F109" s="112"/>
      <c r="H109" s="362"/>
      <c r="I109" s="362"/>
    </row>
    <row r="110" spans="1:9" s="5" customFormat="1" ht="12.75" customHeight="1" thickBot="1" x14ac:dyDescent="0.3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75" customHeight="1" x14ac:dyDescent="0.2">
      <c r="A111" s="493" t="s">
        <v>124</v>
      </c>
      <c r="B111" s="495" t="s">
        <v>99</v>
      </c>
      <c r="C111" s="497" t="s">
        <v>132</v>
      </c>
      <c r="D111" s="499" t="s">
        <v>131</v>
      </c>
      <c r="E111" s="501" t="s">
        <v>125</v>
      </c>
      <c r="F111" s="490" t="s">
        <v>127</v>
      </c>
      <c r="H111" s="362"/>
      <c r="I111" s="362"/>
    </row>
    <row r="112" spans="1:9" s="5" customFormat="1" ht="12.75" customHeight="1" thickBot="1" x14ac:dyDescent="0.25">
      <c r="A112" s="494"/>
      <c r="B112" s="496"/>
      <c r="C112" s="498"/>
      <c r="D112" s="500"/>
      <c r="E112" s="502"/>
      <c r="F112" s="491"/>
      <c r="H112" s="366" t="s">
        <v>148</v>
      </c>
      <c r="I112" s="362"/>
    </row>
    <row r="113" spans="1:9" s="5" customFormat="1" ht="12.75" customHeight="1" thickBot="1" x14ac:dyDescent="0.25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75" customHeight="1" x14ac:dyDescent="0.2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2" thickBot="1" x14ac:dyDescent="0.25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75" customHeight="1" x14ac:dyDescent="0.2">
      <c r="B116" s="10"/>
      <c r="F116" s="10"/>
      <c r="H116" s="362"/>
      <c r="I116" s="362"/>
    </row>
    <row r="117" spans="1:9" s="5" customFormat="1" ht="12.75" customHeight="1" x14ac:dyDescent="0.2">
      <c r="B117" s="10"/>
      <c r="D117" s="374" t="s">
        <v>202</v>
      </c>
      <c r="F117" s="10"/>
      <c r="H117" s="362"/>
      <c r="I117" s="362"/>
    </row>
    <row r="118" spans="1:9" ht="12.75" customHeight="1" x14ac:dyDescent="0.2"/>
    <row r="119" spans="1:9" ht="12.75" customHeight="1" x14ac:dyDescent="0.2"/>
    <row r="120" spans="1:9" ht="12.75" customHeight="1" x14ac:dyDescent="0.2"/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3">
    <mergeCell ref="A2:F2"/>
    <mergeCell ref="A4:F4"/>
    <mergeCell ref="C6:E6"/>
    <mergeCell ref="A8:A9"/>
    <mergeCell ref="B8:B9"/>
    <mergeCell ref="C8:C9"/>
    <mergeCell ref="D8:D9"/>
    <mergeCell ref="E8:E9"/>
    <mergeCell ref="A16:E16"/>
    <mergeCell ref="A18:A19"/>
    <mergeCell ref="B18:B19"/>
    <mergeCell ref="C18:C19"/>
    <mergeCell ref="D18:D19"/>
    <mergeCell ref="E18:E19"/>
    <mergeCell ref="F18:F19"/>
    <mergeCell ref="A39:E39"/>
    <mergeCell ref="A41:A42"/>
    <mergeCell ref="B41:B42"/>
    <mergeCell ref="C41:C42"/>
    <mergeCell ref="D41:D42"/>
    <mergeCell ref="E41:E42"/>
    <mergeCell ref="F41:F42"/>
    <mergeCell ref="A83:E83"/>
    <mergeCell ref="A85:A86"/>
    <mergeCell ref="B85:B86"/>
    <mergeCell ref="C85:C86"/>
    <mergeCell ref="D85:D86"/>
    <mergeCell ref="E85:E86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F111:F112"/>
    <mergeCell ref="A109:E109"/>
    <mergeCell ref="A111:A112"/>
    <mergeCell ref="B111:B112"/>
    <mergeCell ref="C111:C112"/>
    <mergeCell ref="D111:D112"/>
    <mergeCell ref="E111:E112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140625" defaultRowHeight="14.25" x14ac:dyDescent="0.2"/>
  <cols>
    <col min="1" max="1" width="10.140625" style="205" bestFit="1" customWidth="1"/>
    <col min="2" max="2" width="6.42578125" style="206" customWidth="1"/>
    <col min="3" max="3" width="10" style="205" customWidth="1"/>
    <col min="4" max="4" width="45.140625" style="205" customWidth="1"/>
    <col min="5" max="5" width="10.140625" style="205" customWidth="1"/>
    <col min="6" max="6" width="17.5703125" style="206" customWidth="1"/>
    <col min="7" max="16384" width="9.140625" style="205"/>
  </cols>
  <sheetData>
    <row r="2" spans="1:11" ht="18" x14ac:dyDescent="0.25">
      <c r="A2" s="538" t="s">
        <v>123</v>
      </c>
      <c r="B2" s="538"/>
      <c r="C2" s="538"/>
      <c r="D2" s="538"/>
      <c r="E2" s="538"/>
      <c r="F2" s="538"/>
      <c r="G2" s="207"/>
    </row>
    <row r="4" spans="1:11" s="208" customFormat="1" ht="15" x14ac:dyDescent="0.25">
      <c r="A4" s="539" t="s">
        <v>1</v>
      </c>
      <c r="B4" s="539"/>
      <c r="C4" s="539"/>
      <c r="D4" s="539"/>
      <c r="E4" s="539"/>
      <c r="F4" s="539"/>
    </row>
    <row r="5" spans="1:11" s="208" customFormat="1" ht="15" x14ac:dyDescent="0.25">
      <c r="A5" s="209"/>
      <c r="B5" s="209"/>
      <c r="C5" s="209"/>
      <c r="D5" s="209"/>
      <c r="E5" s="209"/>
      <c r="F5" s="209"/>
    </row>
    <row r="6" spans="1:11" s="138" customFormat="1" ht="15" x14ac:dyDescent="0.2">
      <c r="B6" s="139"/>
      <c r="C6" s="529" t="s">
        <v>2</v>
      </c>
      <c r="D6" s="529"/>
      <c r="E6" s="529"/>
      <c r="F6" s="140"/>
    </row>
    <row r="7" spans="1:11" s="144" customFormat="1" ht="15.75" thickBot="1" x14ac:dyDescent="0.25">
      <c r="A7" s="141"/>
      <c r="B7" s="141"/>
      <c r="C7" s="141"/>
      <c r="D7" s="141"/>
      <c r="E7" s="142" t="s">
        <v>98</v>
      </c>
      <c r="F7" s="143"/>
    </row>
    <row r="8" spans="1:11" s="144" customFormat="1" x14ac:dyDescent="0.2">
      <c r="A8" s="540"/>
      <c r="B8" s="541"/>
      <c r="C8" s="530" t="s">
        <v>3</v>
      </c>
      <c r="D8" s="525" t="s">
        <v>4</v>
      </c>
      <c r="E8" s="527" t="s">
        <v>5</v>
      </c>
      <c r="F8" s="145"/>
      <c r="G8" s="145"/>
      <c r="H8" s="145"/>
      <c r="I8" s="145"/>
      <c r="J8" s="145"/>
      <c r="K8" s="145"/>
    </row>
    <row r="9" spans="1:11" s="144" customFormat="1" ht="15" thickBot="1" x14ac:dyDescent="0.25">
      <c r="A9" s="540"/>
      <c r="B9" s="541"/>
      <c r="C9" s="531"/>
      <c r="D9" s="526"/>
      <c r="E9" s="528"/>
    </row>
    <row r="10" spans="1:11" s="144" customFormat="1" ht="15.75" thickBot="1" x14ac:dyDescent="0.25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ht="15" x14ac:dyDescent="0.2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ht="15" x14ac:dyDescent="0.2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ht="15" x14ac:dyDescent="0.2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5.75" thickBot="1" x14ac:dyDescent="0.25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ht="15" x14ac:dyDescent="0.25">
      <c r="A15" s="222"/>
      <c r="B15" s="223"/>
      <c r="C15" s="222"/>
      <c r="D15" s="222"/>
      <c r="E15" s="222"/>
      <c r="F15" s="224"/>
    </row>
    <row r="16" spans="1:11" s="138" customFormat="1" ht="15" x14ac:dyDescent="0.2">
      <c r="A16" s="529" t="s">
        <v>137</v>
      </c>
      <c r="B16" s="529"/>
      <c r="C16" s="529"/>
      <c r="D16" s="529"/>
      <c r="E16" s="529"/>
      <c r="F16" s="140"/>
    </row>
    <row r="17" spans="1:12" s="144" customFormat="1" ht="15.75" thickBot="1" x14ac:dyDescent="0.25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">
      <c r="A18" s="519" t="s">
        <v>124</v>
      </c>
      <c r="B18" s="530" t="s">
        <v>105</v>
      </c>
      <c r="C18" s="534">
        <v>91001</v>
      </c>
      <c r="D18" s="525" t="s">
        <v>121</v>
      </c>
      <c r="E18" s="527" t="s">
        <v>125</v>
      </c>
      <c r="F18" s="516" t="s">
        <v>127</v>
      </c>
      <c r="G18" s="145"/>
      <c r="H18" s="145"/>
      <c r="I18" s="145"/>
      <c r="J18" s="145"/>
      <c r="K18" s="145"/>
      <c r="L18" s="145"/>
    </row>
    <row r="19" spans="1:12" s="144" customFormat="1" ht="15" thickBot="1" x14ac:dyDescent="0.25">
      <c r="A19" s="520"/>
      <c r="B19" s="531"/>
      <c r="C19" s="535"/>
      <c r="D19" s="526"/>
      <c r="E19" s="528"/>
      <c r="F19" s="517"/>
    </row>
    <row r="20" spans="1:12" s="144" customFormat="1" ht="15.75" thickBot="1" x14ac:dyDescent="0.25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ht="15" x14ac:dyDescent="0.2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ht="15" x14ac:dyDescent="0.2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ht="15" x14ac:dyDescent="0.2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ht="15" x14ac:dyDescent="0.2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ht="15" x14ac:dyDescent="0.2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.5" x14ac:dyDescent="0.2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ht="15" x14ac:dyDescent="0.2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ht="15" x14ac:dyDescent="0.2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ht="15" x14ac:dyDescent="0.25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ht="15" x14ac:dyDescent="0.2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ht="15" x14ac:dyDescent="0.2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ht="28.5" x14ac:dyDescent="0.2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ht="15" x14ac:dyDescent="0.2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ht="15" x14ac:dyDescent="0.2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ht="15" x14ac:dyDescent="0.2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ht="15" x14ac:dyDescent="0.2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ht="15" x14ac:dyDescent="0.2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5.75" thickBot="1" x14ac:dyDescent="0.25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">
      <c r="A39" s="265"/>
      <c r="B39" s="266"/>
      <c r="C39" s="267"/>
      <c r="D39" s="268"/>
      <c r="E39" s="269"/>
      <c r="F39" s="270"/>
    </row>
    <row r="40" spans="1:12" s="144" customFormat="1" x14ac:dyDescent="0.2">
      <c r="B40" s="143"/>
      <c r="F40" s="143"/>
    </row>
    <row r="41" spans="1:12" s="138" customFormat="1" ht="15" x14ac:dyDescent="0.2">
      <c r="A41" s="529" t="s">
        <v>138</v>
      </c>
      <c r="B41" s="529"/>
      <c r="C41" s="529"/>
      <c r="D41" s="529"/>
      <c r="E41" s="529"/>
      <c r="F41" s="163"/>
    </row>
    <row r="42" spans="1:12" s="144" customFormat="1" ht="15.75" thickBot="1" x14ac:dyDescent="0.25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">
      <c r="A43" s="519" t="s">
        <v>124</v>
      </c>
      <c r="B43" s="530" t="s">
        <v>105</v>
      </c>
      <c r="C43" s="534">
        <v>91401</v>
      </c>
      <c r="D43" s="536" t="s">
        <v>120</v>
      </c>
      <c r="E43" s="527" t="s">
        <v>125</v>
      </c>
      <c r="F43" s="516" t="s">
        <v>127</v>
      </c>
      <c r="G43" s="145"/>
      <c r="H43" s="145"/>
      <c r="I43" s="145"/>
      <c r="J43" s="145"/>
      <c r="K43" s="145"/>
      <c r="L43" s="145"/>
    </row>
    <row r="44" spans="1:12" s="144" customFormat="1" ht="15" thickBot="1" x14ac:dyDescent="0.25">
      <c r="A44" s="520"/>
      <c r="B44" s="531"/>
      <c r="C44" s="535"/>
      <c r="D44" s="537"/>
      <c r="E44" s="528"/>
      <c r="F44" s="517"/>
    </row>
    <row r="45" spans="1:12" s="144" customFormat="1" ht="15.75" thickBot="1" x14ac:dyDescent="0.25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ht="30" x14ac:dyDescent="0.25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.5" x14ac:dyDescent="0.2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.5" x14ac:dyDescent="0.2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.5" x14ac:dyDescent="0.2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ht="15" x14ac:dyDescent="0.25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ht="15" x14ac:dyDescent="0.2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ht="15" x14ac:dyDescent="0.2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.5" x14ac:dyDescent="0.2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ht="15" x14ac:dyDescent="0.2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ht="15" x14ac:dyDescent="0.2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.5" x14ac:dyDescent="0.2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2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ht="28.5" x14ac:dyDescent="0.2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2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2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ht="15" x14ac:dyDescent="0.25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2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2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2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2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2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2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2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ht="28.5" x14ac:dyDescent="0.2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2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2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2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2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2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2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2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2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2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2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2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2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5" thickBot="1" x14ac:dyDescent="0.25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">
      <c r="B83" s="143"/>
      <c r="F83" s="143"/>
    </row>
    <row r="84" spans="1:6" s="144" customFormat="1" ht="15" x14ac:dyDescent="0.2">
      <c r="A84" s="529" t="s">
        <v>136</v>
      </c>
      <c r="B84" s="529"/>
      <c r="C84" s="529"/>
      <c r="D84" s="529"/>
      <c r="E84" s="529"/>
      <c r="F84" s="163"/>
    </row>
    <row r="85" spans="1:6" s="144" customFormat="1" ht="15.75" thickBot="1" x14ac:dyDescent="0.25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">
      <c r="A86" s="519" t="s">
        <v>124</v>
      </c>
      <c r="B86" s="530" t="s">
        <v>105</v>
      </c>
      <c r="C86" s="534">
        <v>91701</v>
      </c>
      <c r="D86" s="536" t="s">
        <v>135</v>
      </c>
      <c r="E86" s="527" t="s">
        <v>125</v>
      </c>
      <c r="F86" s="516" t="s">
        <v>127</v>
      </c>
    </row>
    <row r="87" spans="1:6" s="144" customFormat="1" ht="15" thickBot="1" x14ac:dyDescent="0.25">
      <c r="A87" s="520"/>
      <c r="B87" s="531"/>
      <c r="C87" s="535"/>
      <c r="D87" s="537"/>
      <c r="E87" s="528"/>
      <c r="F87" s="517"/>
    </row>
    <row r="88" spans="1:6" s="144" customFormat="1" ht="15.75" thickBot="1" x14ac:dyDescent="0.25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ht="30" x14ac:dyDescent="0.25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.5" x14ac:dyDescent="0.2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.5" x14ac:dyDescent="0.2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.5" x14ac:dyDescent="0.2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ht="15" x14ac:dyDescent="0.25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.5" x14ac:dyDescent="0.2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5" thickBot="1" x14ac:dyDescent="0.25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">
      <c r="B96" s="143"/>
      <c r="F96" s="143"/>
    </row>
    <row r="97" spans="1:6" s="144" customFormat="1" x14ac:dyDescent="0.2">
      <c r="B97" s="143"/>
      <c r="F97" s="143"/>
    </row>
    <row r="98" spans="1:6" s="144" customFormat="1" ht="15" x14ac:dyDescent="0.2">
      <c r="A98" s="529" t="s">
        <v>72</v>
      </c>
      <c r="B98" s="529"/>
      <c r="C98" s="529"/>
      <c r="D98" s="529"/>
      <c r="E98" s="529"/>
      <c r="F98" s="163"/>
    </row>
    <row r="99" spans="1:6" s="144" customFormat="1" ht="15.75" thickBot="1" x14ac:dyDescent="0.25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">
      <c r="A100" s="519" t="s">
        <v>124</v>
      </c>
      <c r="B100" s="530" t="s">
        <v>105</v>
      </c>
      <c r="C100" s="532" t="s">
        <v>126</v>
      </c>
      <c r="D100" s="525" t="s">
        <v>76</v>
      </c>
      <c r="E100" s="527" t="s">
        <v>125</v>
      </c>
      <c r="F100" s="516" t="s">
        <v>127</v>
      </c>
    </row>
    <row r="101" spans="1:6" s="144" customFormat="1" ht="15" thickBot="1" x14ac:dyDescent="0.25">
      <c r="A101" s="520"/>
      <c r="B101" s="531"/>
      <c r="C101" s="533"/>
      <c r="D101" s="526"/>
      <c r="E101" s="528"/>
      <c r="F101" s="517"/>
    </row>
    <row r="102" spans="1:6" s="144" customFormat="1" ht="15.75" thickBot="1" x14ac:dyDescent="0.25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30" x14ac:dyDescent="0.2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ht="15" x14ac:dyDescent="0.2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5.75" thickBot="1" x14ac:dyDescent="0.25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">
      <c r="B106" s="143"/>
      <c r="F106" s="143"/>
    </row>
    <row r="107" spans="1:6" s="144" customFormat="1" x14ac:dyDescent="0.2">
      <c r="B107" s="143"/>
      <c r="F107" s="143"/>
    </row>
    <row r="108" spans="1:6" s="144" customFormat="1" ht="15" x14ac:dyDescent="0.25">
      <c r="A108" s="518" t="s">
        <v>0</v>
      </c>
      <c r="B108" s="518"/>
      <c r="C108" s="518"/>
      <c r="D108" s="518"/>
      <c r="E108" s="518"/>
      <c r="F108" s="302"/>
    </row>
    <row r="109" spans="1:6" s="144" customFormat="1" ht="15.75" thickBot="1" x14ac:dyDescent="0.3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">
      <c r="A110" s="519" t="s">
        <v>124</v>
      </c>
      <c r="B110" s="521" t="s">
        <v>99</v>
      </c>
      <c r="C110" s="523" t="s">
        <v>132</v>
      </c>
      <c r="D110" s="525" t="s">
        <v>131</v>
      </c>
      <c r="E110" s="527" t="s">
        <v>125</v>
      </c>
      <c r="F110" s="516" t="s">
        <v>127</v>
      </c>
    </row>
    <row r="111" spans="1:6" s="144" customFormat="1" ht="15" thickBot="1" x14ac:dyDescent="0.25">
      <c r="A111" s="520"/>
      <c r="B111" s="522"/>
      <c r="C111" s="524"/>
      <c r="D111" s="526"/>
      <c r="E111" s="528"/>
      <c r="F111" s="517"/>
    </row>
    <row r="112" spans="1:6" s="144" customFormat="1" ht="15.75" thickBot="1" x14ac:dyDescent="0.25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ht="15" x14ac:dyDescent="0.2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5" thickBot="1" x14ac:dyDescent="0.25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">
      <c r="B115" s="143"/>
      <c r="F115" s="143"/>
    </row>
    <row r="116" spans="1:6" s="144" customFormat="1" x14ac:dyDescent="0.2">
      <c r="B116" s="143"/>
      <c r="F116" s="143"/>
    </row>
  </sheetData>
  <mergeCells count="43">
    <mergeCell ref="A2:F2"/>
    <mergeCell ref="A4:F4"/>
    <mergeCell ref="C6:E6"/>
    <mergeCell ref="A8:A9"/>
    <mergeCell ref="B8:B9"/>
    <mergeCell ref="C8:C9"/>
    <mergeCell ref="D8:D9"/>
    <mergeCell ref="E8:E9"/>
    <mergeCell ref="A16:E16"/>
    <mergeCell ref="A18:A19"/>
    <mergeCell ref="B18:B19"/>
    <mergeCell ref="C18:C19"/>
    <mergeCell ref="D18:D19"/>
    <mergeCell ref="E18:E19"/>
    <mergeCell ref="F18:F19"/>
    <mergeCell ref="A41:E41"/>
    <mergeCell ref="A43:A44"/>
    <mergeCell ref="B43:B44"/>
    <mergeCell ref="C43:C44"/>
    <mergeCell ref="D43:D44"/>
    <mergeCell ref="E43:E44"/>
    <mergeCell ref="F43:F44"/>
    <mergeCell ref="A84:E84"/>
    <mergeCell ref="A86:A87"/>
    <mergeCell ref="B86:B87"/>
    <mergeCell ref="C86:C87"/>
    <mergeCell ref="D86:D87"/>
    <mergeCell ref="E86:E87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F110:F111"/>
    <mergeCell ref="A108:E108"/>
    <mergeCell ref="A110:A111"/>
    <mergeCell ref="B110:B111"/>
    <mergeCell ref="C110:C111"/>
    <mergeCell ref="D110:D111"/>
    <mergeCell ref="E110:E111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19" zoomScaleNormal="100" workbookViewId="0">
      <selection activeCell="G41" sqref="G41"/>
    </sheetView>
  </sheetViews>
  <sheetFormatPr defaultColWidth="3.140625" defaultRowHeight="12.75" x14ac:dyDescent="0.2"/>
  <cols>
    <col min="1" max="1" width="3.140625" style="375" customWidth="1"/>
    <col min="2" max="2" width="9.28515625" style="375" customWidth="1"/>
    <col min="3" max="4" width="4.7109375" style="375" customWidth="1"/>
    <col min="5" max="5" width="7.85546875" style="375" customWidth="1"/>
    <col min="6" max="6" width="40.85546875" style="375" customWidth="1"/>
    <col min="7" max="7" width="8.7109375" style="376" customWidth="1"/>
    <col min="8" max="9" width="7.7109375" style="375" customWidth="1"/>
    <col min="10" max="10" width="9.140625" style="375" customWidth="1"/>
    <col min="11" max="11" width="14.140625" style="375" customWidth="1"/>
    <col min="12" max="255" width="9.140625" style="375" customWidth="1"/>
    <col min="256" max="16384" width="3.140625" style="375"/>
  </cols>
  <sheetData>
    <row r="1" spans="1:11" x14ac:dyDescent="0.2">
      <c r="H1" s="545" t="s">
        <v>225</v>
      </c>
      <c r="I1" s="545"/>
    </row>
    <row r="2" spans="1:11" ht="18" x14ac:dyDescent="0.25">
      <c r="A2" s="546" t="s">
        <v>226</v>
      </c>
      <c r="B2" s="546"/>
      <c r="C2" s="546"/>
      <c r="D2" s="546"/>
      <c r="E2" s="546"/>
      <c r="F2" s="546"/>
      <c r="G2" s="546"/>
      <c r="H2" s="546"/>
      <c r="I2" s="546"/>
    </row>
    <row r="3" spans="1:11" x14ac:dyDescent="0.2">
      <c r="A3" s="377"/>
      <c r="B3" s="377"/>
      <c r="C3" s="377"/>
      <c r="D3" s="377"/>
      <c r="E3" s="377"/>
      <c r="F3" s="377"/>
      <c r="G3" s="377"/>
      <c r="H3" s="378"/>
      <c r="I3" s="378"/>
    </row>
    <row r="4" spans="1:11" ht="15.75" x14ac:dyDescent="0.25">
      <c r="A4" s="547" t="s">
        <v>227</v>
      </c>
      <c r="B4" s="547"/>
      <c r="C4" s="547"/>
      <c r="D4" s="547"/>
      <c r="E4" s="547"/>
      <c r="F4" s="547"/>
      <c r="G4" s="547"/>
      <c r="H4" s="547"/>
      <c r="I4" s="547"/>
    </row>
    <row r="5" spans="1:11" x14ac:dyDescent="0.2">
      <c r="A5" s="377"/>
      <c r="B5" s="377"/>
      <c r="C5" s="377"/>
      <c r="D5" s="377"/>
      <c r="E5" s="377"/>
      <c r="F5" s="377"/>
      <c r="G5" s="377"/>
      <c r="H5" s="378"/>
      <c r="I5" s="378"/>
    </row>
    <row r="6" spans="1:11" ht="15.75" x14ac:dyDescent="0.25">
      <c r="A6" s="548" t="s">
        <v>266</v>
      </c>
      <c r="B6" s="548"/>
      <c r="C6" s="548"/>
      <c r="D6" s="548"/>
      <c r="E6" s="548"/>
      <c r="F6" s="548"/>
      <c r="G6" s="548"/>
      <c r="H6" s="548"/>
      <c r="I6" s="548"/>
    </row>
    <row r="7" spans="1:11" s="405" customFormat="1" x14ac:dyDescent="0.2">
      <c r="A7" s="410"/>
      <c r="B7" s="411"/>
      <c r="C7" s="411"/>
      <c r="D7" s="412"/>
      <c r="E7" s="412"/>
      <c r="F7" s="413"/>
      <c r="G7" s="414"/>
      <c r="H7" s="415"/>
      <c r="I7" s="415"/>
    </row>
    <row r="8" spans="1:11" s="405" customFormat="1" ht="13.5" thickBot="1" x14ac:dyDescent="0.25">
      <c r="A8" s="416"/>
      <c r="B8" s="416"/>
      <c r="C8" s="416"/>
      <c r="D8" s="416"/>
      <c r="E8" s="416"/>
      <c r="F8" s="416"/>
      <c r="G8" s="417"/>
      <c r="H8" s="416"/>
      <c r="I8" s="418" t="s">
        <v>228</v>
      </c>
    </row>
    <row r="9" spans="1:11" s="405" customFormat="1" ht="23.25" thickBot="1" x14ac:dyDescent="0.25">
      <c r="A9" s="419" t="s">
        <v>99</v>
      </c>
      <c r="B9" s="549" t="s">
        <v>102</v>
      </c>
      <c r="C9" s="550"/>
      <c r="D9" s="380" t="s">
        <v>229</v>
      </c>
      <c r="E9" s="437" t="s">
        <v>218</v>
      </c>
      <c r="F9" s="446" t="s">
        <v>233</v>
      </c>
      <c r="G9" s="459" t="s">
        <v>220</v>
      </c>
      <c r="H9" s="460" t="s">
        <v>272</v>
      </c>
      <c r="I9" s="459" t="s">
        <v>219</v>
      </c>
      <c r="K9" s="406"/>
    </row>
    <row r="10" spans="1:11" s="405" customFormat="1" ht="13.5" thickBot="1" x14ac:dyDescent="0.25">
      <c r="A10" s="420" t="s">
        <v>106</v>
      </c>
      <c r="B10" s="551" t="s">
        <v>100</v>
      </c>
      <c r="C10" s="552"/>
      <c r="D10" s="438" t="s">
        <v>100</v>
      </c>
      <c r="E10" s="438" t="s">
        <v>100</v>
      </c>
      <c r="F10" s="447" t="s">
        <v>234</v>
      </c>
      <c r="G10" s="465">
        <f>+G11+G32+G45</f>
        <v>20428.98</v>
      </c>
      <c r="H10" s="465">
        <f>+H11+H32+H45</f>
        <v>0</v>
      </c>
      <c r="I10" s="466">
        <f>+G10+H10</f>
        <v>20428.98</v>
      </c>
      <c r="K10" s="406"/>
    </row>
    <row r="11" spans="1:11" s="405" customFormat="1" ht="13.5" thickBot="1" x14ac:dyDescent="0.25">
      <c r="A11" s="461" t="s">
        <v>106</v>
      </c>
      <c r="B11" s="542" t="s">
        <v>100</v>
      </c>
      <c r="C11" s="543"/>
      <c r="D11" s="462" t="s">
        <v>100</v>
      </c>
      <c r="E11" s="463" t="s">
        <v>100</v>
      </c>
      <c r="F11" s="464" t="s">
        <v>205</v>
      </c>
      <c r="G11" s="467">
        <f>+G12+G15+G18+G20+G22+G24+G26+G28+G30</f>
        <v>2880</v>
      </c>
      <c r="H11" s="468">
        <v>0</v>
      </c>
      <c r="I11" s="468">
        <f t="shared" ref="I11:I55" si="0">+G11+H11</f>
        <v>2880</v>
      </c>
      <c r="J11" s="445" t="s">
        <v>271</v>
      </c>
      <c r="K11" s="406"/>
    </row>
    <row r="12" spans="1:11" s="405" customFormat="1" x14ac:dyDescent="0.2">
      <c r="A12" s="381" t="s">
        <v>106</v>
      </c>
      <c r="B12" s="382" t="s">
        <v>235</v>
      </c>
      <c r="C12" s="383" t="s">
        <v>230</v>
      </c>
      <c r="D12" s="384" t="s">
        <v>100</v>
      </c>
      <c r="E12" s="385" t="s">
        <v>100</v>
      </c>
      <c r="F12" s="448" t="s">
        <v>231</v>
      </c>
      <c r="G12" s="469">
        <f>SUM(G13:G14)</f>
        <v>200</v>
      </c>
      <c r="H12" s="470">
        <v>0</v>
      </c>
      <c r="I12" s="469">
        <f t="shared" si="0"/>
        <v>200</v>
      </c>
    </row>
    <row r="13" spans="1:11" s="405" customFormat="1" x14ac:dyDescent="0.2">
      <c r="A13" s="401"/>
      <c r="B13" s="402"/>
      <c r="C13" s="403"/>
      <c r="D13" s="404">
        <v>3299</v>
      </c>
      <c r="E13" s="379">
        <v>5321</v>
      </c>
      <c r="F13" s="449" t="s">
        <v>221</v>
      </c>
      <c r="G13" s="471">
        <v>180</v>
      </c>
      <c r="H13" s="472">
        <v>0</v>
      </c>
      <c r="I13" s="471">
        <f t="shared" si="0"/>
        <v>180</v>
      </c>
    </row>
    <row r="14" spans="1:11" s="405" customFormat="1" x14ac:dyDescent="0.2">
      <c r="A14" s="401"/>
      <c r="B14" s="402"/>
      <c r="C14" s="403"/>
      <c r="D14" s="404">
        <v>3299</v>
      </c>
      <c r="E14" s="379">
        <v>5331</v>
      </c>
      <c r="F14" s="449" t="s">
        <v>222</v>
      </c>
      <c r="G14" s="471">
        <v>20</v>
      </c>
      <c r="H14" s="472">
        <v>0</v>
      </c>
      <c r="I14" s="471">
        <f t="shared" si="0"/>
        <v>20</v>
      </c>
    </row>
    <row r="15" spans="1:11" s="405" customFormat="1" x14ac:dyDescent="0.2">
      <c r="A15" s="381" t="s">
        <v>106</v>
      </c>
      <c r="B15" s="382" t="s">
        <v>236</v>
      </c>
      <c r="C15" s="383" t="s">
        <v>230</v>
      </c>
      <c r="D15" s="384" t="s">
        <v>100</v>
      </c>
      <c r="E15" s="385" t="s">
        <v>100</v>
      </c>
      <c r="F15" s="448" t="s">
        <v>237</v>
      </c>
      <c r="G15" s="473">
        <f>SUM(G16:G17)</f>
        <v>120</v>
      </c>
      <c r="H15" s="474">
        <v>0</v>
      </c>
      <c r="I15" s="473">
        <f t="shared" si="0"/>
        <v>120</v>
      </c>
    </row>
    <row r="16" spans="1:11" s="405" customFormat="1" x14ac:dyDescent="0.2">
      <c r="A16" s="401"/>
      <c r="B16" s="402"/>
      <c r="C16" s="403"/>
      <c r="D16" s="404">
        <v>3299</v>
      </c>
      <c r="E16" s="421">
        <v>5321</v>
      </c>
      <c r="F16" s="450" t="s">
        <v>221</v>
      </c>
      <c r="G16" s="471">
        <v>60</v>
      </c>
      <c r="H16" s="472">
        <v>0</v>
      </c>
      <c r="I16" s="471">
        <f t="shared" si="0"/>
        <v>60</v>
      </c>
    </row>
    <row r="17" spans="1:10" s="405" customFormat="1" x14ac:dyDescent="0.2">
      <c r="A17" s="401"/>
      <c r="B17" s="402"/>
      <c r="C17" s="403"/>
      <c r="D17" s="404">
        <v>3299</v>
      </c>
      <c r="E17" s="379">
        <v>5331</v>
      </c>
      <c r="F17" s="449" t="s">
        <v>222</v>
      </c>
      <c r="G17" s="471">
        <v>60</v>
      </c>
      <c r="H17" s="472">
        <v>0</v>
      </c>
      <c r="I17" s="471">
        <f t="shared" si="0"/>
        <v>60</v>
      </c>
    </row>
    <row r="18" spans="1:10" s="405" customFormat="1" x14ac:dyDescent="0.2">
      <c r="A18" s="381" t="s">
        <v>106</v>
      </c>
      <c r="B18" s="382" t="s">
        <v>238</v>
      </c>
      <c r="C18" s="383" t="s">
        <v>230</v>
      </c>
      <c r="D18" s="384" t="s">
        <v>100</v>
      </c>
      <c r="E18" s="385" t="s">
        <v>100</v>
      </c>
      <c r="F18" s="448" t="s">
        <v>206</v>
      </c>
      <c r="G18" s="473">
        <f>+G19</f>
        <v>2300</v>
      </c>
      <c r="H18" s="474">
        <v>0</v>
      </c>
      <c r="I18" s="473">
        <f t="shared" si="0"/>
        <v>2300</v>
      </c>
    </row>
    <row r="19" spans="1:10" s="405" customFormat="1" x14ac:dyDescent="0.2">
      <c r="A19" s="401"/>
      <c r="B19" s="402"/>
      <c r="C19" s="403"/>
      <c r="D19" s="404">
        <v>3299</v>
      </c>
      <c r="E19" s="422">
        <v>5331</v>
      </c>
      <c r="F19" s="449" t="s">
        <v>222</v>
      </c>
      <c r="G19" s="471">
        <v>2300</v>
      </c>
      <c r="H19" s="472">
        <v>0</v>
      </c>
      <c r="I19" s="471">
        <f t="shared" si="0"/>
        <v>2300</v>
      </c>
    </row>
    <row r="20" spans="1:10" s="405" customFormat="1" x14ac:dyDescent="0.2">
      <c r="A20" s="390" t="s">
        <v>106</v>
      </c>
      <c r="B20" s="391" t="s">
        <v>239</v>
      </c>
      <c r="C20" s="392" t="s">
        <v>230</v>
      </c>
      <c r="D20" s="398" t="s">
        <v>100</v>
      </c>
      <c r="E20" s="399" t="s">
        <v>100</v>
      </c>
      <c r="F20" s="451" t="s">
        <v>240</v>
      </c>
      <c r="G20" s="475">
        <f>+G21</f>
        <v>60</v>
      </c>
      <c r="H20" s="474">
        <v>0</v>
      </c>
      <c r="I20" s="473">
        <f t="shared" si="0"/>
        <v>60</v>
      </c>
    </row>
    <row r="21" spans="1:10" s="405" customFormat="1" x14ac:dyDescent="0.2">
      <c r="A21" s="395"/>
      <c r="B21" s="396"/>
      <c r="C21" s="397"/>
      <c r="D21" s="423">
        <v>3299</v>
      </c>
      <c r="E21" s="423">
        <v>5331</v>
      </c>
      <c r="F21" s="452" t="s">
        <v>222</v>
      </c>
      <c r="G21" s="476">
        <v>60</v>
      </c>
      <c r="H21" s="472">
        <v>0</v>
      </c>
      <c r="I21" s="471">
        <f t="shared" si="0"/>
        <v>60</v>
      </c>
    </row>
    <row r="22" spans="1:10" s="405" customFormat="1" x14ac:dyDescent="0.2">
      <c r="A22" s="390" t="s">
        <v>106</v>
      </c>
      <c r="B22" s="391" t="s">
        <v>241</v>
      </c>
      <c r="C22" s="392" t="s">
        <v>230</v>
      </c>
      <c r="D22" s="398" t="s">
        <v>100</v>
      </c>
      <c r="E22" s="399" t="s">
        <v>100</v>
      </c>
      <c r="F22" s="451" t="s">
        <v>242</v>
      </c>
      <c r="G22" s="475">
        <f>+G23</f>
        <v>50</v>
      </c>
      <c r="H22" s="474">
        <v>0</v>
      </c>
      <c r="I22" s="473">
        <f t="shared" si="0"/>
        <v>50</v>
      </c>
    </row>
    <row r="23" spans="1:10" s="405" customFormat="1" x14ac:dyDescent="0.2">
      <c r="A23" s="395"/>
      <c r="B23" s="396"/>
      <c r="C23" s="397"/>
      <c r="D23" s="400">
        <v>3299</v>
      </c>
      <c r="E23" s="394">
        <v>5332</v>
      </c>
      <c r="F23" s="452" t="s">
        <v>243</v>
      </c>
      <c r="G23" s="476">
        <v>50</v>
      </c>
      <c r="H23" s="472">
        <v>0</v>
      </c>
      <c r="I23" s="471">
        <f t="shared" si="0"/>
        <v>50</v>
      </c>
    </row>
    <row r="24" spans="1:10" s="405" customFormat="1" x14ac:dyDescent="0.2">
      <c r="A24" s="390" t="s">
        <v>106</v>
      </c>
      <c r="B24" s="391" t="s">
        <v>244</v>
      </c>
      <c r="C24" s="392" t="s">
        <v>230</v>
      </c>
      <c r="D24" s="398" t="s">
        <v>100</v>
      </c>
      <c r="E24" s="399" t="s">
        <v>100</v>
      </c>
      <c r="F24" s="451" t="s">
        <v>207</v>
      </c>
      <c r="G24" s="475">
        <f>+G25</f>
        <v>50</v>
      </c>
      <c r="H24" s="474">
        <v>0</v>
      </c>
      <c r="I24" s="473">
        <f t="shared" si="0"/>
        <v>50</v>
      </c>
    </row>
    <row r="25" spans="1:10" s="405" customFormat="1" x14ac:dyDescent="0.2">
      <c r="A25" s="395"/>
      <c r="B25" s="396"/>
      <c r="C25" s="397"/>
      <c r="D25" s="400">
        <v>3299</v>
      </c>
      <c r="E25" s="394">
        <v>5321</v>
      </c>
      <c r="F25" s="452" t="s">
        <v>221</v>
      </c>
      <c r="G25" s="476">
        <v>50</v>
      </c>
      <c r="H25" s="472">
        <v>0</v>
      </c>
      <c r="I25" s="471">
        <f t="shared" si="0"/>
        <v>50</v>
      </c>
    </row>
    <row r="26" spans="1:10" s="405" customFormat="1" x14ac:dyDescent="0.2">
      <c r="A26" s="390" t="s">
        <v>106</v>
      </c>
      <c r="B26" s="391" t="s">
        <v>245</v>
      </c>
      <c r="C26" s="392" t="s">
        <v>230</v>
      </c>
      <c r="D26" s="398" t="s">
        <v>100</v>
      </c>
      <c r="E26" s="399" t="s">
        <v>100</v>
      </c>
      <c r="F26" s="451" t="s">
        <v>208</v>
      </c>
      <c r="G26" s="475">
        <f>+G27</f>
        <v>20</v>
      </c>
      <c r="H26" s="474">
        <v>0</v>
      </c>
      <c r="I26" s="473">
        <f t="shared" si="0"/>
        <v>20</v>
      </c>
    </row>
    <row r="27" spans="1:10" s="405" customFormat="1" x14ac:dyDescent="0.2">
      <c r="A27" s="395"/>
      <c r="B27" s="396"/>
      <c r="C27" s="397"/>
      <c r="D27" s="400">
        <v>3299</v>
      </c>
      <c r="E27" s="394">
        <v>5321</v>
      </c>
      <c r="F27" s="452" t="s">
        <v>221</v>
      </c>
      <c r="G27" s="476">
        <v>20</v>
      </c>
      <c r="H27" s="472">
        <v>0</v>
      </c>
      <c r="I27" s="471">
        <f t="shared" si="0"/>
        <v>20</v>
      </c>
    </row>
    <row r="28" spans="1:10" s="405" customFormat="1" x14ac:dyDescent="0.2">
      <c r="A28" s="390" t="s">
        <v>106</v>
      </c>
      <c r="B28" s="391" t="s">
        <v>246</v>
      </c>
      <c r="C28" s="392" t="s">
        <v>230</v>
      </c>
      <c r="D28" s="398" t="s">
        <v>100</v>
      </c>
      <c r="E28" s="399" t="s">
        <v>100</v>
      </c>
      <c r="F28" s="451" t="s">
        <v>209</v>
      </c>
      <c r="G28" s="475">
        <f>+G29</f>
        <v>30</v>
      </c>
      <c r="H28" s="474">
        <v>0</v>
      </c>
      <c r="I28" s="473">
        <f t="shared" si="0"/>
        <v>30</v>
      </c>
    </row>
    <row r="29" spans="1:10" s="405" customFormat="1" x14ac:dyDescent="0.2">
      <c r="A29" s="395"/>
      <c r="B29" s="396"/>
      <c r="C29" s="397"/>
      <c r="D29" s="400">
        <v>3299</v>
      </c>
      <c r="E29" s="394">
        <v>5222</v>
      </c>
      <c r="F29" s="452" t="s">
        <v>223</v>
      </c>
      <c r="G29" s="476">
        <v>30</v>
      </c>
      <c r="H29" s="472">
        <v>0</v>
      </c>
      <c r="I29" s="471">
        <f t="shared" si="0"/>
        <v>30</v>
      </c>
    </row>
    <row r="30" spans="1:10" s="405" customFormat="1" x14ac:dyDescent="0.2">
      <c r="A30" s="390" t="s">
        <v>106</v>
      </c>
      <c r="B30" s="391" t="s">
        <v>247</v>
      </c>
      <c r="C30" s="392" t="s">
        <v>230</v>
      </c>
      <c r="D30" s="398" t="s">
        <v>100</v>
      </c>
      <c r="E30" s="399" t="s">
        <v>100</v>
      </c>
      <c r="F30" s="451" t="s">
        <v>210</v>
      </c>
      <c r="G30" s="475">
        <f>+G31</f>
        <v>50</v>
      </c>
      <c r="H30" s="474">
        <v>0</v>
      </c>
      <c r="I30" s="473">
        <f t="shared" si="0"/>
        <v>50</v>
      </c>
    </row>
    <row r="31" spans="1:10" s="405" customFormat="1" ht="13.5" thickBot="1" x14ac:dyDescent="0.25">
      <c r="A31" s="424"/>
      <c r="B31" s="425"/>
      <c r="C31" s="426"/>
      <c r="D31" s="427">
        <v>3299</v>
      </c>
      <c r="E31" s="428">
        <v>5213</v>
      </c>
      <c r="F31" s="453" t="s">
        <v>224</v>
      </c>
      <c r="G31" s="477">
        <v>50</v>
      </c>
      <c r="H31" s="478">
        <v>0</v>
      </c>
      <c r="I31" s="479">
        <f t="shared" si="0"/>
        <v>50</v>
      </c>
    </row>
    <row r="32" spans="1:10" s="405" customFormat="1" ht="13.5" thickBot="1" x14ac:dyDescent="0.25">
      <c r="A32" s="461" t="s">
        <v>106</v>
      </c>
      <c r="B32" s="542" t="s">
        <v>100</v>
      </c>
      <c r="C32" s="544"/>
      <c r="D32" s="462" t="s">
        <v>100</v>
      </c>
      <c r="E32" s="463" t="s">
        <v>100</v>
      </c>
      <c r="F32" s="464" t="s">
        <v>211</v>
      </c>
      <c r="G32" s="468">
        <f>+G33+G35+G37+G39+G41</f>
        <v>4548.9799999999996</v>
      </c>
      <c r="H32" s="480">
        <f>+H41+H43</f>
        <v>0</v>
      </c>
      <c r="I32" s="468">
        <f t="shared" si="0"/>
        <v>4548.9799999999996</v>
      </c>
      <c r="J32" s="445" t="s">
        <v>271</v>
      </c>
    </row>
    <row r="33" spans="1:11" s="405" customFormat="1" x14ac:dyDescent="0.2">
      <c r="A33" s="386" t="s">
        <v>106</v>
      </c>
      <c r="B33" s="387" t="s">
        <v>248</v>
      </c>
      <c r="C33" s="388" t="s">
        <v>249</v>
      </c>
      <c r="D33" s="389" t="s">
        <v>100</v>
      </c>
      <c r="E33" s="389" t="s">
        <v>100</v>
      </c>
      <c r="F33" s="454" t="s">
        <v>250</v>
      </c>
      <c r="G33" s="481">
        <f>+G34</f>
        <v>1200</v>
      </c>
      <c r="H33" s="482">
        <v>0</v>
      </c>
      <c r="I33" s="469">
        <f t="shared" si="0"/>
        <v>1200</v>
      </c>
    </row>
    <row r="34" spans="1:11" s="405" customFormat="1" x14ac:dyDescent="0.2">
      <c r="A34" s="395"/>
      <c r="B34" s="396"/>
      <c r="C34" s="397"/>
      <c r="D34" s="400">
        <v>3299</v>
      </c>
      <c r="E34" s="393">
        <v>5321</v>
      </c>
      <c r="F34" s="452" t="s">
        <v>221</v>
      </c>
      <c r="G34" s="476">
        <v>1200</v>
      </c>
      <c r="H34" s="483">
        <v>0</v>
      </c>
      <c r="I34" s="471">
        <f t="shared" si="0"/>
        <v>1200</v>
      </c>
    </row>
    <row r="35" spans="1:11" s="405" customFormat="1" ht="22.5" x14ac:dyDescent="0.2">
      <c r="A35" s="390" t="s">
        <v>106</v>
      </c>
      <c r="B35" s="391" t="s">
        <v>251</v>
      </c>
      <c r="C35" s="392" t="s">
        <v>252</v>
      </c>
      <c r="D35" s="398" t="s">
        <v>100</v>
      </c>
      <c r="E35" s="398" t="s">
        <v>100</v>
      </c>
      <c r="F35" s="454" t="s">
        <v>253</v>
      </c>
      <c r="G35" s="475">
        <f>+G36</f>
        <v>259.04000000000002</v>
      </c>
      <c r="H35" s="484">
        <v>0</v>
      </c>
      <c r="I35" s="473">
        <f t="shared" si="0"/>
        <v>259.04000000000002</v>
      </c>
      <c r="K35" s="406"/>
    </row>
    <row r="36" spans="1:11" s="405" customFormat="1" x14ac:dyDescent="0.2">
      <c r="A36" s="395"/>
      <c r="B36" s="396"/>
      <c r="C36" s="397"/>
      <c r="D36" s="400">
        <v>3113</v>
      </c>
      <c r="E36" s="393">
        <v>5321</v>
      </c>
      <c r="F36" s="452" t="s">
        <v>221</v>
      </c>
      <c r="G36" s="476">
        <v>259.04000000000002</v>
      </c>
      <c r="H36" s="483">
        <v>0</v>
      </c>
      <c r="I36" s="471">
        <f t="shared" si="0"/>
        <v>259.04000000000002</v>
      </c>
    </row>
    <row r="37" spans="1:11" s="405" customFormat="1" x14ac:dyDescent="0.2">
      <c r="A37" s="390" t="s">
        <v>106</v>
      </c>
      <c r="B37" s="391" t="s">
        <v>254</v>
      </c>
      <c r="C37" s="392" t="s">
        <v>255</v>
      </c>
      <c r="D37" s="398" t="s">
        <v>100</v>
      </c>
      <c r="E37" s="398" t="s">
        <v>100</v>
      </c>
      <c r="F37" s="454" t="s">
        <v>212</v>
      </c>
      <c r="G37" s="475">
        <f>+G38</f>
        <v>2007.02</v>
      </c>
      <c r="H37" s="484">
        <v>0</v>
      </c>
      <c r="I37" s="473">
        <f t="shared" si="0"/>
        <v>2007.02</v>
      </c>
    </row>
    <row r="38" spans="1:11" s="405" customFormat="1" x14ac:dyDescent="0.2">
      <c r="A38" s="395"/>
      <c r="B38" s="396"/>
      <c r="C38" s="397"/>
      <c r="D38" s="400">
        <v>3299</v>
      </c>
      <c r="E38" s="393">
        <v>5321</v>
      </c>
      <c r="F38" s="452" t="s">
        <v>221</v>
      </c>
      <c r="G38" s="476">
        <v>2007.02</v>
      </c>
      <c r="H38" s="483">
        <v>0</v>
      </c>
      <c r="I38" s="471">
        <f t="shared" si="0"/>
        <v>2007.02</v>
      </c>
    </row>
    <row r="39" spans="1:11" s="405" customFormat="1" x14ac:dyDescent="0.2">
      <c r="A39" s="390" t="s">
        <v>106</v>
      </c>
      <c r="B39" s="391" t="s">
        <v>256</v>
      </c>
      <c r="C39" s="392" t="s">
        <v>257</v>
      </c>
      <c r="D39" s="398" t="s">
        <v>100</v>
      </c>
      <c r="E39" s="398" t="s">
        <v>100</v>
      </c>
      <c r="F39" s="454" t="s">
        <v>258</v>
      </c>
      <c r="G39" s="475">
        <f>+G40</f>
        <v>541.79</v>
      </c>
      <c r="H39" s="484">
        <v>0</v>
      </c>
      <c r="I39" s="473">
        <f t="shared" si="0"/>
        <v>541.79</v>
      </c>
    </row>
    <row r="40" spans="1:11" s="405" customFormat="1" x14ac:dyDescent="0.2">
      <c r="A40" s="395"/>
      <c r="B40" s="396"/>
      <c r="C40" s="397"/>
      <c r="D40" s="400">
        <v>3113</v>
      </c>
      <c r="E40" s="393">
        <v>5321</v>
      </c>
      <c r="F40" s="452" t="s">
        <v>221</v>
      </c>
      <c r="G40" s="476">
        <v>541.79</v>
      </c>
      <c r="H40" s="483">
        <v>0</v>
      </c>
      <c r="I40" s="471">
        <f t="shared" si="0"/>
        <v>541.79</v>
      </c>
    </row>
    <row r="41" spans="1:11" s="405" customFormat="1" ht="22.5" x14ac:dyDescent="0.2">
      <c r="A41" s="390" t="s">
        <v>106</v>
      </c>
      <c r="B41" s="391" t="s">
        <v>259</v>
      </c>
      <c r="C41" s="392" t="s">
        <v>230</v>
      </c>
      <c r="D41" s="398" t="s">
        <v>100</v>
      </c>
      <c r="E41" s="398" t="s">
        <v>100</v>
      </c>
      <c r="F41" s="454" t="s">
        <v>213</v>
      </c>
      <c r="G41" s="475">
        <f>+G42</f>
        <v>541.13</v>
      </c>
      <c r="H41" s="484">
        <f>+H42</f>
        <v>-250</v>
      </c>
      <c r="I41" s="473">
        <f t="shared" si="0"/>
        <v>291.13</v>
      </c>
      <c r="J41" s="445" t="s">
        <v>271</v>
      </c>
    </row>
    <row r="42" spans="1:11" s="405" customFormat="1" x14ac:dyDescent="0.2">
      <c r="A42" s="424"/>
      <c r="B42" s="425"/>
      <c r="C42" s="426"/>
      <c r="D42" s="427">
        <v>3299</v>
      </c>
      <c r="E42" s="428">
        <v>5321</v>
      </c>
      <c r="F42" s="453" t="s">
        <v>221</v>
      </c>
      <c r="G42" s="476">
        <v>541.13</v>
      </c>
      <c r="H42" s="483">
        <v>-250</v>
      </c>
      <c r="I42" s="471">
        <f t="shared" si="0"/>
        <v>291.13</v>
      </c>
    </row>
    <row r="43" spans="1:11" s="405" customFormat="1" ht="33.75" x14ac:dyDescent="0.2">
      <c r="A43" s="390" t="s">
        <v>106</v>
      </c>
      <c r="B43" s="391" t="s">
        <v>268</v>
      </c>
      <c r="C43" s="392" t="s">
        <v>230</v>
      </c>
      <c r="D43" s="398" t="s">
        <v>100</v>
      </c>
      <c r="E43" s="399" t="s">
        <v>100</v>
      </c>
      <c r="F43" s="451" t="s">
        <v>270</v>
      </c>
      <c r="G43" s="475">
        <v>0</v>
      </c>
      <c r="H43" s="484">
        <f>+H44</f>
        <v>250</v>
      </c>
      <c r="I43" s="473">
        <f t="shared" si="0"/>
        <v>250</v>
      </c>
      <c r="J43" s="445" t="s">
        <v>271</v>
      </c>
    </row>
    <row r="44" spans="1:11" s="405" customFormat="1" ht="13.5" thickBot="1" x14ac:dyDescent="0.25">
      <c r="A44" s="440"/>
      <c r="B44" s="441"/>
      <c r="C44" s="442"/>
      <c r="D44" s="443">
        <v>3299</v>
      </c>
      <c r="E44" s="444">
        <v>5339</v>
      </c>
      <c r="F44" s="455" t="s">
        <v>269</v>
      </c>
      <c r="G44" s="477">
        <v>0</v>
      </c>
      <c r="H44" s="485">
        <v>250</v>
      </c>
      <c r="I44" s="479">
        <f t="shared" si="0"/>
        <v>250</v>
      </c>
    </row>
    <row r="45" spans="1:11" s="405" customFormat="1" ht="13.5" thickBot="1" x14ac:dyDescent="0.25">
      <c r="A45" s="461" t="s">
        <v>106</v>
      </c>
      <c r="B45" s="542" t="s">
        <v>100</v>
      </c>
      <c r="C45" s="543"/>
      <c r="D45" s="462" t="s">
        <v>100</v>
      </c>
      <c r="E45" s="463" t="s">
        <v>100</v>
      </c>
      <c r="F45" s="464" t="s">
        <v>232</v>
      </c>
      <c r="G45" s="468">
        <f>+G46+G48+G50+G52+G54</f>
        <v>13000</v>
      </c>
      <c r="H45" s="480">
        <v>0</v>
      </c>
      <c r="I45" s="468">
        <f t="shared" si="0"/>
        <v>13000</v>
      </c>
      <c r="K45" s="406"/>
    </row>
    <row r="46" spans="1:11" s="405" customFormat="1" x14ac:dyDescent="0.2">
      <c r="A46" s="430" t="s">
        <v>106</v>
      </c>
      <c r="B46" s="431" t="s">
        <v>260</v>
      </c>
      <c r="C46" s="432" t="s">
        <v>230</v>
      </c>
      <c r="D46" s="433" t="s">
        <v>100</v>
      </c>
      <c r="E46" s="434" t="s">
        <v>100</v>
      </c>
      <c r="F46" s="456" t="s">
        <v>261</v>
      </c>
      <c r="G46" s="481">
        <f>+G47</f>
        <v>5000</v>
      </c>
      <c r="H46" s="482">
        <v>0</v>
      </c>
      <c r="I46" s="469">
        <f t="shared" si="0"/>
        <v>5000</v>
      </c>
    </row>
    <row r="47" spans="1:11" s="405" customFormat="1" x14ac:dyDescent="0.2">
      <c r="A47" s="395"/>
      <c r="B47" s="396"/>
      <c r="C47" s="397"/>
      <c r="D47" s="400">
        <v>3419</v>
      </c>
      <c r="E47" s="394">
        <v>5222</v>
      </c>
      <c r="F47" s="452" t="s">
        <v>223</v>
      </c>
      <c r="G47" s="476">
        <v>5000</v>
      </c>
      <c r="H47" s="483">
        <v>0</v>
      </c>
      <c r="I47" s="471">
        <f t="shared" si="0"/>
        <v>5000</v>
      </c>
    </row>
    <row r="48" spans="1:11" s="405" customFormat="1" x14ac:dyDescent="0.2">
      <c r="A48" s="390" t="s">
        <v>106</v>
      </c>
      <c r="B48" s="391" t="s">
        <v>262</v>
      </c>
      <c r="C48" s="392" t="s">
        <v>230</v>
      </c>
      <c r="D48" s="398" t="s">
        <v>100</v>
      </c>
      <c r="E48" s="399" t="s">
        <v>100</v>
      </c>
      <c r="F48" s="451" t="s">
        <v>214</v>
      </c>
      <c r="G48" s="475">
        <f>+G49</f>
        <v>2750</v>
      </c>
      <c r="H48" s="484">
        <v>0</v>
      </c>
      <c r="I48" s="473">
        <f t="shared" si="0"/>
        <v>2750</v>
      </c>
    </row>
    <row r="49" spans="1:13" s="405" customFormat="1" x14ac:dyDescent="0.2">
      <c r="A49" s="395"/>
      <c r="B49" s="396"/>
      <c r="C49" s="397"/>
      <c r="D49" s="400">
        <v>3419</v>
      </c>
      <c r="E49" s="394">
        <v>5222</v>
      </c>
      <c r="F49" s="452" t="s">
        <v>223</v>
      </c>
      <c r="G49" s="476">
        <v>2750</v>
      </c>
      <c r="H49" s="483">
        <v>0</v>
      </c>
      <c r="I49" s="471">
        <f t="shared" si="0"/>
        <v>2750</v>
      </c>
    </row>
    <row r="50" spans="1:13" s="405" customFormat="1" x14ac:dyDescent="0.2">
      <c r="A50" s="390" t="s">
        <v>106</v>
      </c>
      <c r="B50" s="391" t="s">
        <v>263</v>
      </c>
      <c r="C50" s="392" t="s">
        <v>230</v>
      </c>
      <c r="D50" s="398" t="s">
        <v>100</v>
      </c>
      <c r="E50" s="399" t="s">
        <v>100</v>
      </c>
      <c r="F50" s="451" t="s">
        <v>215</v>
      </c>
      <c r="G50" s="475">
        <f>+G51</f>
        <v>1750</v>
      </c>
      <c r="H50" s="484">
        <v>0</v>
      </c>
      <c r="I50" s="473">
        <f t="shared" si="0"/>
        <v>1750</v>
      </c>
    </row>
    <row r="51" spans="1:13" s="405" customFormat="1" x14ac:dyDescent="0.2">
      <c r="A51" s="395"/>
      <c r="B51" s="396"/>
      <c r="C51" s="397"/>
      <c r="D51" s="400">
        <v>3419</v>
      </c>
      <c r="E51" s="394">
        <v>5222</v>
      </c>
      <c r="F51" s="452" t="s">
        <v>223</v>
      </c>
      <c r="G51" s="476">
        <v>1750</v>
      </c>
      <c r="H51" s="483">
        <v>0</v>
      </c>
      <c r="I51" s="471">
        <f t="shared" si="0"/>
        <v>1750</v>
      </c>
    </row>
    <row r="52" spans="1:13" s="405" customFormat="1" x14ac:dyDescent="0.2">
      <c r="A52" s="390" t="s">
        <v>106</v>
      </c>
      <c r="B52" s="391" t="s">
        <v>264</v>
      </c>
      <c r="C52" s="392" t="s">
        <v>230</v>
      </c>
      <c r="D52" s="398" t="s">
        <v>100</v>
      </c>
      <c r="E52" s="399" t="s">
        <v>100</v>
      </c>
      <c r="F52" s="451" t="s">
        <v>216</v>
      </c>
      <c r="G52" s="475">
        <f>+G53</f>
        <v>2750</v>
      </c>
      <c r="H52" s="484">
        <v>0</v>
      </c>
      <c r="I52" s="473">
        <f t="shared" si="0"/>
        <v>2750</v>
      </c>
      <c r="J52" s="407"/>
      <c r="K52" s="408"/>
      <c r="L52" s="408"/>
      <c r="M52" s="408"/>
    </row>
    <row r="53" spans="1:13" s="405" customFormat="1" x14ac:dyDescent="0.2">
      <c r="A53" s="390"/>
      <c r="B53" s="391"/>
      <c r="C53" s="392"/>
      <c r="D53" s="400">
        <v>3419</v>
      </c>
      <c r="E53" s="394">
        <v>5222</v>
      </c>
      <c r="F53" s="452" t="s">
        <v>223</v>
      </c>
      <c r="G53" s="476">
        <v>2750</v>
      </c>
      <c r="H53" s="483">
        <v>0</v>
      </c>
      <c r="I53" s="471">
        <f t="shared" si="0"/>
        <v>2750</v>
      </c>
      <c r="J53" s="408"/>
      <c r="K53" s="408"/>
      <c r="L53" s="408"/>
      <c r="M53" s="408"/>
    </row>
    <row r="54" spans="1:13" s="405" customFormat="1" x14ac:dyDescent="0.2">
      <c r="A54" s="390" t="s">
        <v>106</v>
      </c>
      <c r="B54" s="391" t="s">
        <v>265</v>
      </c>
      <c r="C54" s="392" t="s">
        <v>230</v>
      </c>
      <c r="D54" s="398" t="s">
        <v>100</v>
      </c>
      <c r="E54" s="399" t="s">
        <v>100</v>
      </c>
      <c r="F54" s="457" t="s">
        <v>217</v>
      </c>
      <c r="G54" s="475">
        <f>+G55</f>
        <v>750</v>
      </c>
      <c r="H54" s="484">
        <v>0</v>
      </c>
      <c r="I54" s="473">
        <f t="shared" si="0"/>
        <v>750</v>
      </c>
    </row>
    <row r="55" spans="1:13" s="405" customFormat="1" ht="13.5" thickBot="1" x14ac:dyDescent="0.25">
      <c r="A55" s="435"/>
      <c r="B55" s="436"/>
      <c r="C55" s="436"/>
      <c r="D55" s="429">
        <v>3419</v>
      </c>
      <c r="E55" s="409">
        <v>5222</v>
      </c>
      <c r="F55" s="458" t="s">
        <v>223</v>
      </c>
      <c r="G55" s="486">
        <v>750</v>
      </c>
      <c r="H55" s="487">
        <v>0</v>
      </c>
      <c r="I55" s="488">
        <f t="shared" si="0"/>
        <v>750</v>
      </c>
    </row>
    <row r="56" spans="1:13" s="405" customFormat="1" x14ac:dyDescent="0.2">
      <c r="A56" s="410"/>
      <c r="B56" s="411"/>
      <c r="C56" s="411"/>
      <c r="D56" s="412"/>
      <c r="E56" s="412"/>
      <c r="F56" s="413"/>
      <c r="G56" s="414"/>
      <c r="H56" s="415"/>
      <c r="I56" s="415"/>
      <c r="L56" s="439" t="s">
        <v>267</v>
      </c>
    </row>
    <row r="57" spans="1:13" x14ac:dyDescent="0.2">
      <c r="F57" s="489">
        <v>42030</v>
      </c>
    </row>
  </sheetData>
  <mergeCells count="9">
    <mergeCell ref="B11:C11"/>
    <mergeCell ref="B32:C32"/>
    <mergeCell ref="B45:C45"/>
    <mergeCell ref="H1:I1"/>
    <mergeCell ref="A2:I2"/>
    <mergeCell ref="A4:I4"/>
    <mergeCell ref="A6:I6"/>
    <mergeCell ref="B9:C9"/>
    <mergeCell ref="B10:C10"/>
  </mergeCells>
  <pageMargins left="0.7" right="0.7" top="0.78740157499999996" bottom="0.78740157499999996" header="0.3" footer="0.3"/>
  <pageSetup paperSize="9" scale="85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Hejtman upravený (2)</vt:lpstr>
      <vt:lpstr>Hejtman</vt:lpstr>
      <vt:lpstr>příloha č. 1</vt:lpstr>
      <vt:lpstr>Hejtman!Názvy_tisku</vt:lpstr>
      <vt:lpstr>'Hejtman upravený (2)'!Názvy_tisku</vt:lpstr>
      <vt:lpstr>'příloha č.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Stribrna Michaela</cp:lastModifiedBy>
  <cp:lastPrinted>2014-12-29T09:39:08Z</cp:lastPrinted>
  <dcterms:created xsi:type="dcterms:W3CDTF">1997-01-24T11:07:25Z</dcterms:created>
  <dcterms:modified xsi:type="dcterms:W3CDTF">2015-02-03T07:32:48Z</dcterms:modified>
</cp:coreProperties>
</file>