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activeTab="2"/>
  </bookViews>
  <sheets>
    <sheet name="SÚ 18" sheetId="3" r:id="rId1"/>
    <sheet name="SÚ 021" sheetId="4" r:id="rId2"/>
    <sheet name="SÚ 022" sheetId="2" r:id="rId3"/>
    <sheet name="SÚ 028" sheetId="1" r:id="rId4"/>
  </sheets>
  <calcPr calcId="145621"/>
</workbook>
</file>

<file path=xl/calcChain.xml><?xml version="1.0" encoding="utf-8"?>
<calcChain xmlns="http://schemas.openxmlformats.org/spreadsheetml/2006/main">
  <c r="D5" i="2" l="1"/>
  <c r="D6" i="2"/>
  <c r="D7" i="2"/>
  <c r="D4" i="2"/>
  <c r="E5" i="4" l="1"/>
  <c r="C23" i="3"/>
  <c r="C8" i="2"/>
  <c r="E8" i="2"/>
  <c r="D8" i="2"/>
  <c r="C555" i="1"/>
  <c r="C543" i="1"/>
  <c r="C541" i="1"/>
  <c r="C540" i="1"/>
  <c r="C538" i="1"/>
  <c r="C537" i="1"/>
  <c r="C536" i="1"/>
  <c r="C604" i="1" l="1"/>
</calcChain>
</file>

<file path=xl/sharedStrings.xml><?xml version="1.0" encoding="utf-8"?>
<sst xmlns="http://schemas.openxmlformats.org/spreadsheetml/2006/main" count="647" uniqueCount="383">
  <si>
    <t>20.1.2.1996</t>
  </si>
  <si>
    <t>SMART konstrukce s křídly</t>
  </si>
  <si>
    <t>SMART Notebook software</t>
  </si>
  <si>
    <t>PC + Kerio firewall</t>
  </si>
  <si>
    <t>PC Premio Economy</t>
  </si>
  <si>
    <t>projektor Epson 3LCD</t>
  </si>
  <si>
    <t>Počítání do pěti</t>
  </si>
  <si>
    <t>Barevná písmena a čísla</t>
  </si>
  <si>
    <t>Čísla 1 - 20</t>
  </si>
  <si>
    <t>proj. plátno NOBO</t>
  </si>
  <si>
    <t>Nová DIDA 1 nást. Obrazy</t>
  </si>
  <si>
    <t>Drobný dlouhodobý hmotný majetek - 028</t>
  </si>
  <si>
    <t xml:space="preserve">Sestava Dataprojektor                                                </t>
  </si>
  <si>
    <t xml:space="preserve">HP Server ML                                                         </t>
  </si>
  <si>
    <t xml:space="preserve">Molitanová cvičební sestava                                          </t>
  </si>
  <si>
    <t xml:space="preserve">Počítač server Athlon                                                </t>
  </si>
  <si>
    <t>Pořizovací cena</t>
  </si>
  <si>
    <t>Oprávky</t>
  </si>
  <si>
    <t>Zůstatková cena</t>
  </si>
  <si>
    <t>Dlouhodobý hmotný majetek - 022</t>
  </si>
  <si>
    <t>Datum pořízení</t>
  </si>
  <si>
    <t>CELEKEM</t>
  </si>
  <si>
    <t xml:space="preserve">Zpětný projektor Meotar                                              </t>
  </si>
  <si>
    <t xml:space="preserve">Skříň                                                                </t>
  </si>
  <si>
    <t xml:space="preserve">Police skříňová                                                      </t>
  </si>
  <si>
    <t xml:space="preserve">Školní tabule Dubno                                                  </t>
  </si>
  <si>
    <t xml:space="preserve">Knihovna                                                             </t>
  </si>
  <si>
    <t xml:space="preserve">Skříň dvoudílná                                                      </t>
  </si>
  <si>
    <t xml:space="preserve">Psací stůl oboustranný                                               </t>
  </si>
  <si>
    <t xml:space="preserve">Orfův instrumentář                                                   </t>
  </si>
  <si>
    <t xml:space="preserve">Stůl ping - pong                                                     </t>
  </si>
  <si>
    <t xml:space="preserve">Žíněnka                                                              </t>
  </si>
  <si>
    <t xml:space="preserve">Pletací stroj Dopleta                                                </t>
  </si>
  <si>
    <t xml:space="preserve">Diaprojektor Medirex                                                 </t>
  </si>
  <si>
    <t xml:space="preserve">Gramofon stereo                                                      </t>
  </si>
  <si>
    <t xml:space="preserve">Psací stolek                                                         </t>
  </si>
  <si>
    <t xml:space="preserve">Minivarhany HT 37 D                                                  </t>
  </si>
  <si>
    <t xml:space="preserve">El. šicí stroj                                                       </t>
  </si>
  <si>
    <t xml:space="preserve">Dílenský stůl se svěrákem                                            </t>
  </si>
  <si>
    <t>Počítač</t>
  </si>
  <si>
    <t>Tiskárna EPSON L550</t>
  </si>
  <si>
    <t>Kolo MaxBike HALCON</t>
  </si>
  <si>
    <t>Kolo MaxBike Elgon</t>
  </si>
  <si>
    <t>Kolo MaxBike Batur</t>
  </si>
  <si>
    <t>Kolo Trek 3700</t>
  </si>
  <si>
    <t xml:space="preserve">Mikrovlná trouba Hyundai                                             </t>
  </si>
  <si>
    <t xml:space="preserve">Vypalovací pec                                                       </t>
  </si>
  <si>
    <t xml:space="preserve">Řezačka dlažby                                                       </t>
  </si>
  <si>
    <t xml:space="preserve">Vrtačka Narex + stojan                                               </t>
  </si>
  <si>
    <t xml:space="preserve">Pistole opalovací Bosch                                              </t>
  </si>
  <si>
    <t xml:space="preserve">Fréza horní Bosch                                                    </t>
  </si>
  <si>
    <t xml:space="preserve">Žebřík výsuvný 3x8                                                   </t>
  </si>
  <si>
    <t xml:space="preserve">Aku šroubovák Milwaukee                                              </t>
  </si>
  <si>
    <t xml:space="preserve"> Pila kotoucová Narex                                                 </t>
  </si>
  <si>
    <t xml:space="preserve">Svářečka trafo Nordika                                               </t>
  </si>
  <si>
    <t xml:space="preserve">Počítač Triline                           </t>
  </si>
  <si>
    <t xml:space="preserve">Skříň nízká zásuvková                       </t>
  </si>
  <si>
    <t xml:space="preserve">Stůl kancelářský                          </t>
  </si>
  <si>
    <t xml:space="preserve">Stůl K 150                                    </t>
  </si>
  <si>
    <t xml:space="preserve">Rozhlasová ústředna                      </t>
  </si>
  <si>
    <t xml:space="preserve">Židle šedá                                   </t>
  </si>
  <si>
    <t xml:space="preserve">Monitor                                     </t>
  </si>
  <si>
    <t xml:space="preserve">Riverstones-nášlapné kameny                   </t>
  </si>
  <si>
    <t xml:space="preserve">Sada karet-přírodní složky                   </t>
  </si>
  <si>
    <t xml:space="preserve">Odkládací stolek                           </t>
  </si>
  <si>
    <t xml:space="preserve">PC Magic                                    </t>
  </si>
  <si>
    <t xml:space="preserve"> Míčkový bazének s míčky                    </t>
  </si>
  <si>
    <t xml:space="preserve">Projektor ACER P1220                         </t>
  </si>
  <si>
    <t xml:space="preserve">Magic Basket přídavná jména                 </t>
  </si>
  <si>
    <t xml:space="preserve">Monitor LCD Benq                            </t>
  </si>
  <si>
    <t xml:space="preserve">ZyXEL ADSL2 router                          </t>
  </si>
  <si>
    <t xml:space="preserve">Manipulacni stul                            </t>
  </si>
  <si>
    <t xml:space="preserve">Digitální kopírka Canon                    </t>
  </si>
  <si>
    <t>Laminátor s řezačkou Olympia A 340 Combo</t>
  </si>
  <si>
    <t>Monitor Philips 22"LED</t>
  </si>
  <si>
    <t>Proj.plátno NOBO</t>
  </si>
  <si>
    <t>Projektor Epson 3LCD</t>
  </si>
  <si>
    <t>Skříň  HRL 260-3 buk bavaria</t>
  </si>
  <si>
    <t>Skříň A535 buk bav./boxy žlutá/červená</t>
  </si>
  <si>
    <t>Skříň D 5 80 00 třešeň</t>
  </si>
  <si>
    <t>Skříň D 5 80 03 třešeň</t>
  </si>
  <si>
    <t>Skříň D 5 80 07 třešeň</t>
  </si>
  <si>
    <t>Skříň DR 3 L třešeň</t>
  </si>
  <si>
    <t>Skříň GE 2005 P třešeň, noha</t>
  </si>
  <si>
    <t>Skříň GP 1600 1 třešeň</t>
  </si>
  <si>
    <t>Skříň K 23 třešeň</t>
  </si>
  <si>
    <t>Skříň K 24 C třešeň</t>
  </si>
  <si>
    <t>Skříňka A515+S buk/boxy červené a žluté</t>
  </si>
  <si>
    <t xml:space="preserve">Skříňka A545 na kolečkách buk bav./boxy </t>
  </si>
  <si>
    <t>Věšák BRITT třešeň</t>
  </si>
  <si>
    <t xml:space="preserve"> Monitor LCD Benq 19                                                  </t>
  </si>
  <si>
    <t xml:space="preserve"> Reproduktory Genius                                                  </t>
  </si>
  <si>
    <t xml:space="preserve"> Stavebnice Soukolí                                                   </t>
  </si>
  <si>
    <t xml:space="preserve">Koš dřevěný 65 l                                                     </t>
  </si>
  <si>
    <t xml:space="preserve">Had polohovací s konstrukcí                                          </t>
  </si>
  <si>
    <t xml:space="preserve">Monitor LED Philips 22"                                              </t>
  </si>
  <si>
    <t xml:space="preserve"> Pocítac Triline HITA 15                                              </t>
  </si>
  <si>
    <t xml:space="preserve">Stěna obrazovky NOBO                                                 </t>
  </si>
  <si>
    <t xml:space="preserve"> Robot Eta                                                            </t>
  </si>
  <si>
    <t xml:space="preserve"> APC Power-Saving Pro 900                                             </t>
  </si>
  <si>
    <t xml:space="preserve">Kartotéka slov                                                       </t>
  </si>
  <si>
    <t xml:space="preserve"> Apple iMac                                                           </t>
  </si>
  <si>
    <t xml:space="preserve">Apple IPAD                                                           </t>
  </si>
  <si>
    <t xml:space="preserve"> Apple IPAD                                                           </t>
  </si>
  <si>
    <t xml:space="preserve"> AirRouter Indoor WiFi                                                </t>
  </si>
  <si>
    <t xml:space="preserve">Policová skříň buková                                                </t>
  </si>
  <si>
    <t xml:space="preserve"> Router board 750                                                     </t>
  </si>
  <si>
    <t xml:space="preserve">Projektor Epson vc.drzaku                                            </t>
  </si>
  <si>
    <t xml:space="preserve"> Tiskárna Konica Minolta                                              </t>
  </si>
  <si>
    <t xml:space="preserve"> Pracovní stul                                                        </t>
  </si>
  <si>
    <t xml:space="preserve"> Zidle malá oranzová                                                  </t>
  </si>
  <si>
    <t xml:space="preserve">Židle malá modrá                                                     </t>
  </si>
  <si>
    <t xml:space="preserve">Regál                                                                </t>
  </si>
  <si>
    <t>OfficeStd 2013</t>
  </si>
  <si>
    <t>Drobný dlouhodobý nehmotný majetek - 018</t>
  </si>
  <si>
    <t xml:space="preserve">Software "Sklad 2.1"                                                 </t>
  </si>
  <si>
    <t xml:space="preserve">Základ.program.vybavení školy                                        </t>
  </si>
  <si>
    <t xml:space="preserve">Výuk.software"Dětský koutek 3"                                       </t>
  </si>
  <si>
    <t xml:space="preserve">Výuk.software"Dětský koutek 4"                                       </t>
  </si>
  <si>
    <t xml:space="preserve">Výuk.software "Matematika"                                           </t>
  </si>
  <si>
    <t xml:space="preserve">Výuk.software "Ceský jazyk"                                          </t>
  </si>
  <si>
    <t xml:space="preserve">Software "Výuk.peesa"                                               </t>
  </si>
  <si>
    <t xml:space="preserve">Multilicence Všeználek ví                                            </t>
  </si>
  <si>
    <t xml:space="preserve">CD ROM Edison 4,0                                                    </t>
  </si>
  <si>
    <t xml:space="preserve">Velká školní encyklopedie                                            </t>
  </si>
  <si>
    <t xml:space="preserve">Výukový software pro AJ a CJ                                         </t>
  </si>
  <si>
    <t xml:space="preserve"> Bakaláři                                                             </t>
  </si>
  <si>
    <t xml:space="preserve">Školní multilicence                                                  </t>
  </si>
  <si>
    <t xml:space="preserve">MS Office 2010                                                       </t>
  </si>
  <si>
    <t xml:space="preserve">Multilicence Alík-slabikář                                           </t>
  </si>
  <si>
    <t xml:space="preserve">Školní multilicence Geometrie                                        </t>
  </si>
  <si>
    <t xml:space="preserve">Školní multilicence CR a kraje                                       </t>
  </si>
  <si>
    <t>CELKEM</t>
  </si>
  <si>
    <t>protihlukové příčky - 3 ks</t>
  </si>
  <si>
    <t>Technické zhodnocení budovy Zborovská - 021</t>
  </si>
  <si>
    <t xml:space="preserve">Prvouka - soubor                                                     </t>
  </si>
  <si>
    <t xml:space="preserve">Mobilní tel. NOKIA 206 DualSIM                                       </t>
  </si>
  <si>
    <t xml:space="preserve">Magic Basket SLOVESA                                                 </t>
  </si>
  <si>
    <t>Stůl žákovský</t>
  </si>
  <si>
    <t>Židle nastavitelná</t>
  </si>
  <si>
    <t>Židle nastavitelná oranžová</t>
  </si>
  <si>
    <t xml:space="preserve">Žíněnka Classic modrá                                                </t>
  </si>
  <si>
    <t xml:space="preserve">Žíněnka Classic červená                                           </t>
  </si>
  <si>
    <t xml:space="preserve"> Barevná písmena a čísla                            </t>
  </si>
  <si>
    <t xml:space="preserve">Anatomie člověka-soubor                                              </t>
  </si>
  <si>
    <t xml:space="preserve">Set rýsovacích pomůcek                                               </t>
  </si>
  <si>
    <t xml:space="preserve">Sada státních svátků                                                 </t>
  </si>
  <si>
    <t>Pracovní stůl žákovský</t>
  </si>
  <si>
    <t xml:space="preserve">Židle kancelářská Soho Austin                                        </t>
  </si>
  <si>
    <t xml:space="preserve">Koženka tmavě modrá                                                  </t>
  </si>
  <si>
    <t xml:space="preserve">Koženka červená                                                      </t>
  </si>
  <si>
    <t xml:space="preserve">Židle malá žlutá                                                     </t>
  </si>
  <si>
    <t xml:space="preserve">Židle malá zelená                                                    </t>
  </si>
  <si>
    <t xml:space="preserve">Židle malá červená-2 ks                  </t>
  </si>
  <si>
    <t>Skříň  H0-14+S buk bavaria  4ks</t>
  </si>
  <si>
    <t>Skříň  H2-06 buk bavaria  4 ks</t>
  </si>
  <si>
    <t>Skříň  H2-06+S buk bavaria  4 ks</t>
  </si>
  <si>
    <t>Skříň A525B+S buk bavaria/boxy červ.  2 ks</t>
  </si>
  <si>
    <t>Skříň A525B+S buk bavaria/boxy modré  2 ks</t>
  </si>
  <si>
    <t>Skříň D 3 80 00 P třešeň  2 ks</t>
  </si>
  <si>
    <t>Židle TRITON GREY  21 ks</t>
  </si>
  <si>
    <t xml:space="preserve">Schůdky al.                                   </t>
  </si>
  <si>
    <t xml:space="preserve">Dětský nábytek - kuchyňka                                            </t>
  </si>
  <si>
    <t xml:space="preserve">Skříňka                                                              </t>
  </si>
  <si>
    <t xml:space="preserve">Lékařský vozík                                                       </t>
  </si>
  <si>
    <t xml:space="preserve">Abeceda-tabule                                                       </t>
  </si>
  <si>
    <t xml:space="preserve">Násobilka-tabule                                                     </t>
  </si>
  <si>
    <t xml:space="preserve">Sada maňásku                                                         </t>
  </si>
  <si>
    <t xml:space="preserve">Selská usedlost+vybavení                                             </t>
  </si>
  <si>
    <t xml:space="preserve">Stavitelná škol.lavice                                               </t>
  </si>
  <si>
    <t xml:space="preserve">Stavit.školní židle-2 ks                                             </t>
  </si>
  <si>
    <t xml:space="preserve">Školní tabule bílá                                                   </t>
  </si>
  <si>
    <t xml:space="preserve">Učitelský počítač                                                    </t>
  </si>
  <si>
    <t xml:space="preserve">Tiskárna                                                             </t>
  </si>
  <si>
    <t xml:space="preserve">Bílá tabule fix                         </t>
  </si>
  <si>
    <t xml:space="preserve">Bílá tabule fix                          </t>
  </si>
  <si>
    <t xml:space="preserve">PC Lenovo (bílý)                                                     </t>
  </si>
  <si>
    <t xml:space="preserve">Švédská dřevěná lavička                 </t>
  </si>
  <si>
    <t xml:space="preserve"> Švédská dřevěná lavička                 </t>
  </si>
  <si>
    <t xml:space="preserve">Televize                                                             </t>
  </si>
  <si>
    <t>Chladnička Finlux</t>
  </si>
  <si>
    <t xml:space="preserve">Lavička                                                              </t>
  </si>
  <si>
    <t xml:space="preserve">Skříň Gala s nástavcem                                               </t>
  </si>
  <si>
    <t xml:space="preserve">Švédská bedna                                                        </t>
  </si>
  <si>
    <t xml:space="preserve">Skříň šatní                                                          </t>
  </si>
  <si>
    <t xml:space="preserve">Knihovna prosklená                                                   </t>
  </si>
  <si>
    <t xml:space="preserve">Skříň nízká                                                          </t>
  </si>
  <si>
    <t xml:space="preserve">Stůl kancelářský                                                     </t>
  </si>
  <si>
    <t xml:space="preserve">Kontejner pod stůl                                                   </t>
  </si>
  <si>
    <t xml:space="preserve">Mixer                                                                </t>
  </si>
  <si>
    <t xml:space="preserve">Pákové nůžky                                                         </t>
  </si>
  <si>
    <t xml:space="preserve">Diaprojektor Medirex HF 100                                          </t>
  </si>
  <si>
    <t xml:space="preserve">Křeslo čalouněné                                                     </t>
  </si>
  <si>
    <t xml:space="preserve">Zpětný projektor                                                     </t>
  </si>
  <si>
    <t xml:space="preserve">Koza tělovýchovná                                                    </t>
  </si>
  <si>
    <t xml:space="preserve">Elektrof. varhany Yamaha                                             </t>
  </si>
  <si>
    <t xml:space="preserve">Židle čalouněná otočná                                               </t>
  </si>
  <si>
    <t xml:space="preserve">Skříňka zásuvková                                                    </t>
  </si>
  <si>
    <t xml:space="preserve">Křeslo černé                                                         </t>
  </si>
  <si>
    <t xml:space="preserve">Stolek konferenční                                                   </t>
  </si>
  <si>
    <t xml:space="preserve">Věšák černý                                                          </t>
  </si>
  <si>
    <t xml:space="preserve">Skříňka zasklená                                                     </t>
  </si>
  <si>
    <t xml:space="preserve">Skříň s regálovou vložkou                                            </t>
  </si>
  <si>
    <t xml:space="preserve">Kontejner AX 558                                                     </t>
  </si>
  <si>
    <t xml:space="preserve">Skříňka otevřená                                                     </t>
  </si>
  <si>
    <t xml:space="preserve">Žžidle kancelářská                                                    </t>
  </si>
  <si>
    <t xml:space="preserve">Skříň zadv. AX 301                                                   </t>
  </si>
  <si>
    <t xml:space="preserve">Stůl manipulační ax 501                                              </t>
  </si>
  <si>
    <t xml:space="preserve">Kontejner                                                            </t>
  </si>
  <si>
    <t xml:space="preserve">Mikroskop Analyt                                                     </t>
  </si>
  <si>
    <t xml:space="preserve">Stolek pod projektor                                                 </t>
  </si>
  <si>
    <t xml:space="preserve">PC Magic                                                             </t>
  </si>
  <si>
    <t xml:space="preserve">Server                                                               </t>
  </si>
  <si>
    <t xml:space="preserve">Monitor LCD Benq                                                     </t>
  </si>
  <si>
    <t xml:space="preserve">Notebook HP ProBook                                                  </t>
  </si>
  <si>
    <t xml:space="preserve">Interaktivní tabule SMART                                            </t>
  </si>
  <si>
    <t xml:space="preserve">Zářivka                                                              </t>
  </si>
  <si>
    <t xml:space="preserve">Tabule na rozvrh                                                     </t>
  </si>
  <si>
    <t xml:space="preserve">Folie na tabuli                                                      </t>
  </si>
  <si>
    <t xml:space="preserve">Šicí stroj Lada                                                      </t>
  </si>
  <si>
    <t xml:space="preserve">Skříňka AX 301                                                       </t>
  </si>
  <si>
    <t xml:space="preserve">Konferenční stolek AX                                                </t>
  </si>
  <si>
    <t xml:space="preserve">Kytara                                                               </t>
  </si>
  <si>
    <t xml:space="preserve">Nástěnná mapa                                                        </t>
  </si>
  <si>
    <t xml:space="preserve">Šicí stroj Jaguár                                                    </t>
  </si>
  <si>
    <t xml:space="preserve">Bílá tabule                                                          </t>
  </si>
  <si>
    <t xml:space="preserve">Hrnčířský kruh                                                       </t>
  </si>
  <si>
    <t xml:space="preserve">Stolek pod kopírku                                                   </t>
  </si>
  <si>
    <t xml:space="preserve">Radiomagnetofon                                                      </t>
  </si>
  <si>
    <t xml:space="preserve">Volejbalová síť s přísl.                                             </t>
  </si>
  <si>
    <t xml:space="preserve">Tabule Dubno                                                         </t>
  </si>
  <si>
    <t xml:space="preserve">Pěnová skládačka                                                     </t>
  </si>
  <si>
    <t xml:space="preserve">Skříňka s dvířky a sokl                                              </t>
  </si>
  <si>
    <t xml:space="preserve">Skříňka prosklená                                                    </t>
  </si>
  <si>
    <t xml:space="preserve">Skříň čtyřdveřová                                                    </t>
  </si>
  <si>
    <t xml:space="preserve">Skříň prosklená s dvířky                                             </t>
  </si>
  <si>
    <t xml:space="preserve">Skříňka policová                                                     </t>
  </si>
  <si>
    <t xml:space="preserve">Skříňka policová a sokl                                              </t>
  </si>
  <si>
    <t xml:space="preserve">Skříň spisová a šatní                                                </t>
  </si>
  <si>
    <t xml:space="preserve">Skříň regálová                                                       </t>
  </si>
  <si>
    <t xml:space="preserve">Skříň prosklená                                                      </t>
  </si>
  <si>
    <t xml:space="preserve">Stůl psací                                                           </t>
  </si>
  <si>
    <t xml:space="preserve">Policová skříň a sokl                                                </t>
  </si>
  <si>
    <t xml:space="preserve">Lavice nastavitelná                                                  </t>
  </si>
  <si>
    <t xml:space="preserve">Magnetofon se zesilovačem                                            </t>
  </si>
  <si>
    <t xml:space="preserve">CD přehrávač                                                         </t>
  </si>
  <si>
    <t xml:space="preserve">Lidské tělo-magnet. tabule                                           </t>
  </si>
  <si>
    <t xml:space="preserve">Mapa ČR - magnetická tabule                                          </t>
  </si>
  <si>
    <t xml:space="preserve">Mapa ČR  - magnetická tabule                                         </t>
  </si>
  <si>
    <t xml:space="preserve">Stůl na ping - pong                                                  </t>
  </si>
  <si>
    <t xml:space="preserve">Magnetofon                                                           </t>
  </si>
  <si>
    <t xml:space="preserve">Souprava hudeb. nástrojů                                             </t>
  </si>
  <si>
    <t xml:space="preserve">Židle Mirax 1080                                                     </t>
  </si>
  <si>
    <t xml:space="preserve">Stolek L 212                                                         </t>
  </si>
  <si>
    <t xml:space="preserve">Skříň policová L 862                                                 </t>
  </si>
  <si>
    <t xml:space="preserve">Skříň policová                                                       </t>
  </si>
  <si>
    <t xml:space="preserve">Psací stůl                                                           </t>
  </si>
  <si>
    <t xml:space="preserve">Malířský stojan                                                      </t>
  </si>
  <si>
    <t xml:space="preserve">Vánoční stromek                                                      </t>
  </si>
  <si>
    <t xml:space="preserve">Lavička tělocvičná                                                   </t>
  </si>
  <si>
    <t xml:space="preserve">Koza                                                                 </t>
  </si>
  <si>
    <t xml:space="preserve">Stůl K 150                                                           </t>
  </si>
  <si>
    <t xml:space="preserve">Židle Sparta                                                         </t>
  </si>
  <si>
    <t xml:space="preserve">Lavice nastavitelná 1 míst.                                          </t>
  </si>
  <si>
    <t xml:space="preserve">Soubor obrázku-přírodověda                                           </t>
  </si>
  <si>
    <t xml:space="preserve">Vestav.šatní skříň                                                   </t>
  </si>
  <si>
    <t xml:space="preserve">Stůl šedý                                                            </t>
  </si>
  <si>
    <t xml:space="preserve">Tiskárna OKI OKIPAGE                                                 </t>
  </si>
  <si>
    <t xml:space="preserve">Skener HP Scanjet                                                    </t>
  </si>
  <si>
    <t xml:space="preserve">Stolek pod tiskárnu                                                  </t>
  </si>
  <si>
    <t xml:space="preserve">Svět-obecně geograf.mapa                                             </t>
  </si>
  <si>
    <t xml:space="preserve">Základní jednotky a převody                                          </t>
  </si>
  <si>
    <t xml:space="preserve">Vzory podstatných jmen                                               </t>
  </si>
  <si>
    <t xml:space="preserve">Vzory přídavných jmen                                                </t>
  </si>
  <si>
    <t xml:space="preserve">Skříň světlý dub                                                     </t>
  </si>
  <si>
    <t xml:space="preserve">Skříň černá                                                          </t>
  </si>
  <si>
    <t xml:space="preserve">Video Panasonic                                                      </t>
  </si>
  <si>
    <t xml:space="preserve">Radiomagnetofon+CD Sony                                              </t>
  </si>
  <si>
    <t xml:space="preserve">Asie-obecně geograf.mapa                                             </t>
  </si>
  <si>
    <t xml:space="preserve">Afrika-fyzická mapa                                                  </t>
  </si>
  <si>
    <t xml:space="preserve">Labyrint - didaktická pomucka                                        </t>
  </si>
  <si>
    <t xml:space="preserve">Zlomky - sada                                                        </t>
  </si>
  <si>
    <t xml:space="preserve">Číselná osa - sada                                                   </t>
  </si>
  <si>
    <t xml:space="preserve">HP Officejet-multifunk.zařízen                                       </t>
  </si>
  <si>
    <t xml:space="preserve">Tiskárna HP Deskjet                                                  </t>
  </si>
  <si>
    <t xml:space="preserve">Počítač                                                              </t>
  </si>
  <si>
    <t xml:space="preserve">Modem                                                                </t>
  </si>
  <si>
    <t xml:space="preserve">MAGIC BASKET-angličtina                                              </t>
  </si>
  <si>
    <t xml:space="preserve">Historie v obrazech - Starověk                                       </t>
  </si>
  <si>
    <t xml:space="preserve">Počítač Siemens                                                      </t>
  </si>
  <si>
    <t xml:space="preserve">Počítač Siemens                                    </t>
  </si>
  <si>
    <t xml:space="preserve">Počítač LIBRA                                                        </t>
  </si>
  <si>
    <t xml:space="preserve">Závěs.výuk.obraz-hudeb.výchova                                       </t>
  </si>
  <si>
    <t xml:space="preserve">Stavebnice DUO PLUS                                                  </t>
  </si>
  <si>
    <t xml:space="preserve">Stavebnice Sněženka                                                  </t>
  </si>
  <si>
    <t xml:space="preserve">Klávesnice na počítač t.p.                                           </t>
  </si>
  <si>
    <t xml:space="preserve">Skříň                                                                 </t>
  </si>
  <si>
    <t xml:space="preserve">Odkládací stolek                                                     </t>
  </si>
  <si>
    <t xml:space="preserve">Manipulační stůl                                                     </t>
  </si>
  <si>
    <t xml:space="preserve">Monitor Asus                                                         </t>
  </si>
  <si>
    <t xml:space="preserve">Informační tabule školy                                              </t>
  </si>
  <si>
    <t xml:space="preserve">Tabule keramika bílá                                                 </t>
  </si>
  <si>
    <t xml:space="preserve">Lupa                                                                 </t>
  </si>
  <si>
    <t xml:space="preserve">Počítač Triline                                                      </t>
  </si>
  <si>
    <t xml:space="preserve">Mobilní telefon Samsung                                              </t>
  </si>
  <si>
    <t xml:space="preserve">USB token                                                            </t>
  </si>
  <si>
    <t xml:space="preserve">Sada karet-CR ochrana přírody                                        </t>
  </si>
  <si>
    <t xml:space="preserve">Radiopřijímač TRC101                                                 </t>
  </si>
  <si>
    <t xml:space="preserve">Stavebnice - věž                                                     </t>
  </si>
  <si>
    <t xml:space="preserve">Trampolína Jumpking                                                  </t>
  </si>
  <si>
    <t xml:space="preserve">Výchovný poradce                                                     </t>
  </si>
  <si>
    <t xml:space="preserve">Velká šachová stavebnice                                             </t>
  </si>
  <si>
    <t xml:space="preserve">Počítač Compaq                                                       </t>
  </si>
  <si>
    <t>0000000792 pP</t>
  </si>
  <si>
    <t xml:space="preserve">Monitor 17" LCD Acer                                                 </t>
  </si>
  <si>
    <t xml:space="preserve">Chladnička komb.Gorenje                                              </t>
  </si>
  <si>
    <t xml:space="preserve">Nástěnná mapa CR-stát.symboly                                        </t>
  </si>
  <si>
    <t xml:space="preserve">Nástěnná mapa-Ve městě 140                                           </t>
  </si>
  <si>
    <t xml:space="preserve">Kartotéka 3 zásuv.centr.zamyk.                                       </t>
  </si>
  <si>
    <t xml:space="preserve">Cihla set                                                            </t>
  </si>
  <si>
    <t xml:space="preserve">Balanční stezka                                                      </t>
  </si>
  <si>
    <t xml:space="preserve">Masážní židle                                                        </t>
  </si>
  <si>
    <t xml:space="preserve">Sada kostek WICHITA                                                  </t>
  </si>
  <si>
    <t xml:space="preserve">Nášlapné kameny Riverstones                                          </t>
  </si>
  <si>
    <t xml:space="preserve">Cvičební sestava molitanová                                          </t>
  </si>
  <si>
    <t xml:space="preserve">Tai-Chi-Ball-stavebnice                                              </t>
  </si>
  <si>
    <t xml:space="preserve">Várnice termos DTKA 10 l                                             </t>
  </si>
  <si>
    <t xml:space="preserve">Počítač Triline PROFI                                                </t>
  </si>
  <si>
    <t xml:space="preserve">Tablet TRUST Wide Screen                                             </t>
  </si>
  <si>
    <t xml:space="preserve">Relaxační lehátko skládací                                           </t>
  </si>
  <si>
    <t xml:space="preserve">Tai-Chi Balanc-balanční kameny                                       </t>
  </si>
  <si>
    <t xml:space="preserve">Nerezový hrnec 5 l Magnum                                            </t>
  </si>
  <si>
    <t xml:space="preserve">Mapa "člověk - kostra"                                               </t>
  </si>
  <si>
    <t xml:space="preserve">Mapa "zásady chování"                                                </t>
  </si>
  <si>
    <t xml:space="preserve">Židle šedá                                                           </t>
  </si>
  <si>
    <t xml:space="preserve">Obroučka pérová                                                      </t>
  </si>
  <si>
    <t xml:space="preserve">Tiskárna Deskjet                                                     </t>
  </si>
  <si>
    <t xml:space="preserve">Demonstrační obrázky                                                 </t>
  </si>
  <si>
    <t xml:space="preserve">Kytara Jumbo YAMA FG 402                                             </t>
  </si>
  <si>
    <t xml:space="preserve">Pouzdro kytary Jumbo AXL 5207                                        </t>
  </si>
  <si>
    <t xml:space="preserve">Historie v obrazech + lišty                                          </t>
  </si>
  <si>
    <t xml:space="preserve">Sada map ČR vlastivědná                                              </t>
  </si>
  <si>
    <t xml:space="preserve">Mapa Střední Evropa                                                  </t>
  </si>
  <si>
    <t xml:space="preserve">Mapa Svět fyz./prac.                                                 </t>
  </si>
  <si>
    <t xml:space="preserve">Mapa ČR fyz./prac.                                                   </t>
  </si>
  <si>
    <t xml:space="preserve">Soubor makrodiapozit.chodci                                          </t>
  </si>
  <si>
    <t xml:space="preserve">Soubor makrodiap. cyklisti                                           </t>
  </si>
  <si>
    <t xml:space="preserve">Skříň prosklená K 822-8                                              </t>
  </si>
  <si>
    <t xml:space="preserve">Skříň úzká policová K 460                                            </t>
  </si>
  <si>
    <t xml:space="preserve">Kovová tabule Z 720                                                  </t>
  </si>
  <si>
    <t xml:space="preserve">Celonerezový termos s výpustí                                        </t>
  </si>
  <si>
    <t xml:space="preserve">Tabule                                                               </t>
  </si>
  <si>
    <t xml:space="preserve">Počítač Pentium                                                      </t>
  </si>
  <si>
    <t xml:space="preserve">Kladina dětská                                                       </t>
  </si>
  <si>
    <t xml:space="preserve">Lis nástěnný hobby                                                   </t>
  </si>
  <si>
    <t xml:space="preserve">Kytara folk Nashvill                                                 </t>
  </si>
  <si>
    <t xml:space="preserve">Židle                                                                </t>
  </si>
  <si>
    <t xml:space="preserve">Stolek rohový                                                        </t>
  </si>
  <si>
    <t xml:space="preserve">Vozík - rudl                                                         </t>
  </si>
  <si>
    <t xml:space="preserve">Kazeta polodrahokamů                                                 </t>
  </si>
  <si>
    <t xml:space="preserve">RMG Panasonic                                                        </t>
  </si>
  <si>
    <t xml:space="preserve">Logopedické kostky                                                   </t>
  </si>
  <si>
    <t xml:space="preserve">Abeceda lidské sexuality (5 d)                                       </t>
  </si>
  <si>
    <t xml:space="preserve">Bojler nadpultový                                                    </t>
  </si>
  <si>
    <t xml:space="preserve">Komplet CD Golden Classical                                          </t>
  </si>
  <si>
    <t xml:space="preserve">Série obrazů užitkové rostliny                                       </t>
  </si>
  <si>
    <t xml:space="preserve">Série obrazů Savci II.                                               </t>
  </si>
  <si>
    <t xml:space="preserve">Série obrazů Savci III.                                              </t>
  </si>
  <si>
    <t xml:space="preserve">Série obrazů Sladkovodní ryby                                        </t>
  </si>
  <si>
    <t xml:space="preserve">Mapa DUO Evropa                                                      </t>
  </si>
  <si>
    <t xml:space="preserve">Mapa DUO Svět                                                        </t>
  </si>
  <si>
    <t xml:space="preserve">Stůl pro stolní tenis                                                </t>
  </si>
  <si>
    <t xml:space="preserve">Stolička k pianu                                                     </t>
  </si>
  <si>
    <t xml:space="preserve">Klávesový nástroj                                                    </t>
  </si>
  <si>
    <t xml:space="preserve">Mapa DUO Afrika                                                      </t>
  </si>
  <si>
    <t xml:space="preserve">Stolek pojízdný                                                      </t>
  </si>
  <si>
    <t xml:space="preserve">Tiskárna BJC                                                         </t>
  </si>
  <si>
    <t xml:space="preserve">Lavice dvoumístná                                                    </t>
  </si>
  <si>
    <t xml:space="preserve">Skříňka dub                                                          </t>
  </si>
  <si>
    <t xml:space="preserve">Mapa Zemské polokoule                                                </t>
  </si>
  <si>
    <t xml:space="preserve">Psací stroj Olympia                                                  </t>
  </si>
  <si>
    <t xml:space="preserve">Piáno Kawai PXB-30                                   </t>
  </si>
  <si>
    <t>Příloha k OLP/1173/2015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</si>
</sst>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.5"/>
      <color rgb="FF000000"/>
      <name val="Courier New"/>
      <family val="3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.5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/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2" fillId="0" borderId="0" xfId="0" applyFont="1"/>
    <xf numFmtId="0" fontId="4" fillId="0" borderId="1" xfId="0" applyFont="1" applyBorder="1"/>
    <xf numFmtId="0" fontId="7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4" fillId="0" borderId="0" xfId="0" applyFont="1"/>
    <xf numFmtId="0" fontId="0" fillId="0" borderId="1" xfId="0" applyBorder="1"/>
    <xf numFmtId="164" fontId="1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13" fillId="0" borderId="1" xfId="0" applyFont="1" applyBorder="1" applyAlignment="1">
      <alignment horizontal="center"/>
    </xf>
    <xf numFmtId="0" fontId="10" fillId="0" borderId="1" xfId="0" applyFont="1" applyFill="1" applyBorder="1"/>
    <xf numFmtId="1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/>
    </xf>
    <xf numFmtId="0" fontId="10" fillId="0" borderId="1" xfId="0" applyFont="1" applyBorder="1"/>
    <xf numFmtId="1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/>
    <xf numFmtId="165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center"/>
    </xf>
    <xf numFmtId="0" fontId="13" fillId="0" borderId="1" xfId="0" applyFont="1" applyBorder="1"/>
    <xf numFmtId="164" fontId="13" fillId="0" borderId="1" xfId="0" applyNumberFormat="1" applyFont="1" applyBorder="1" applyAlignment="1">
      <alignment horizontal="center"/>
    </xf>
    <xf numFmtId="14" fontId="1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shrinkToFit="1"/>
    </xf>
    <xf numFmtId="164" fontId="5" fillId="0" borderId="1" xfId="0" applyNumberFormat="1" applyFont="1" applyBorder="1" applyAlignment="1">
      <alignment shrinkToFit="1"/>
    </xf>
    <xf numFmtId="0" fontId="4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workbookViewId="0">
      <selection activeCell="C1" sqref="C1"/>
    </sheetView>
  </sheetViews>
  <sheetFormatPr defaultRowHeight="15" x14ac:dyDescent="0.25"/>
  <cols>
    <col min="1" max="1" width="56.42578125" customWidth="1"/>
    <col min="2" max="3" width="17.85546875" customWidth="1"/>
  </cols>
  <sheetData>
    <row r="1" spans="1:3" x14ac:dyDescent="0.25">
      <c r="C1" s="57" t="s">
        <v>382</v>
      </c>
    </row>
    <row r="2" spans="1:3" ht="18.75" x14ac:dyDescent="0.3">
      <c r="A2" s="11" t="s">
        <v>114</v>
      </c>
      <c r="B2" s="9"/>
      <c r="C2" s="9"/>
    </row>
    <row r="3" spans="1:3" ht="18.75" x14ac:dyDescent="0.3">
      <c r="A3" s="11"/>
      <c r="B3" s="9"/>
      <c r="C3" s="9"/>
    </row>
    <row r="4" spans="1:3" x14ac:dyDescent="0.25">
      <c r="A4" s="16"/>
      <c r="B4" s="25" t="s">
        <v>20</v>
      </c>
      <c r="C4" s="25" t="s">
        <v>16</v>
      </c>
    </row>
    <row r="5" spans="1:3" x14ac:dyDescent="0.25">
      <c r="A5" s="17" t="s">
        <v>115</v>
      </c>
      <c r="B5" s="18">
        <v>37864</v>
      </c>
      <c r="C5" s="19">
        <v>2625</v>
      </c>
    </row>
    <row r="6" spans="1:3" x14ac:dyDescent="0.25">
      <c r="A6" s="17" t="s">
        <v>116</v>
      </c>
      <c r="B6" s="18">
        <v>37864</v>
      </c>
      <c r="C6" s="19">
        <v>30000</v>
      </c>
    </row>
    <row r="7" spans="1:3" x14ac:dyDescent="0.25">
      <c r="A7" s="17" t="s">
        <v>117</v>
      </c>
      <c r="B7" s="18">
        <v>37931</v>
      </c>
      <c r="C7" s="19">
        <v>1470</v>
      </c>
    </row>
    <row r="8" spans="1:3" x14ac:dyDescent="0.25">
      <c r="A8" s="17" t="s">
        <v>118</v>
      </c>
      <c r="B8" s="18">
        <v>37931</v>
      </c>
      <c r="C8" s="19">
        <v>1260</v>
      </c>
    </row>
    <row r="9" spans="1:3" x14ac:dyDescent="0.25">
      <c r="A9" s="17" t="s">
        <v>119</v>
      </c>
      <c r="B9" s="18">
        <v>37931</v>
      </c>
      <c r="C9" s="19">
        <v>1680</v>
      </c>
    </row>
    <row r="10" spans="1:3" x14ac:dyDescent="0.25">
      <c r="A10" s="17" t="s">
        <v>120</v>
      </c>
      <c r="B10" s="18">
        <v>37931</v>
      </c>
      <c r="C10" s="19">
        <v>1680</v>
      </c>
    </row>
    <row r="11" spans="1:3" x14ac:dyDescent="0.25">
      <c r="A11" s="17" t="s">
        <v>121</v>
      </c>
      <c r="B11" s="18">
        <v>37931</v>
      </c>
      <c r="C11" s="19">
        <v>1050</v>
      </c>
    </row>
    <row r="12" spans="1:3" x14ac:dyDescent="0.25">
      <c r="A12" s="17" t="s">
        <v>122</v>
      </c>
      <c r="B12" s="18">
        <v>39288</v>
      </c>
      <c r="C12" s="19">
        <v>2299</v>
      </c>
    </row>
    <row r="13" spans="1:3" x14ac:dyDescent="0.25">
      <c r="A13" s="17" t="s">
        <v>123</v>
      </c>
      <c r="B13" s="18">
        <v>39437</v>
      </c>
      <c r="C13" s="19">
        <v>2737</v>
      </c>
    </row>
    <row r="14" spans="1:3" x14ac:dyDescent="0.25">
      <c r="A14" s="17" t="s">
        <v>124</v>
      </c>
      <c r="B14" s="18">
        <v>39437</v>
      </c>
      <c r="C14" s="19">
        <v>1999</v>
      </c>
    </row>
    <row r="15" spans="1:3" x14ac:dyDescent="0.25">
      <c r="A15" s="17" t="s">
        <v>125</v>
      </c>
      <c r="B15" s="18">
        <v>40907</v>
      </c>
      <c r="C15" s="19">
        <v>5540</v>
      </c>
    </row>
    <row r="16" spans="1:3" x14ac:dyDescent="0.25">
      <c r="A16" s="17" t="s">
        <v>126</v>
      </c>
      <c r="B16" s="18">
        <v>40938</v>
      </c>
      <c r="C16" s="19">
        <v>2820</v>
      </c>
    </row>
    <row r="17" spans="1:3" x14ac:dyDescent="0.25">
      <c r="A17" s="17" t="s">
        <v>127</v>
      </c>
      <c r="B17" s="18">
        <v>41616</v>
      </c>
      <c r="C17" s="19">
        <v>7497</v>
      </c>
    </row>
    <row r="18" spans="1:3" x14ac:dyDescent="0.25">
      <c r="A18" s="17" t="s">
        <v>128</v>
      </c>
      <c r="B18" s="18">
        <v>41541</v>
      </c>
      <c r="C18" s="19">
        <v>1944</v>
      </c>
    </row>
    <row r="19" spans="1:3" x14ac:dyDescent="0.25">
      <c r="A19" s="17" t="s">
        <v>129</v>
      </c>
      <c r="B19" s="18">
        <v>34700</v>
      </c>
      <c r="C19" s="19">
        <v>2299</v>
      </c>
    </row>
    <row r="20" spans="1:3" x14ac:dyDescent="0.25">
      <c r="A20" s="17" t="s">
        <v>130</v>
      </c>
      <c r="B20" s="18">
        <v>41726</v>
      </c>
      <c r="C20" s="19">
        <v>2499</v>
      </c>
    </row>
    <row r="21" spans="1:3" x14ac:dyDescent="0.25">
      <c r="A21" s="17" t="s">
        <v>131</v>
      </c>
      <c r="B21" s="18">
        <v>41726</v>
      </c>
      <c r="C21" s="19">
        <v>2499</v>
      </c>
    </row>
    <row r="22" spans="1:3" x14ac:dyDescent="0.25">
      <c r="A22" s="20" t="s">
        <v>113</v>
      </c>
      <c r="B22" s="21">
        <v>41976</v>
      </c>
      <c r="C22" s="19">
        <v>3356</v>
      </c>
    </row>
    <row r="23" spans="1:3" s="7" customFormat="1" x14ac:dyDescent="0.25">
      <c r="A23" s="22" t="s">
        <v>132</v>
      </c>
      <c r="B23" s="23"/>
      <c r="C23" s="24">
        <f>SUM(C5:C22)</f>
        <v>75254</v>
      </c>
    </row>
    <row r="24" spans="1:3" x14ac:dyDescent="0.25">
      <c r="A24" s="9"/>
      <c r="B24" s="9"/>
      <c r="C24" s="9"/>
    </row>
  </sheetData>
  <pageMargins left="0.7" right="0.7" top="0.78740157499999996" bottom="0.78740157499999996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"/>
  <sheetViews>
    <sheetView workbookViewId="0">
      <selection activeCell="E1" sqref="E1"/>
    </sheetView>
  </sheetViews>
  <sheetFormatPr defaultRowHeight="15" x14ac:dyDescent="0.25"/>
  <cols>
    <col min="1" max="1" width="34.28515625" customWidth="1"/>
    <col min="2" max="2" width="15.7109375" customWidth="1"/>
    <col min="3" max="3" width="16.85546875" customWidth="1"/>
    <col min="4" max="4" width="12.85546875" customWidth="1"/>
    <col min="5" max="5" width="17.5703125" customWidth="1"/>
  </cols>
  <sheetData>
    <row r="1" spans="1:5" x14ac:dyDescent="0.25">
      <c r="E1" s="57" t="s">
        <v>382</v>
      </c>
    </row>
    <row r="2" spans="1:5" ht="18.75" x14ac:dyDescent="0.3">
      <c r="A2" s="8" t="s">
        <v>134</v>
      </c>
    </row>
    <row r="4" spans="1:5" x14ac:dyDescent="0.25">
      <c r="A4" s="27"/>
      <c r="B4" s="27" t="s">
        <v>20</v>
      </c>
      <c r="C4" s="2" t="s">
        <v>16</v>
      </c>
      <c r="D4" s="2" t="s">
        <v>17</v>
      </c>
      <c r="E4" s="2" t="s">
        <v>18</v>
      </c>
    </row>
    <row r="5" spans="1:5" x14ac:dyDescent="0.25">
      <c r="A5" s="4" t="s">
        <v>133</v>
      </c>
      <c r="B5" s="5">
        <v>41870</v>
      </c>
      <c r="C5" s="28">
        <v>75109</v>
      </c>
      <c r="D5" s="3">
        <v>168</v>
      </c>
      <c r="E5" s="3">
        <f>C5-D5</f>
        <v>74941</v>
      </c>
    </row>
  </sheetData>
  <pageMargins left="0.7" right="0.7" top="0.78740157499999996" bottom="0.78740157499999996" header="0.3" footer="0.3"/>
  <pageSetup paperSize="9"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tabSelected="1" workbookViewId="0">
      <selection activeCell="H8" sqref="H8"/>
    </sheetView>
  </sheetViews>
  <sheetFormatPr defaultRowHeight="15" x14ac:dyDescent="0.25"/>
  <cols>
    <col min="1" max="1" width="42" customWidth="1"/>
    <col min="2" max="2" width="14.7109375" customWidth="1"/>
    <col min="3" max="3" width="18.85546875" customWidth="1"/>
    <col min="4" max="4" width="19.140625" customWidth="1"/>
    <col min="5" max="5" width="16.7109375" customWidth="1"/>
  </cols>
  <sheetData>
    <row r="1" spans="1:5" ht="18.75" x14ac:dyDescent="0.3">
      <c r="A1" s="11" t="s">
        <v>19</v>
      </c>
      <c r="E1" s="57" t="s">
        <v>382</v>
      </c>
    </row>
    <row r="3" spans="1:5" s="1" customFormat="1" x14ac:dyDescent="0.25">
      <c r="A3" s="2"/>
      <c r="B3" s="25" t="s">
        <v>20</v>
      </c>
      <c r="C3" s="25" t="s">
        <v>16</v>
      </c>
      <c r="D3" s="25" t="s">
        <v>17</v>
      </c>
      <c r="E3" s="25" t="s">
        <v>18</v>
      </c>
    </row>
    <row r="4" spans="1:5" ht="15.75" x14ac:dyDescent="0.25">
      <c r="A4" s="42" t="s">
        <v>12</v>
      </c>
      <c r="B4" s="51">
        <v>39073</v>
      </c>
      <c r="C4" s="52">
        <v>70805</v>
      </c>
      <c r="D4" s="53">
        <f>C4-E4</f>
        <v>57233</v>
      </c>
      <c r="E4" s="53">
        <v>13572</v>
      </c>
    </row>
    <row r="5" spans="1:5" ht="15.75" x14ac:dyDescent="0.25">
      <c r="A5" s="42" t="s">
        <v>13</v>
      </c>
      <c r="B5" s="51">
        <v>41107</v>
      </c>
      <c r="C5" s="52">
        <v>93605</v>
      </c>
      <c r="D5" s="53">
        <f t="shared" ref="D5:D7" si="0">C5-E5</f>
        <v>23400</v>
      </c>
      <c r="E5" s="53">
        <v>70205</v>
      </c>
    </row>
    <row r="6" spans="1:5" ht="15.75" x14ac:dyDescent="0.25">
      <c r="A6" s="34" t="s">
        <v>14</v>
      </c>
      <c r="B6" s="21">
        <v>39728</v>
      </c>
      <c r="C6" s="53">
        <v>50000</v>
      </c>
      <c r="D6" s="53">
        <f t="shared" si="0"/>
        <v>31234</v>
      </c>
      <c r="E6" s="53">
        <v>18766</v>
      </c>
    </row>
    <row r="7" spans="1:5" ht="15.75" x14ac:dyDescent="0.25">
      <c r="A7" s="31" t="s">
        <v>15</v>
      </c>
      <c r="B7" s="18">
        <v>37243</v>
      </c>
      <c r="C7" s="19">
        <v>43207</v>
      </c>
      <c r="D7" s="53">
        <f t="shared" si="0"/>
        <v>43207</v>
      </c>
      <c r="E7" s="53">
        <v>0</v>
      </c>
    </row>
    <row r="8" spans="1:5" s="7" customFormat="1" x14ac:dyDescent="0.25">
      <c r="A8" s="6" t="s">
        <v>21</v>
      </c>
      <c r="B8" s="54"/>
      <c r="C8" s="55">
        <f>SUM(C4:C7)</f>
        <v>257617</v>
      </c>
      <c r="D8" s="55">
        <f>SUM(D4:D7)</f>
        <v>155074</v>
      </c>
      <c r="E8" s="56">
        <f>SUM(E4:E7)</f>
        <v>102543</v>
      </c>
    </row>
  </sheetData>
  <pageMargins left="0.7" right="0.7" top="0.78740157499999996" bottom="0.78740157499999996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9"/>
  <sheetViews>
    <sheetView zoomScaleNormal="100" workbookViewId="0">
      <selection activeCell="C1" sqref="C1"/>
    </sheetView>
  </sheetViews>
  <sheetFormatPr defaultRowHeight="15" x14ac:dyDescent="0.25"/>
  <cols>
    <col min="1" max="1" width="42.5703125" style="9" customWidth="1"/>
    <col min="2" max="2" width="19.28515625" style="10" customWidth="1"/>
    <col min="3" max="3" width="20.140625" style="10" customWidth="1"/>
  </cols>
  <sheetData>
    <row r="1" spans="1:3" ht="18.75" x14ac:dyDescent="0.3">
      <c r="A1" s="11" t="s">
        <v>11</v>
      </c>
      <c r="C1" s="57" t="s">
        <v>382</v>
      </c>
    </row>
    <row r="3" spans="1:3" s="14" customFormat="1" ht="15.75" x14ac:dyDescent="0.25">
      <c r="A3" s="29"/>
      <c r="B3" s="30" t="s">
        <v>20</v>
      </c>
      <c r="C3" s="30" t="s">
        <v>16</v>
      </c>
    </row>
    <row r="4" spans="1:3" s="14" customFormat="1" ht="15.75" x14ac:dyDescent="0.25">
      <c r="A4" s="31" t="s">
        <v>22</v>
      </c>
      <c r="B4" s="32">
        <v>34700</v>
      </c>
      <c r="C4" s="33">
        <v>6950</v>
      </c>
    </row>
    <row r="5" spans="1:3" s="14" customFormat="1" ht="15.75" x14ac:dyDescent="0.25">
      <c r="A5" s="31" t="s">
        <v>23</v>
      </c>
      <c r="B5" s="32">
        <v>34700</v>
      </c>
      <c r="C5" s="33">
        <v>1054</v>
      </c>
    </row>
    <row r="6" spans="1:3" s="14" customFormat="1" ht="15.75" x14ac:dyDescent="0.25">
      <c r="A6" s="31" t="s">
        <v>24</v>
      </c>
      <c r="B6" s="32">
        <v>34700</v>
      </c>
      <c r="C6" s="33">
        <v>1130</v>
      </c>
    </row>
    <row r="7" spans="1:3" s="14" customFormat="1" ht="15.75" x14ac:dyDescent="0.25">
      <c r="A7" s="31" t="s">
        <v>24</v>
      </c>
      <c r="B7" s="32">
        <v>34700</v>
      </c>
      <c r="C7" s="33">
        <v>1130</v>
      </c>
    </row>
    <row r="8" spans="1:3" s="14" customFormat="1" ht="15.75" x14ac:dyDescent="0.25">
      <c r="A8" s="31" t="s">
        <v>24</v>
      </c>
      <c r="B8" s="32">
        <v>34700</v>
      </c>
      <c r="C8" s="33">
        <v>1130</v>
      </c>
    </row>
    <row r="9" spans="1:3" s="14" customFormat="1" ht="15.75" x14ac:dyDescent="0.25">
      <c r="A9" s="31" t="s">
        <v>24</v>
      </c>
      <c r="B9" s="32">
        <v>34700</v>
      </c>
      <c r="C9" s="33">
        <v>1130</v>
      </c>
    </row>
    <row r="10" spans="1:3" s="14" customFormat="1" ht="15.75" x14ac:dyDescent="0.25">
      <c r="A10" s="31" t="s">
        <v>25</v>
      </c>
      <c r="B10" s="32">
        <v>34700</v>
      </c>
      <c r="C10" s="33">
        <v>2400</v>
      </c>
    </row>
    <row r="11" spans="1:3" s="14" customFormat="1" ht="15.75" x14ac:dyDescent="0.25">
      <c r="A11" s="31" t="s">
        <v>25</v>
      </c>
      <c r="B11" s="32">
        <v>34700</v>
      </c>
      <c r="C11" s="33">
        <v>2400</v>
      </c>
    </row>
    <row r="12" spans="1:3" s="14" customFormat="1" ht="15.75" x14ac:dyDescent="0.25">
      <c r="A12" s="31" t="s">
        <v>25</v>
      </c>
      <c r="B12" s="32">
        <v>34700</v>
      </c>
      <c r="C12" s="33">
        <v>2400</v>
      </c>
    </row>
    <row r="13" spans="1:3" s="14" customFormat="1" ht="15.75" x14ac:dyDescent="0.25">
      <c r="A13" s="31" t="s">
        <v>25</v>
      </c>
      <c r="B13" s="32">
        <v>34700</v>
      </c>
      <c r="C13" s="33">
        <v>2370</v>
      </c>
    </row>
    <row r="14" spans="1:3" s="14" customFormat="1" ht="15.75" x14ac:dyDescent="0.25">
      <c r="A14" s="31" t="s">
        <v>25</v>
      </c>
      <c r="B14" s="32">
        <v>34700</v>
      </c>
      <c r="C14" s="33">
        <v>2540</v>
      </c>
    </row>
    <row r="15" spans="1:3" s="14" customFormat="1" ht="15.75" x14ac:dyDescent="0.25">
      <c r="A15" s="31" t="s">
        <v>25</v>
      </c>
      <c r="B15" s="32">
        <v>34700</v>
      </c>
      <c r="C15" s="33">
        <v>2540</v>
      </c>
    </row>
    <row r="16" spans="1:3" s="14" customFormat="1" ht="15.75" x14ac:dyDescent="0.25">
      <c r="A16" s="31" t="s">
        <v>26</v>
      </c>
      <c r="B16" s="32">
        <v>34700</v>
      </c>
      <c r="C16" s="33">
        <v>1930</v>
      </c>
    </row>
    <row r="17" spans="1:3" s="14" customFormat="1" ht="15.75" x14ac:dyDescent="0.25">
      <c r="A17" s="31" t="s">
        <v>26</v>
      </c>
      <c r="B17" s="32">
        <v>34700</v>
      </c>
      <c r="C17" s="33">
        <v>1930</v>
      </c>
    </row>
    <row r="18" spans="1:3" s="14" customFormat="1" ht="15.75" x14ac:dyDescent="0.25">
      <c r="A18" s="31" t="s">
        <v>26</v>
      </c>
      <c r="B18" s="32">
        <v>34700</v>
      </c>
      <c r="C18" s="33">
        <v>1930</v>
      </c>
    </row>
    <row r="19" spans="1:3" s="14" customFormat="1" ht="15.75" x14ac:dyDescent="0.25">
      <c r="A19" s="31" t="s">
        <v>27</v>
      </c>
      <c r="B19" s="32">
        <v>34700</v>
      </c>
      <c r="C19" s="33">
        <v>1960</v>
      </c>
    </row>
    <row r="20" spans="1:3" s="14" customFormat="1" ht="15.75" x14ac:dyDescent="0.25">
      <c r="A20" s="31" t="s">
        <v>27</v>
      </c>
      <c r="B20" s="32">
        <v>34700</v>
      </c>
      <c r="C20" s="33">
        <v>1960</v>
      </c>
    </row>
    <row r="21" spans="1:3" s="14" customFormat="1" ht="15.75" x14ac:dyDescent="0.25">
      <c r="A21" s="31" t="s">
        <v>27</v>
      </c>
      <c r="B21" s="32">
        <v>34700</v>
      </c>
      <c r="C21" s="33">
        <v>1960</v>
      </c>
    </row>
    <row r="22" spans="1:3" s="14" customFormat="1" ht="15.75" x14ac:dyDescent="0.25">
      <c r="A22" s="31" t="s">
        <v>27</v>
      </c>
      <c r="B22" s="32">
        <v>34700</v>
      </c>
      <c r="C22" s="33">
        <v>1960</v>
      </c>
    </row>
    <row r="23" spans="1:3" s="14" customFormat="1" ht="15.75" x14ac:dyDescent="0.25">
      <c r="A23" s="31" t="s">
        <v>27</v>
      </c>
      <c r="B23" s="32">
        <v>34700</v>
      </c>
      <c r="C23" s="33">
        <v>1960</v>
      </c>
    </row>
    <row r="24" spans="1:3" s="14" customFormat="1" ht="15.75" x14ac:dyDescent="0.25">
      <c r="A24" s="34" t="s">
        <v>28</v>
      </c>
      <c r="B24" s="35">
        <v>34700</v>
      </c>
      <c r="C24" s="36">
        <v>1490</v>
      </c>
    </row>
    <row r="25" spans="1:3" s="14" customFormat="1" ht="15.75" x14ac:dyDescent="0.25">
      <c r="A25" s="31" t="s">
        <v>28</v>
      </c>
      <c r="B25" s="32">
        <v>34700</v>
      </c>
      <c r="C25" s="33">
        <v>1490</v>
      </c>
    </row>
    <row r="26" spans="1:3" s="14" customFormat="1" ht="15.75" x14ac:dyDescent="0.25">
      <c r="A26" s="34" t="s">
        <v>29</v>
      </c>
      <c r="B26" s="35">
        <v>34700</v>
      </c>
      <c r="C26" s="36">
        <v>1878</v>
      </c>
    </row>
    <row r="27" spans="1:3" s="14" customFormat="1" ht="15.75" x14ac:dyDescent="0.25">
      <c r="A27" s="31" t="s">
        <v>30</v>
      </c>
      <c r="B27" s="32">
        <v>34700</v>
      </c>
      <c r="C27" s="33">
        <v>1280</v>
      </c>
    </row>
    <row r="28" spans="1:3" s="14" customFormat="1" ht="15.75" x14ac:dyDescent="0.25">
      <c r="A28" s="34" t="s">
        <v>31</v>
      </c>
      <c r="B28" s="35">
        <v>34700</v>
      </c>
      <c r="C28" s="36">
        <v>1540</v>
      </c>
    </row>
    <row r="29" spans="1:3" s="14" customFormat="1" ht="15.75" x14ac:dyDescent="0.25">
      <c r="A29" s="34" t="s">
        <v>31</v>
      </c>
      <c r="B29" s="35">
        <v>34700</v>
      </c>
      <c r="C29" s="36">
        <v>1540</v>
      </c>
    </row>
    <row r="30" spans="1:3" s="14" customFormat="1" ht="15.75" x14ac:dyDescent="0.25">
      <c r="A30" s="31" t="s">
        <v>27</v>
      </c>
      <c r="B30" s="32">
        <v>34700</v>
      </c>
      <c r="C30" s="33">
        <v>1471</v>
      </c>
    </row>
    <row r="31" spans="1:3" s="14" customFormat="1" ht="15.75" x14ac:dyDescent="0.25">
      <c r="A31" s="34" t="s">
        <v>32</v>
      </c>
      <c r="B31" s="35">
        <v>34700</v>
      </c>
      <c r="C31" s="36">
        <v>1580</v>
      </c>
    </row>
    <row r="32" spans="1:3" s="14" customFormat="1" ht="15.75" x14ac:dyDescent="0.25">
      <c r="A32" s="31" t="s">
        <v>33</v>
      </c>
      <c r="B32" s="32">
        <v>34700</v>
      </c>
      <c r="C32" s="33">
        <v>1816</v>
      </c>
    </row>
    <row r="33" spans="1:3" s="14" customFormat="1" ht="15.75" x14ac:dyDescent="0.25">
      <c r="A33" s="34" t="s">
        <v>22</v>
      </c>
      <c r="B33" s="35">
        <v>34700</v>
      </c>
      <c r="C33" s="36">
        <v>2576</v>
      </c>
    </row>
    <row r="34" spans="1:3" s="14" customFormat="1" ht="15.75" x14ac:dyDescent="0.25">
      <c r="A34" s="34" t="s">
        <v>34</v>
      </c>
      <c r="B34" s="35">
        <v>34700</v>
      </c>
      <c r="C34" s="36">
        <v>1120</v>
      </c>
    </row>
    <row r="35" spans="1:3" s="14" customFormat="1" ht="15.75" x14ac:dyDescent="0.25">
      <c r="A35" s="31" t="s">
        <v>35</v>
      </c>
      <c r="B35" s="32">
        <v>34700</v>
      </c>
      <c r="C35" s="33">
        <v>1280</v>
      </c>
    </row>
    <row r="36" spans="1:3" s="14" customFormat="1" ht="15.75" x14ac:dyDescent="0.25">
      <c r="A36" s="34" t="s">
        <v>36</v>
      </c>
      <c r="B36" s="35">
        <v>34700</v>
      </c>
      <c r="C36" s="36">
        <v>3450</v>
      </c>
    </row>
    <row r="37" spans="1:3" s="14" customFormat="1" ht="15.75" x14ac:dyDescent="0.25">
      <c r="A37" s="34" t="s">
        <v>37</v>
      </c>
      <c r="B37" s="35">
        <v>34700</v>
      </c>
      <c r="C37" s="36">
        <v>2700</v>
      </c>
    </row>
    <row r="38" spans="1:3" s="14" customFormat="1" ht="15.75" x14ac:dyDescent="0.25">
      <c r="A38" s="31" t="s">
        <v>38</v>
      </c>
      <c r="B38" s="32">
        <v>34700</v>
      </c>
      <c r="C38" s="33">
        <v>1410</v>
      </c>
    </row>
    <row r="39" spans="1:3" s="14" customFormat="1" ht="15.75" x14ac:dyDescent="0.25">
      <c r="A39" s="31" t="s">
        <v>38</v>
      </c>
      <c r="B39" s="32">
        <v>34700</v>
      </c>
      <c r="C39" s="33">
        <v>1410</v>
      </c>
    </row>
    <row r="40" spans="1:3" s="14" customFormat="1" ht="15.75" x14ac:dyDescent="0.25">
      <c r="A40" s="31" t="s">
        <v>38</v>
      </c>
      <c r="B40" s="32">
        <v>34700</v>
      </c>
      <c r="C40" s="33">
        <v>1410</v>
      </c>
    </row>
    <row r="41" spans="1:3" s="14" customFormat="1" ht="15.75" x14ac:dyDescent="0.25">
      <c r="A41" s="31" t="s">
        <v>38</v>
      </c>
      <c r="B41" s="32">
        <v>34700</v>
      </c>
      <c r="C41" s="33">
        <v>1410</v>
      </c>
    </row>
    <row r="42" spans="1:3" s="14" customFormat="1" ht="15.75" x14ac:dyDescent="0.25">
      <c r="A42" s="31" t="s">
        <v>38</v>
      </c>
      <c r="B42" s="32">
        <v>34700</v>
      </c>
      <c r="C42" s="33">
        <v>1410</v>
      </c>
    </row>
    <row r="43" spans="1:3" s="14" customFormat="1" ht="15.75" x14ac:dyDescent="0.25">
      <c r="A43" s="31" t="s">
        <v>38</v>
      </c>
      <c r="B43" s="32">
        <v>34700</v>
      </c>
      <c r="C43" s="33">
        <v>1410</v>
      </c>
    </row>
    <row r="44" spans="1:3" s="14" customFormat="1" ht="15.75" x14ac:dyDescent="0.25">
      <c r="A44" s="31" t="s">
        <v>38</v>
      </c>
      <c r="B44" s="32">
        <v>34700</v>
      </c>
      <c r="C44" s="33">
        <v>1410</v>
      </c>
    </row>
    <row r="45" spans="1:3" s="14" customFormat="1" ht="15.75" x14ac:dyDescent="0.25">
      <c r="A45" s="31" t="s">
        <v>38</v>
      </c>
      <c r="B45" s="32">
        <v>34700</v>
      </c>
      <c r="C45" s="33">
        <v>1410</v>
      </c>
    </row>
    <row r="46" spans="1:3" s="14" customFormat="1" ht="15.75" x14ac:dyDescent="0.25">
      <c r="A46" s="31" t="s">
        <v>38</v>
      </c>
      <c r="B46" s="32">
        <v>34700</v>
      </c>
      <c r="C46" s="33">
        <v>1410</v>
      </c>
    </row>
    <row r="47" spans="1:3" s="14" customFormat="1" ht="15.75" x14ac:dyDescent="0.25">
      <c r="A47" s="31" t="s">
        <v>38</v>
      </c>
      <c r="B47" s="32">
        <v>34700</v>
      </c>
      <c r="C47" s="33">
        <v>1410</v>
      </c>
    </row>
    <row r="48" spans="1:3" s="14" customFormat="1" ht="15.75" x14ac:dyDescent="0.25">
      <c r="A48" s="31" t="s">
        <v>181</v>
      </c>
      <c r="B48" s="32">
        <v>34700</v>
      </c>
      <c r="C48" s="37">
        <v>1820</v>
      </c>
    </row>
    <row r="49" spans="1:3" s="14" customFormat="1" ht="15.75" x14ac:dyDescent="0.25">
      <c r="A49" s="31" t="s">
        <v>182</v>
      </c>
      <c r="B49" s="32">
        <v>34700</v>
      </c>
      <c r="C49" s="37">
        <v>2540</v>
      </c>
    </row>
    <row r="50" spans="1:3" s="14" customFormat="1" ht="15.75" x14ac:dyDescent="0.25">
      <c r="A50" s="34" t="s">
        <v>183</v>
      </c>
      <c r="B50" s="35">
        <v>34700</v>
      </c>
      <c r="C50" s="36">
        <v>2204</v>
      </c>
    </row>
    <row r="51" spans="1:3" s="14" customFormat="1" ht="15.75" x14ac:dyDescent="0.25">
      <c r="A51" s="31" t="s">
        <v>184</v>
      </c>
      <c r="B51" s="32">
        <v>34700</v>
      </c>
      <c r="C51" s="37">
        <v>2371</v>
      </c>
    </row>
    <row r="52" spans="1:3" s="14" customFormat="1" ht="15.75" x14ac:dyDescent="0.25">
      <c r="A52" s="31" t="s">
        <v>184</v>
      </c>
      <c r="B52" s="32">
        <v>34700</v>
      </c>
      <c r="C52" s="37">
        <v>2371</v>
      </c>
    </row>
    <row r="53" spans="1:3" s="14" customFormat="1" ht="15.75" x14ac:dyDescent="0.25">
      <c r="A53" s="34" t="s">
        <v>26</v>
      </c>
      <c r="B53" s="35">
        <v>34700</v>
      </c>
      <c r="C53" s="36">
        <v>2653</v>
      </c>
    </row>
    <row r="54" spans="1:3" s="14" customFormat="1" ht="15.75" x14ac:dyDescent="0.25">
      <c r="A54" s="34" t="s">
        <v>26</v>
      </c>
      <c r="B54" s="35">
        <v>34700</v>
      </c>
      <c r="C54" s="36">
        <v>2653</v>
      </c>
    </row>
    <row r="55" spans="1:3" s="14" customFormat="1" ht="15.75" x14ac:dyDescent="0.25">
      <c r="A55" s="34" t="s">
        <v>26</v>
      </c>
      <c r="B55" s="35">
        <v>34700</v>
      </c>
      <c r="C55" s="36">
        <v>2654</v>
      </c>
    </row>
    <row r="56" spans="1:3" s="14" customFormat="1" ht="15.75" x14ac:dyDescent="0.25">
      <c r="A56" s="34" t="s">
        <v>26</v>
      </c>
      <c r="B56" s="32">
        <v>34700</v>
      </c>
      <c r="C56" s="37">
        <v>2654</v>
      </c>
    </row>
    <row r="57" spans="1:3" s="14" customFormat="1" ht="15.75" x14ac:dyDescent="0.25">
      <c r="A57" s="34" t="s">
        <v>26</v>
      </c>
      <c r="B57" s="35">
        <v>34700</v>
      </c>
      <c r="C57" s="36">
        <v>2654</v>
      </c>
    </row>
    <row r="58" spans="1:3" s="14" customFormat="1" ht="15.75" x14ac:dyDescent="0.25">
      <c r="A58" s="34" t="s">
        <v>185</v>
      </c>
      <c r="B58" s="35">
        <v>34700</v>
      </c>
      <c r="C58" s="36">
        <v>2770</v>
      </c>
    </row>
    <row r="59" spans="1:3" s="14" customFormat="1" ht="15.75" x14ac:dyDescent="0.25">
      <c r="A59" s="31" t="s">
        <v>186</v>
      </c>
      <c r="B59" s="32">
        <v>34700</v>
      </c>
      <c r="C59" s="37">
        <v>1370</v>
      </c>
    </row>
    <row r="60" spans="1:3" s="14" customFormat="1" ht="15.75" x14ac:dyDescent="0.25">
      <c r="A60" s="34" t="s">
        <v>187</v>
      </c>
      <c r="B60" s="35">
        <v>34700</v>
      </c>
      <c r="C60" s="36">
        <v>1609</v>
      </c>
    </row>
    <row r="61" spans="1:3" s="14" customFormat="1" ht="15.75" x14ac:dyDescent="0.25">
      <c r="A61" s="34" t="s">
        <v>187</v>
      </c>
      <c r="B61" s="35">
        <v>34700</v>
      </c>
      <c r="C61" s="36">
        <v>1609</v>
      </c>
    </row>
    <row r="62" spans="1:3" s="14" customFormat="1" ht="15.75" x14ac:dyDescent="0.25">
      <c r="A62" s="31" t="s">
        <v>187</v>
      </c>
      <c r="B62" s="32">
        <v>34700</v>
      </c>
      <c r="C62" s="37">
        <v>1610</v>
      </c>
    </row>
    <row r="63" spans="1:3" s="14" customFormat="1" ht="15.75" x14ac:dyDescent="0.25">
      <c r="A63" s="34" t="s">
        <v>187</v>
      </c>
      <c r="B63" s="35">
        <v>34700</v>
      </c>
      <c r="C63" s="36">
        <v>1610</v>
      </c>
    </row>
    <row r="64" spans="1:3" s="14" customFormat="1" ht="15.75" x14ac:dyDescent="0.25">
      <c r="A64" s="34" t="s">
        <v>188</v>
      </c>
      <c r="B64" s="35">
        <v>34700</v>
      </c>
      <c r="C64" s="36">
        <v>1668</v>
      </c>
    </row>
    <row r="65" spans="1:3" s="14" customFormat="1" ht="15.75" x14ac:dyDescent="0.25">
      <c r="A65" s="34" t="s">
        <v>189</v>
      </c>
      <c r="B65" s="35">
        <v>34700</v>
      </c>
      <c r="C65" s="36">
        <v>1149</v>
      </c>
    </row>
    <row r="66" spans="1:3" s="14" customFormat="1" ht="15.75" x14ac:dyDescent="0.25">
      <c r="A66" s="34" t="s">
        <v>190</v>
      </c>
      <c r="B66" s="35">
        <v>34700</v>
      </c>
      <c r="C66" s="36">
        <v>1000</v>
      </c>
    </row>
    <row r="67" spans="1:3" s="14" customFormat="1" ht="15.75" x14ac:dyDescent="0.25">
      <c r="A67" s="34" t="s">
        <v>191</v>
      </c>
      <c r="B67" s="35">
        <v>34700</v>
      </c>
      <c r="C67" s="36">
        <v>1550</v>
      </c>
    </row>
    <row r="68" spans="1:3" s="14" customFormat="1" ht="15.75" x14ac:dyDescent="0.25">
      <c r="A68" s="31" t="s">
        <v>192</v>
      </c>
      <c r="B68" s="32">
        <v>34700</v>
      </c>
      <c r="C68" s="37">
        <v>1380</v>
      </c>
    </row>
    <row r="69" spans="1:3" s="14" customFormat="1" ht="15.75" x14ac:dyDescent="0.25">
      <c r="A69" s="31" t="s">
        <v>192</v>
      </c>
      <c r="B69" s="32">
        <v>34700</v>
      </c>
      <c r="C69" s="37">
        <v>1380</v>
      </c>
    </row>
    <row r="70" spans="1:3" s="14" customFormat="1" ht="15.75" x14ac:dyDescent="0.25">
      <c r="A70" s="31" t="s">
        <v>193</v>
      </c>
      <c r="B70" s="32">
        <v>34700</v>
      </c>
      <c r="C70" s="37">
        <v>9698</v>
      </c>
    </row>
    <row r="71" spans="1:3" s="14" customFormat="1" ht="15.75" x14ac:dyDescent="0.25">
      <c r="A71" s="31" t="s">
        <v>193</v>
      </c>
      <c r="B71" s="35">
        <v>34700</v>
      </c>
      <c r="C71" s="36">
        <v>9698</v>
      </c>
    </row>
    <row r="72" spans="1:3" s="14" customFormat="1" ht="15.75" x14ac:dyDescent="0.25">
      <c r="A72" s="31" t="s">
        <v>193</v>
      </c>
      <c r="B72" s="32">
        <v>34700</v>
      </c>
      <c r="C72" s="37">
        <v>9699</v>
      </c>
    </row>
    <row r="73" spans="1:3" s="14" customFormat="1" ht="15.75" x14ac:dyDescent="0.25">
      <c r="A73" s="34" t="s">
        <v>194</v>
      </c>
      <c r="B73" s="35">
        <v>34700</v>
      </c>
      <c r="C73" s="36">
        <v>4900</v>
      </c>
    </row>
    <row r="74" spans="1:3" s="14" customFormat="1" ht="15.75" x14ac:dyDescent="0.25">
      <c r="A74" s="31" t="s">
        <v>31</v>
      </c>
      <c r="B74" s="32">
        <v>34700</v>
      </c>
      <c r="C74" s="37">
        <v>2500</v>
      </c>
    </row>
    <row r="75" spans="1:3" s="14" customFormat="1" ht="15.75" x14ac:dyDescent="0.25">
      <c r="A75" s="31" t="s">
        <v>31</v>
      </c>
      <c r="B75" s="32">
        <v>34700</v>
      </c>
      <c r="C75" s="37">
        <v>2500</v>
      </c>
    </row>
    <row r="76" spans="1:3" s="14" customFormat="1" ht="15.75" x14ac:dyDescent="0.25">
      <c r="A76" s="34" t="s">
        <v>195</v>
      </c>
      <c r="B76" s="35">
        <v>34700</v>
      </c>
      <c r="C76" s="36">
        <v>7400</v>
      </c>
    </row>
    <row r="77" spans="1:3" s="14" customFormat="1" ht="15.75" x14ac:dyDescent="0.25">
      <c r="A77" s="31" t="s">
        <v>196</v>
      </c>
      <c r="B77" s="32">
        <v>34700</v>
      </c>
      <c r="C77" s="37">
        <v>1890</v>
      </c>
    </row>
    <row r="78" spans="1:3" s="14" customFormat="1" ht="15.75" x14ac:dyDescent="0.25">
      <c r="A78" s="34" t="s">
        <v>197</v>
      </c>
      <c r="B78" s="35">
        <v>34700</v>
      </c>
      <c r="C78" s="36">
        <v>1445</v>
      </c>
    </row>
    <row r="79" spans="1:3" s="14" customFormat="1" ht="15.75" x14ac:dyDescent="0.25">
      <c r="A79" s="31" t="s">
        <v>198</v>
      </c>
      <c r="B79" s="32">
        <v>34700</v>
      </c>
      <c r="C79" s="37">
        <v>1100</v>
      </c>
    </row>
    <row r="80" spans="1:3" s="14" customFormat="1" ht="15.75" x14ac:dyDescent="0.25">
      <c r="A80" s="31" t="s">
        <v>198</v>
      </c>
      <c r="B80" s="32">
        <v>34700</v>
      </c>
      <c r="C80" s="37">
        <v>1100</v>
      </c>
    </row>
    <row r="81" spans="1:3" s="14" customFormat="1" ht="15.75" x14ac:dyDescent="0.25">
      <c r="A81" s="31" t="s">
        <v>199</v>
      </c>
      <c r="B81" s="32">
        <v>34700</v>
      </c>
      <c r="C81" s="37">
        <v>3500</v>
      </c>
    </row>
    <row r="82" spans="1:3" s="14" customFormat="1" ht="15.75" x14ac:dyDescent="0.25">
      <c r="A82" s="34" t="s">
        <v>200</v>
      </c>
      <c r="B82" s="35">
        <v>34700</v>
      </c>
      <c r="C82" s="36">
        <v>1980</v>
      </c>
    </row>
    <row r="83" spans="1:3" s="14" customFormat="1" ht="15.75" x14ac:dyDescent="0.25">
      <c r="A83" s="34" t="s">
        <v>201</v>
      </c>
      <c r="B83" s="35">
        <v>34700</v>
      </c>
      <c r="C83" s="36">
        <v>2790</v>
      </c>
    </row>
    <row r="84" spans="1:3" s="14" customFormat="1" ht="15.75" x14ac:dyDescent="0.25">
      <c r="A84" s="31" t="s">
        <v>202</v>
      </c>
      <c r="B84" s="32">
        <v>34700</v>
      </c>
      <c r="C84" s="37">
        <v>3616</v>
      </c>
    </row>
    <row r="85" spans="1:3" s="14" customFormat="1" ht="15.75" x14ac:dyDescent="0.25">
      <c r="A85" s="34" t="s">
        <v>203</v>
      </c>
      <c r="B85" s="35">
        <v>34700</v>
      </c>
      <c r="C85" s="36">
        <v>2057</v>
      </c>
    </row>
    <row r="86" spans="1:3" s="14" customFormat="1" ht="15.75" x14ac:dyDescent="0.25">
      <c r="A86" s="34" t="s">
        <v>204</v>
      </c>
      <c r="B86" s="35">
        <v>34700</v>
      </c>
      <c r="C86" s="36">
        <v>1136</v>
      </c>
    </row>
    <row r="87" spans="1:3" s="14" customFormat="1" ht="15.75" x14ac:dyDescent="0.25">
      <c r="A87" s="34" t="s">
        <v>205</v>
      </c>
      <c r="B87" s="35">
        <v>34700</v>
      </c>
      <c r="C87" s="36">
        <v>1760</v>
      </c>
    </row>
    <row r="88" spans="1:3" s="14" customFormat="1" ht="15.75" x14ac:dyDescent="0.25">
      <c r="A88" s="34" t="s">
        <v>206</v>
      </c>
      <c r="B88" s="35">
        <v>34700</v>
      </c>
      <c r="C88" s="36">
        <v>1754</v>
      </c>
    </row>
    <row r="89" spans="1:3" s="14" customFormat="1" ht="15.75" x14ac:dyDescent="0.25">
      <c r="A89" s="34" t="s">
        <v>206</v>
      </c>
      <c r="B89" s="35">
        <v>34700</v>
      </c>
      <c r="C89" s="36">
        <v>1754</v>
      </c>
    </row>
    <row r="90" spans="1:3" s="14" customFormat="1" ht="15.75" x14ac:dyDescent="0.25">
      <c r="A90" s="34" t="s">
        <v>207</v>
      </c>
      <c r="B90" s="35">
        <v>34700</v>
      </c>
      <c r="C90" s="36">
        <v>2502</v>
      </c>
    </row>
    <row r="91" spans="1:3" s="14" customFormat="1" ht="15.75" x14ac:dyDescent="0.25">
      <c r="A91" s="34" t="s">
        <v>208</v>
      </c>
      <c r="B91" s="35">
        <v>34700</v>
      </c>
      <c r="C91" s="36">
        <v>2665</v>
      </c>
    </row>
    <row r="92" spans="1:3" s="14" customFormat="1" ht="15.75" x14ac:dyDescent="0.25">
      <c r="A92" s="34" t="s">
        <v>209</v>
      </c>
      <c r="B92" s="35">
        <v>34700</v>
      </c>
      <c r="C92" s="36">
        <v>1227</v>
      </c>
    </row>
    <row r="93" spans="1:3" s="14" customFormat="1" ht="15.75" x14ac:dyDescent="0.25">
      <c r="A93" s="34" t="s">
        <v>209</v>
      </c>
      <c r="B93" s="35">
        <v>34700</v>
      </c>
      <c r="C93" s="36">
        <v>1227</v>
      </c>
    </row>
    <row r="94" spans="1:3" s="14" customFormat="1" ht="15.75" x14ac:dyDescent="0.25">
      <c r="A94" s="31" t="s">
        <v>193</v>
      </c>
      <c r="B94" s="32">
        <v>34700</v>
      </c>
      <c r="C94" s="37">
        <v>8100</v>
      </c>
    </row>
    <row r="95" spans="1:3" s="14" customFormat="1" ht="15.75" x14ac:dyDescent="0.25">
      <c r="A95" s="31" t="s">
        <v>193</v>
      </c>
      <c r="B95" s="32">
        <v>34700</v>
      </c>
      <c r="C95" s="37">
        <v>8100</v>
      </c>
    </row>
    <row r="96" spans="1:3" s="14" customFormat="1" ht="15.75" x14ac:dyDescent="0.25">
      <c r="A96" s="34" t="s">
        <v>210</v>
      </c>
      <c r="B96" s="35">
        <v>34700</v>
      </c>
      <c r="C96" s="36">
        <v>2950</v>
      </c>
    </row>
    <row r="97" spans="1:3" s="14" customFormat="1" ht="15.75" x14ac:dyDescent="0.25">
      <c r="A97" s="31" t="s">
        <v>210</v>
      </c>
      <c r="B97" s="32">
        <v>37596</v>
      </c>
      <c r="C97" s="37">
        <v>2900</v>
      </c>
    </row>
    <row r="98" spans="1:3" s="14" customFormat="1" ht="15.75" x14ac:dyDescent="0.25">
      <c r="A98" s="31" t="s">
        <v>216</v>
      </c>
      <c r="B98" s="32">
        <v>34744</v>
      </c>
      <c r="C98" s="37">
        <v>1451.8</v>
      </c>
    </row>
    <row r="99" spans="1:3" s="14" customFormat="1" ht="15.75" x14ac:dyDescent="0.25">
      <c r="A99" s="34" t="s">
        <v>208</v>
      </c>
      <c r="B99" s="35">
        <v>34745</v>
      </c>
      <c r="C99" s="36">
        <v>2625</v>
      </c>
    </row>
    <row r="100" spans="1:3" s="14" customFormat="1" ht="15.75" x14ac:dyDescent="0.25">
      <c r="A100" s="34" t="s">
        <v>217</v>
      </c>
      <c r="B100" s="35">
        <v>34807</v>
      </c>
      <c r="C100" s="36">
        <v>3205</v>
      </c>
    </row>
    <row r="101" spans="1:3" s="14" customFormat="1" ht="15.75" x14ac:dyDescent="0.25">
      <c r="A101" s="31" t="s">
        <v>218</v>
      </c>
      <c r="B101" s="32">
        <v>34807</v>
      </c>
      <c r="C101" s="37">
        <v>1588.3</v>
      </c>
    </row>
    <row r="102" spans="1:3" s="14" customFormat="1" ht="15.75" x14ac:dyDescent="0.25">
      <c r="A102" s="34" t="s">
        <v>219</v>
      </c>
      <c r="B102" s="35">
        <v>34852</v>
      </c>
      <c r="C102" s="36">
        <v>6960</v>
      </c>
    </row>
    <row r="103" spans="1:3" s="14" customFormat="1" ht="15.75" x14ac:dyDescent="0.25">
      <c r="A103" s="34" t="s">
        <v>219</v>
      </c>
      <c r="B103" s="35">
        <v>34852</v>
      </c>
      <c r="C103" s="36">
        <v>6960</v>
      </c>
    </row>
    <row r="104" spans="1:3" s="14" customFormat="1" ht="15.75" x14ac:dyDescent="0.25">
      <c r="A104" s="34" t="s">
        <v>23</v>
      </c>
      <c r="B104" s="35">
        <v>34957</v>
      </c>
      <c r="C104" s="36">
        <v>2820</v>
      </c>
    </row>
    <row r="105" spans="1:3" s="14" customFormat="1" ht="15.75" x14ac:dyDescent="0.25">
      <c r="A105" s="34" t="s">
        <v>220</v>
      </c>
      <c r="B105" s="35">
        <v>34957</v>
      </c>
      <c r="C105" s="36">
        <v>1740</v>
      </c>
    </row>
    <row r="106" spans="1:3" s="14" customFormat="1" ht="15.75" x14ac:dyDescent="0.25">
      <c r="A106" s="34" t="s">
        <v>220</v>
      </c>
      <c r="B106" s="35">
        <v>34957</v>
      </c>
      <c r="C106" s="36">
        <v>1740</v>
      </c>
    </row>
    <row r="107" spans="1:3" s="14" customFormat="1" ht="15.75" x14ac:dyDescent="0.25">
      <c r="A107" s="31" t="s">
        <v>221</v>
      </c>
      <c r="B107" s="32">
        <v>34957</v>
      </c>
      <c r="C107" s="37">
        <v>1300</v>
      </c>
    </row>
    <row r="108" spans="1:3" s="14" customFormat="1" ht="15.75" x14ac:dyDescent="0.25">
      <c r="A108" s="34" t="s">
        <v>222</v>
      </c>
      <c r="B108" s="35">
        <v>34995</v>
      </c>
      <c r="C108" s="36">
        <v>2989.9</v>
      </c>
    </row>
    <row r="109" spans="1:3" s="14" customFormat="1" ht="15.75" x14ac:dyDescent="0.25">
      <c r="A109" s="34" t="s">
        <v>223</v>
      </c>
      <c r="B109" s="35">
        <v>35033</v>
      </c>
      <c r="C109" s="36">
        <v>1707.2</v>
      </c>
    </row>
    <row r="110" spans="1:3" s="14" customFormat="1" ht="15.75" x14ac:dyDescent="0.25">
      <c r="A110" s="34" t="s">
        <v>223</v>
      </c>
      <c r="B110" s="35">
        <v>35033</v>
      </c>
      <c r="C110" s="36">
        <v>1707.2</v>
      </c>
    </row>
    <row r="111" spans="1:3" s="14" customFormat="1" ht="15.75" x14ac:dyDescent="0.25">
      <c r="A111" s="34" t="s">
        <v>187</v>
      </c>
      <c r="B111" s="35">
        <v>35039</v>
      </c>
      <c r="C111" s="36">
        <v>1750</v>
      </c>
    </row>
    <row r="112" spans="1:3" s="14" customFormat="1" ht="15.75" x14ac:dyDescent="0.25">
      <c r="A112" s="34" t="s">
        <v>184</v>
      </c>
      <c r="B112" s="35">
        <v>35039</v>
      </c>
      <c r="C112" s="36">
        <v>2780</v>
      </c>
    </row>
    <row r="113" spans="1:3" s="14" customFormat="1" ht="15.75" x14ac:dyDescent="0.25">
      <c r="A113" s="31" t="s">
        <v>224</v>
      </c>
      <c r="B113" s="32">
        <v>34700</v>
      </c>
      <c r="C113" s="37">
        <v>5890</v>
      </c>
    </row>
    <row r="114" spans="1:3" s="14" customFormat="1" ht="15.75" x14ac:dyDescent="0.25">
      <c r="A114" s="31" t="s">
        <v>224</v>
      </c>
      <c r="B114" s="32">
        <v>34700</v>
      </c>
      <c r="C114" s="37">
        <v>5890</v>
      </c>
    </row>
    <row r="115" spans="1:3" s="14" customFormat="1" ht="15.75" x14ac:dyDescent="0.25">
      <c r="A115" s="34" t="s">
        <v>225</v>
      </c>
      <c r="B115" s="35">
        <v>34700</v>
      </c>
      <c r="C115" s="36">
        <v>4510</v>
      </c>
    </row>
    <row r="116" spans="1:3" s="14" customFormat="1" ht="15.75" x14ac:dyDescent="0.25">
      <c r="A116" s="34" t="s">
        <v>225</v>
      </c>
      <c r="B116" s="35">
        <v>34700</v>
      </c>
      <c r="C116" s="36">
        <v>4510</v>
      </c>
    </row>
    <row r="117" spans="1:3" s="14" customFormat="1" ht="15.75" x14ac:dyDescent="0.25">
      <c r="A117" s="31" t="s">
        <v>226</v>
      </c>
      <c r="B117" s="32">
        <v>34700</v>
      </c>
      <c r="C117" s="37">
        <v>9800</v>
      </c>
    </row>
    <row r="118" spans="1:3" s="14" customFormat="1" ht="15.75" x14ac:dyDescent="0.25">
      <c r="A118" s="34" t="s">
        <v>227</v>
      </c>
      <c r="B118" s="35">
        <v>34700</v>
      </c>
      <c r="C118" s="36">
        <v>2900</v>
      </c>
    </row>
    <row r="119" spans="1:3" s="14" customFormat="1" ht="15.75" x14ac:dyDescent="0.25">
      <c r="A119" s="31" t="s">
        <v>228</v>
      </c>
      <c r="B119" s="32">
        <v>34700</v>
      </c>
      <c r="C119" s="37">
        <v>4200</v>
      </c>
    </row>
    <row r="120" spans="1:3" s="14" customFormat="1" ht="15.75" x14ac:dyDescent="0.25">
      <c r="A120" s="34" t="s">
        <v>229</v>
      </c>
      <c r="B120" s="35">
        <v>35045</v>
      </c>
      <c r="C120" s="36">
        <v>1890</v>
      </c>
    </row>
    <row r="121" spans="1:3" s="14" customFormat="1" ht="15.75" x14ac:dyDescent="0.25">
      <c r="A121" s="31" t="s">
        <v>230</v>
      </c>
      <c r="B121" s="32">
        <v>35110</v>
      </c>
      <c r="C121" s="37">
        <v>7670.1</v>
      </c>
    </row>
    <row r="122" spans="1:3" s="14" customFormat="1" ht="15.75" x14ac:dyDescent="0.25">
      <c r="A122" s="31" t="s">
        <v>231</v>
      </c>
      <c r="B122" s="32">
        <v>35130</v>
      </c>
      <c r="C122" s="37">
        <v>1755</v>
      </c>
    </row>
    <row r="123" spans="1:3" s="14" customFormat="1" ht="15.75" x14ac:dyDescent="0.25">
      <c r="A123" s="34" t="s">
        <v>231</v>
      </c>
      <c r="B123" s="35">
        <v>35130</v>
      </c>
      <c r="C123" s="36">
        <v>1755</v>
      </c>
    </row>
    <row r="124" spans="1:3" s="14" customFormat="1" ht="15.75" x14ac:dyDescent="0.25">
      <c r="A124" s="34" t="s">
        <v>231</v>
      </c>
      <c r="B124" s="38">
        <v>35130</v>
      </c>
      <c r="C124" s="39">
        <v>1755</v>
      </c>
    </row>
    <row r="125" spans="1:3" s="14" customFormat="1" ht="15.75" x14ac:dyDescent="0.25">
      <c r="A125" s="34" t="s">
        <v>232</v>
      </c>
      <c r="B125" s="35">
        <v>35223</v>
      </c>
      <c r="C125" s="36">
        <v>1300</v>
      </c>
    </row>
    <row r="126" spans="1:3" s="14" customFormat="1" ht="15.75" x14ac:dyDescent="0.25">
      <c r="A126" s="34" t="s">
        <v>233</v>
      </c>
      <c r="B126" s="35">
        <v>35315</v>
      </c>
      <c r="C126" s="36">
        <v>1180</v>
      </c>
    </row>
    <row r="127" spans="1:3" s="14" customFormat="1" ht="15.75" x14ac:dyDescent="0.25">
      <c r="A127" s="34" t="s">
        <v>233</v>
      </c>
      <c r="B127" s="35">
        <v>35223</v>
      </c>
      <c r="C127" s="36">
        <v>1180</v>
      </c>
    </row>
    <row r="128" spans="1:3" s="14" customFormat="1" ht="15.75" x14ac:dyDescent="0.25">
      <c r="A128" s="34" t="s">
        <v>234</v>
      </c>
      <c r="B128" s="35">
        <v>35223</v>
      </c>
      <c r="C128" s="36">
        <v>3040</v>
      </c>
    </row>
    <row r="129" spans="1:3" s="14" customFormat="1" ht="15.75" x14ac:dyDescent="0.25">
      <c r="A129" s="34" t="s">
        <v>235</v>
      </c>
      <c r="B129" s="35">
        <v>35223</v>
      </c>
      <c r="C129" s="36">
        <v>3190</v>
      </c>
    </row>
    <row r="130" spans="1:3" s="14" customFormat="1" ht="15.75" x14ac:dyDescent="0.25">
      <c r="A130" s="34" t="s">
        <v>236</v>
      </c>
      <c r="B130" s="35">
        <v>35223</v>
      </c>
      <c r="C130" s="36">
        <v>1210</v>
      </c>
    </row>
    <row r="131" spans="1:3" s="14" customFormat="1" ht="15.75" x14ac:dyDescent="0.25">
      <c r="A131" s="34" t="s">
        <v>236</v>
      </c>
      <c r="B131" s="35">
        <v>35223</v>
      </c>
      <c r="C131" s="36">
        <v>1210</v>
      </c>
    </row>
    <row r="132" spans="1:3" s="14" customFormat="1" ht="15.75" x14ac:dyDescent="0.25">
      <c r="A132" s="34" t="s">
        <v>237</v>
      </c>
      <c r="B132" s="35">
        <v>35223</v>
      </c>
      <c r="C132" s="36">
        <v>1310</v>
      </c>
    </row>
    <row r="133" spans="1:3" s="14" customFormat="1" ht="15.75" x14ac:dyDescent="0.25">
      <c r="A133" s="34" t="s">
        <v>238</v>
      </c>
      <c r="B133" s="35">
        <v>35223</v>
      </c>
      <c r="C133" s="36">
        <v>2980</v>
      </c>
    </row>
    <row r="134" spans="1:3" s="14" customFormat="1" ht="15.75" x14ac:dyDescent="0.25">
      <c r="A134" s="34" t="s">
        <v>239</v>
      </c>
      <c r="B134" s="35">
        <v>35223</v>
      </c>
      <c r="C134" s="36">
        <v>2810</v>
      </c>
    </row>
    <row r="135" spans="1:3" s="14" customFormat="1" ht="15.75" x14ac:dyDescent="0.25">
      <c r="A135" s="34" t="s">
        <v>240</v>
      </c>
      <c r="B135" s="35">
        <v>35223</v>
      </c>
      <c r="C135" s="36">
        <v>3160</v>
      </c>
    </row>
    <row r="136" spans="1:3" s="14" customFormat="1" ht="15.75" x14ac:dyDescent="0.25">
      <c r="A136" s="34" t="s">
        <v>236</v>
      </c>
      <c r="B136" s="35">
        <v>35223</v>
      </c>
      <c r="C136" s="36">
        <v>1920</v>
      </c>
    </row>
    <row r="137" spans="1:3" s="14" customFormat="1" ht="15.75" x14ac:dyDescent="0.25">
      <c r="A137" s="34" t="s">
        <v>241</v>
      </c>
      <c r="B137" s="35">
        <v>35223</v>
      </c>
      <c r="C137" s="36">
        <v>1800</v>
      </c>
    </row>
    <row r="138" spans="1:3" s="14" customFormat="1" ht="15.75" x14ac:dyDescent="0.25">
      <c r="A138" s="34" t="s">
        <v>208</v>
      </c>
      <c r="B138" s="35">
        <v>35223</v>
      </c>
      <c r="C138" s="36">
        <v>1890</v>
      </c>
    </row>
    <row r="139" spans="1:3" s="14" customFormat="1" ht="15.75" x14ac:dyDescent="0.25">
      <c r="A139" s="34" t="s">
        <v>242</v>
      </c>
      <c r="B139" s="35">
        <v>35223</v>
      </c>
      <c r="C139" s="36">
        <v>2020</v>
      </c>
    </row>
    <row r="140" spans="1:3" s="14" customFormat="1" ht="15.75" x14ac:dyDescent="0.25">
      <c r="A140" s="34" t="s">
        <v>242</v>
      </c>
      <c r="B140" s="40">
        <v>35223</v>
      </c>
      <c r="C140" s="37">
        <v>2920</v>
      </c>
    </row>
    <row r="141" spans="1:3" s="14" customFormat="1" ht="15.75" x14ac:dyDescent="0.25">
      <c r="A141" s="34" t="s">
        <v>242</v>
      </c>
      <c r="B141" s="40">
        <v>35223</v>
      </c>
      <c r="C141" s="37">
        <v>1310</v>
      </c>
    </row>
    <row r="142" spans="1:3" s="14" customFormat="1" ht="15.75" x14ac:dyDescent="0.25">
      <c r="A142" s="34" t="s">
        <v>197</v>
      </c>
      <c r="B142" s="35">
        <v>35223</v>
      </c>
      <c r="C142" s="36">
        <v>2010</v>
      </c>
    </row>
    <row r="143" spans="1:3" s="14" customFormat="1" ht="15.75" x14ac:dyDescent="0.25">
      <c r="A143" s="34" t="s">
        <v>240</v>
      </c>
      <c r="B143" s="35">
        <v>35223</v>
      </c>
      <c r="C143" s="36">
        <v>3300</v>
      </c>
    </row>
    <row r="144" spans="1:3" s="14" customFormat="1" ht="15.75" x14ac:dyDescent="0.25">
      <c r="A144" s="34" t="s">
        <v>235</v>
      </c>
      <c r="B144" s="35">
        <v>35223</v>
      </c>
      <c r="C144" s="36">
        <v>3420</v>
      </c>
    </row>
    <row r="145" spans="1:3" s="14" customFormat="1" ht="15.75" x14ac:dyDescent="0.25">
      <c r="A145" s="34" t="s">
        <v>243</v>
      </c>
      <c r="B145" s="35">
        <v>35264</v>
      </c>
      <c r="C145" s="36">
        <v>1695.8</v>
      </c>
    </row>
    <row r="146" spans="1:3" s="14" customFormat="1" ht="15.75" x14ac:dyDescent="0.25">
      <c r="A146" s="34" t="s">
        <v>243</v>
      </c>
      <c r="B146" s="35">
        <v>35264</v>
      </c>
      <c r="C146" s="36">
        <v>1695.8</v>
      </c>
    </row>
    <row r="147" spans="1:3" s="14" customFormat="1" ht="15.75" x14ac:dyDescent="0.25">
      <c r="A147" s="34" t="s">
        <v>243</v>
      </c>
      <c r="B147" s="35">
        <v>35264</v>
      </c>
      <c r="C147" s="36">
        <v>1695.8</v>
      </c>
    </row>
    <row r="148" spans="1:3" s="14" customFormat="1" ht="15.75" x14ac:dyDescent="0.25">
      <c r="A148" s="34" t="s">
        <v>243</v>
      </c>
      <c r="B148" s="35">
        <v>35264</v>
      </c>
      <c r="C148" s="36">
        <v>1695.8</v>
      </c>
    </row>
    <row r="149" spans="1:3" s="14" customFormat="1" ht="15.75" x14ac:dyDescent="0.25">
      <c r="A149" s="34" t="s">
        <v>243</v>
      </c>
      <c r="B149" s="35">
        <v>35264</v>
      </c>
      <c r="C149" s="36">
        <v>1695.8</v>
      </c>
    </row>
    <row r="150" spans="1:3" s="14" customFormat="1" ht="15.75" x14ac:dyDescent="0.25">
      <c r="A150" s="34" t="s">
        <v>244</v>
      </c>
      <c r="B150" s="35">
        <v>35310</v>
      </c>
      <c r="C150" s="36">
        <v>17240</v>
      </c>
    </row>
    <row r="151" spans="1:3" s="14" customFormat="1" ht="15.75" x14ac:dyDescent="0.25">
      <c r="A151" s="34" t="s">
        <v>245</v>
      </c>
      <c r="B151" s="35">
        <v>35310</v>
      </c>
      <c r="C151" s="36">
        <v>4760</v>
      </c>
    </row>
    <row r="152" spans="1:3" s="14" customFormat="1" ht="15.75" x14ac:dyDescent="0.25">
      <c r="A152" s="34" t="s">
        <v>246</v>
      </c>
      <c r="B152" s="35">
        <v>34597</v>
      </c>
      <c r="C152" s="36">
        <v>2600</v>
      </c>
    </row>
    <row r="153" spans="1:3" s="14" customFormat="1" ht="15.75" x14ac:dyDescent="0.25">
      <c r="A153" s="31" t="s">
        <v>247</v>
      </c>
      <c r="B153" s="32">
        <v>34597</v>
      </c>
      <c r="C153" s="37">
        <v>2700</v>
      </c>
    </row>
    <row r="154" spans="1:3" s="14" customFormat="1" ht="15.75" x14ac:dyDescent="0.25">
      <c r="A154" s="31" t="s">
        <v>248</v>
      </c>
      <c r="B154" s="32">
        <v>34597</v>
      </c>
      <c r="C154" s="37">
        <v>2700</v>
      </c>
    </row>
    <row r="155" spans="1:3" s="14" customFormat="1" ht="15.75" x14ac:dyDescent="0.25">
      <c r="A155" s="31" t="s">
        <v>30</v>
      </c>
      <c r="B155" s="32">
        <v>35334</v>
      </c>
      <c r="C155" s="37">
        <v>4465</v>
      </c>
    </row>
    <row r="156" spans="1:3" s="14" customFormat="1" ht="15.75" x14ac:dyDescent="0.25">
      <c r="A156" s="34" t="s">
        <v>249</v>
      </c>
      <c r="B156" s="35">
        <v>35334</v>
      </c>
      <c r="C156" s="36">
        <v>4465</v>
      </c>
    </row>
    <row r="157" spans="1:3" s="14" customFormat="1" ht="15.75" x14ac:dyDescent="0.25">
      <c r="A157" s="34" t="s">
        <v>250</v>
      </c>
      <c r="B157" s="35">
        <v>35390</v>
      </c>
      <c r="C157" s="36">
        <v>1190</v>
      </c>
    </row>
    <row r="158" spans="1:3" s="14" customFormat="1" ht="15.75" x14ac:dyDescent="0.25">
      <c r="A158" s="34" t="s">
        <v>250</v>
      </c>
      <c r="B158" s="35">
        <v>35390</v>
      </c>
      <c r="C158" s="36">
        <v>1190</v>
      </c>
    </row>
    <row r="159" spans="1:3" s="14" customFormat="1" ht="15.75" x14ac:dyDescent="0.25">
      <c r="A159" s="31" t="s">
        <v>251</v>
      </c>
      <c r="B159" s="32">
        <v>35396</v>
      </c>
      <c r="C159" s="37">
        <v>2211</v>
      </c>
    </row>
    <row r="160" spans="1:3" s="14" customFormat="1" ht="15.75" x14ac:dyDescent="0.25">
      <c r="A160" s="34" t="s">
        <v>219</v>
      </c>
      <c r="B160" s="35">
        <v>35397</v>
      </c>
      <c r="C160" s="36">
        <v>5975.8</v>
      </c>
    </row>
    <row r="161" spans="1:3" s="14" customFormat="1" ht="15.75" x14ac:dyDescent="0.25">
      <c r="A161" s="34" t="s">
        <v>219</v>
      </c>
      <c r="B161" s="35">
        <v>35397</v>
      </c>
      <c r="C161" s="36">
        <v>5975.8</v>
      </c>
    </row>
    <row r="162" spans="1:3" s="14" customFormat="1" ht="15.75" x14ac:dyDescent="0.25">
      <c r="A162" s="34" t="s">
        <v>219</v>
      </c>
      <c r="B162" s="35">
        <v>35397</v>
      </c>
      <c r="C162" s="36">
        <v>5975.8</v>
      </c>
    </row>
    <row r="163" spans="1:3" s="14" customFormat="1" ht="15.75" x14ac:dyDescent="0.25">
      <c r="A163" s="34" t="s">
        <v>252</v>
      </c>
      <c r="B163" s="35">
        <v>35401</v>
      </c>
      <c r="C163" s="36">
        <v>2270</v>
      </c>
    </row>
    <row r="164" spans="1:3" s="14" customFormat="1" ht="15.75" x14ac:dyDescent="0.25">
      <c r="A164" s="31" t="s">
        <v>253</v>
      </c>
      <c r="B164" s="32">
        <v>35401</v>
      </c>
      <c r="C164" s="37">
        <v>1490</v>
      </c>
    </row>
    <row r="165" spans="1:3" s="14" customFormat="1" ht="15.75" x14ac:dyDescent="0.25">
      <c r="A165" s="34" t="s">
        <v>254</v>
      </c>
      <c r="B165" s="35">
        <v>35401</v>
      </c>
      <c r="C165" s="36">
        <v>2910</v>
      </c>
    </row>
    <row r="166" spans="1:3" s="14" customFormat="1" ht="15.75" x14ac:dyDescent="0.25">
      <c r="A166" s="34" t="s">
        <v>255</v>
      </c>
      <c r="B166" s="35">
        <v>35401</v>
      </c>
      <c r="C166" s="36">
        <v>1060</v>
      </c>
    </row>
    <row r="167" spans="1:3" s="14" customFormat="1" ht="15.75" x14ac:dyDescent="0.25">
      <c r="A167" s="34" t="s">
        <v>256</v>
      </c>
      <c r="B167" s="35">
        <v>35401</v>
      </c>
      <c r="C167" s="36">
        <v>2110</v>
      </c>
    </row>
    <row r="168" spans="1:3" s="14" customFormat="1" ht="15.75" x14ac:dyDescent="0.25">
      <c r="A168" s="34" t="s">
        <v>255</v>
      </c>
      <c r="B168" s="38">
        <v>35401</v>
      </c>
      <c r="C168" s="39">
        <v>2810</v>
      </c>
    </row>
    <row r="169" spans="1:3" s="14" customFormat="1" ht="15.75" x14ac:dyDescent="0.25">
      <c r="A169" s="34" t="s">
        <v>255</v>
      </c>
      <c r="B169" s="35">
        <v>35401</v>
      </c>
      <c r="C169" s="36">
        <v>2810</v>
      </c>
    </row>
    <row r="170" spans="1:3" s="14" customFormat="1" ht="15.75" x14ac:dyDescent="0.25">
      <c r="A170" s="34" t="s">
        <v>257</v>
      </c>
      <c r="B170" s="35">
        <v>35408</v>
      </c>
      <c r="C170" s="36">
        <v>1990</v>
      </c>
    </row>
    <row r="171" spans="1:3" s="14" customFormat="1" ht="15.75" x14ac:dyDescent="0.25">
      <c r="A171" s="31" t="s">
        <v>258</v>
      </c>
      <c r="B171" s="32">
        <v>35416</v>
      </c>
      <c r="C171" s="37">
        <v>1445</v>
      </c>
    </row>
    <row r="172" spans="1:3" s="14" customFormat="1" ht="15.75" x14ac:dyDescent="0.25">
      <c r="A172" s="34" t="s">
        <v>259</v>
      </c>
      <c r="B172" s="35">
        <v>35419</v>
      </c>
      <c r="C172" s="36">
        <v>3553</v>
      </c>
    </row>
    <row r="173" spans="1:3" s="14" customFormat="1" ht="15.75" x14ac:dyDescent="0.25">
      <c r="A173" s="34" t="s">
        <v>31</v>
      </c>
      <c r="B173" s="35">
        <v>35419</v>
      </c>
      <c r="C173" s="36">
        <v>2793</v>
      </c>
    </row>
    <row r="174" spans="1:3" s="14" customFormat="1" ht="15.75" x14ac:dyDescent="0.25">
      <c r="A174" s="34" t="s">
        <v>31</v>
      </c>
      <c r="B174" s="41" t="s">
        <v>0</v>
      </c>
      <c r="C174" s="36">
        <v>2793</v>
      </c>
    </row>
    <row r="175" spans="1:3" s="14" customFormat="1" ht="15.75" x14ac:dyDescent="0.25">
      <c r="A175" s="34" t="s">
        <v>260</v>
      </c>
      <c r="B175" s="35">
        <v>35419</v>
      </c>
      <c r="C175" s="36">
        <v>8645</v>
      </c>
    </row>
    <row r="176" spans="1:3" s="14" customFormat="1" ht="15.75" x14ac:dyDescent="0.25">
      <c r="A176" s="34" t="s">
        <v>183</v>
      </c>
      <c r="B176" s="35">
        <v>35419</v>
      </c>
      <c r="C176" s="36">
        <v>5244</v>
      </c>
    </row>
    <row r="177" spans="1:3" s="14" customFormat="1" ht="15.75" x14ac:dyDescent="0.25">
      <c r="A177" s="34" t="s">
        <v>243</v>
      </c>
      <c r="B177" s="40">
        <v>35428</v>
      </c>
      <c r="C177" s="36">
        <v>2293.6</v>
      </c>
    </row>
    <row r="178" spans="1:3" s="14" customFormat="1" ht="15.75" x14ac:dyDescent="0.25">
      <c r="A178" s="34" t="s">
        <v>243</v>
      </c>
      <c r="B178" s="40">
        <v>35428</v>
      </c>
      <c r="C178" s="36">
        <v>2293.6</v>
      </c>
    </row>
    <row r="179" spans="1:3" s="14" customFormat="1" ht="15.75" x14ac:dyDescent="0.25">
      <c r="A179" s="34" t="s">
        <v>243</v>
      </c>
      <c r="B179" s="40">
        <v>35428</v>
      </c>
      <c r="C179" s="36">
        <v>2293.6</v>
      </c>
    </row>
    <row r="180" spans="1:3" s="14" customFormat="1" ht="15.75" x14ac:dyDescent="0.25">
      <c r="A180" s="34" t="s">
        <v>243</v>
      </c>
      <c r="B180" s="40">
        <v>35428</v>
      </c>
      <c r="C180" s="36">
        <v>2293.6</v>
      </c>
    </row>
    <row r="181" spans="1:3" s="14" customFormat="1" ht="15.75" x14ac:dyDescent="0.25">
      <c r="A181" s="34" t="s">
        <v>243</v>
      </c>
      <c r="B181" s="40">
        <v>35428</v>
      </c>
      <c r="C181" s="36">
        <v>2293.6</v>
      </c>
    </row>
    <row r="182" spans="1:3" s="14" customFormat="1" ht="15.75" x14ac:dyDescent="0.25">
      <c r="A182" s="34" t="s">
        <v>243</v>
      </c>
      <c r="B182" s="40">
        <v>35428</v>
      </c>
      <c r="C182" s="36">
        <v>2293.6</v>
      </c>
    </row>
    <row r="183" spans="1:3" s="14" customFormat="1" ht="15.75" x14ac:dyDescent="0.25">
      <c r="A183" s="34" t="s">
        <v>243</v>
      </c>
      <c r="B183" s="40">
        <v>35428</v>
      </c>
      <c r="C183" s="37">
        <v>2293.6</v>
      </c>
    </row>
    <row r="184" spans="1:3" s="14" customFormat="1" ht="15.75" x14ac:dyDescent="0.25">
      <c r="A184" s="34" t="s">
        <v>243</v>
      </c>
      <c r="B184" s="40">
        <v>35428</v>
      </c>
      <c r="C184" s="37">
        <v>2293.6</v>
      </c>
    </row>
    <row r="185" spans="1:3" s="14" customFormat="1" ht="15.75" x14ac:dyDescent="0.25">
      <c r="A185" s="34" t="s">
        <v>243</v>
      </c>
      <c r="B185" s="40">
        <v>35428</v>
      </c>
      <c r="C185" s="37">
        <v>2293.6</v>
      </c>
    </row>
    <row r="186" spans="1:3" s="14" customFormat="1" ht="15.75" x14ac:dyDescent="0.25">
      <c r="A186" s="34" t="s">
        <v>243</v>
      </c>
      <c r="B186" s="40">
        <v>35428</v>
      </c>
      <c r="C186" s="37">
        <v>2293.6</v>
      </c>
    </row>
    <row r="187" spans="1:3" s="14" customFormat="1" ht="15.75" x14ac:dyDescent="0.25">
      <c r="A187" s="34" t="s">
        <v>243</v>
      </c>
      <c r="B187" s="40">
        <v>35428</v>
      </c>
      <c r="C187" s="37">
        <v>2293.6</v>
      </c>
    </row>
    <row r="188" spans="1:3" s="14" customFormat="1" ht="15.75" x14ac:dyDescent="0.25">
      <c r="A188" s="34" t="s">
        <v>243</v>
      </c>
      <c r="B188" s="40">
        <v>35428</v>
      </c>
      <c r="C188" s="37">
        <v>2293.6</v>
      </c>
    </row>
    <row r="189" spans="1:3" s="14" customFormat="1" ht="15.75" x14ac:dyDescent="0.25">
      <c r="A189" s="34" t="s">
        <v>243</v>
      </c>
      <c r="B189" s="40">
        <v>35428</v>
      </c>
      <c r="C189" s="37">
        <v>2293.6</v>
      </c>
    </row>
    <row r="190" spans="1:3" s="14" customFormat="1" ht="15.75" x14ac:dyDescent="0.25">
      <c r="A190" s="34" t="s">
        <v>243</v>
      </c>
      <c r="B190" s="40">
        <v>35428</v>
      </c>
      <c r="C190" s="37">
        <v>2293.6</v>
      </c>
    </row>
    <row r="191" spans="1:3" s="14" customFormat="1" ht="15.75" x14ac:dyDescent="0.25">
      <c r="A191" s="34" t="s">
        <v>243</v>
      </c>
      <c r="B191" s="40">
        <v>35428</v>
      </c>
      <c r="C191" s="37">
        <v>2293.6</v>
      </c>
    </row>
    <row r="192" spans="1:3" s="14" customFormat="1" ht="15.75" x14ac:dyDescent="0.25">
      <c r="A192" s="34" t="s">
        <v>243</v>
      </c>
      <c r="B192" s="40">
        <v>35428</v>
      </c>
      <c r="C192" s="37">
        <v>2293.6</v>
      </c>
    </row>
    <row r="193" spans="1:3" s="14" customFormat="1" ht="15.75" x14ac:dyDescent="0.25">
      <c r="A193" s="34" t="s">
        <v>243</v>
      </c>
      <c r="B193" s="40">
        <v>35428</v>
      </c>
      <c r="C193" s="37">
        <v>2293.6</v>
      </c>
    </row>
    <row r="194" spans="1:3" s="14" customFormat="1" ht="15.75" x14ac:dyDescent="0.25">
      <c r="A194" s="34" t="s">
        <v>243</v>
      </c>
      <c r="B194" s="40">
        <v>35428</v>
      </c>
      <c r="C194" s="37">
        <v>2293.6</v>
      </c>
    </row>
    <row r="195" spans="1:3" s="14" customFormat="1" ht="15.75" x14ac:dyDescent="0.25">
      <c r="A195" s="34" t="s">
        <v>243</v>
      </c>
      <c r="B195" s="40">
        <v>35428</v>
      </c>
      <c r="C195" s="37">
        <v>2293.6</v>
      </c>
    </row>
    <row r="196" spans="1:3" s="14" customFormat="1" ht="15.75" x14ac:dyDescent="0.25">
      <c r="A196" s="34" t="s">
        <v>243</v>
      </c>
      <c r="B196" s="40">
        <v>35428</v>
      </c>
      <c r="C196" s="37">
        <v>2293.6</v>
      </c>
    </row>
    <row r="197" spans="1:3" s="14" customFormat="1" ht="15.75" x14ac:dyDescent="0.25">
      <c r="A197" s="34" t="s">
        <v>243</v>
      </c>
      <c r="B197" s="40">
        <v>35428</v>
      </c>
      <c r="C197" s="37">
        <v>2293.6</v>
      </c>
    </row>
    <row r="198" spans="1:3" s="14" customFormat="1" ht="15.75" x14ac:dyDescent="0.25">
      <c r="A198" s="34" t="s">
        <v>243</v>
      </c>
      <c r="B198" s="40">
        <v>35428</v>
      </c>
      <c r="C198" s="37">
        <v>2293.6</v>
      </c>
    </row>
    <row r="199" spans="1:3" s="14" customFormat="1" ht="15.75" x14ac:dyDescent="0.25">
      <c r="A199" s="34" t="s">
        <v>243</v>
      </c>
      <c r="B199" s="40">
        <v>35428</v>
      </c>
      <c r="C199" s="37">
        <v>2293.6</v>
      </c>
    </row>
    <row r="200" spans="1:3" s="14" customFormat="1" ht="15.75" x14ac:dyDescent="0.25">
      <c r="A200" s="34" t="s">
        <v>243</v>
      </c>
      <c r="B200" s="40">
        <v>35428</v>
      </c>
      <c r="C200" s="37">
        <v>2293.6</v>
      </c>
    </row>
    <row r="201" spans="1:3" s="14" customFormat="1" ht="15.75" x14ac:dyDescent="0.25">
      <c r="A201" s="34" t="s">
        <v>243</v>
      </c>
      <c r="B201" s="40">
        <v>35428</v>
      </c>
      <c r="C201" s="37">
        <v>2293.6</v>
      </c>
    </row>
    <row r="202" spans="1:3" s="14" customFormat="1" ht="15.75" x14ac:dyDescent="0.25">
      <c r="A202" s="34" t="s">
        <v>243</v>
      </c>
      <c r="B202" s="40">
        <v>35428</v>
      </c>
      <c r="C202" s="37">
        <v>2293.6</v>
      </c>
    </row>
    <row r="203" spans="1:3" s="14" customFormat="1" ht="15.75" x14ac:dyDescent="0.25">
      <c r="A203" s="34" t="s">
        <v>243</v>
      </c>
      <c r="B203" s="40">
        <v>35428</v>
      </c>
      <c r="C203" s="37">
        <v>2293.6</v>
      </c>
    </row>
    <row r="204" spans="1:3" s="14" customFormat="1" ht="15.75" x14ac:dyDescent="0.25">
      <c r="A204" s="34" t="s">
        <v>243</v>
      </c>
      <c r="B204" s="40">
        <v>35428</v>
      </c>
      <c r="C204" s="37">
        <v>2293.6</v>
      </c>
    </row>
    <row r="205" spans="1:3" s="14" customFormat="1" ht="15.75" x14ac:dyDescent="0.25">
      <c r="A205" s="34" t="s">
        <v>261</v>
      </c>
      <c r="B205" s="35">
        <v>35509</v>
      </c>
      <c r="C205" s="36">
        <v>1910</v>
      </c>
    </row>
    <row r="206" spans="1:3" s="14" customFormat="1" ht="15.75" x14ac:dyDescent="0.25">
      <c r="A206" s="34" t="s">
        <v>262</v>
      </c>
      <c r="B206" s="35">
        <v>35507</v>
      </c>
      <c r="C206" s="36">
        <v>1640</v>
      </c>
    </row>
    <row r="207" spans="1:3" s="14" customFormat="1" ht="15.75" x14ac:dyDescent="0.25">
      <c r="A207" s="34" t="s">
        <v>262</v>
      </c>
      <c r="B207" s="35">
        <v>35507</v>
      </c>
      <c r="C207" s="36">
        <v>1640</v>
      </c>
    </row>
    <row r="208" spans="1:3" s="14" customFormat="1" ht="15.75" x14ac:dyDescent="0.25">
      <c r="A208" s="34" t="s">
        <v>262</v>
      </c>
      <c r="B208" s="35">
        <v>35507</v>
      </c>
      <c r="C208" s="36">
        <v>1640</v>
      </c>
    </row>
    <row r="209" spans="1:3" s="14" customFormat="1" ht="15.75" x14ac:dyDescent="0.25">
      <c r="A209" s="34" t="s">
        <v>262</v>
      </c>
      <c r="B209" s="35">
        <v>35507</v>
      </c>
      <c r="C209" s="36">
        <v>1640</v>
      </c>
    </row>
    <row r="210" spans="1:3" s="14" customFormat="1" ht="15.75" x14ac:dyDescent="0.25">
      <c r="A210" s="34" t="s">
        <v>262</v>
      </c>
      <c r="B210" s="35">
        <v>35507</v>
      </c>
      <c r="C210" s="36">
        <v>1640</v>
      </c>
    </row>
    <row r="211" spans="1:3" s="14" customFormat="1" ht="15.75" x14ac:dyDescent="0.25">
      <c r="A211" s="34" t="s">
        <v>262</v>
      </c>
      <c r="B211" s="35">
        <v>35507</v>
      </c>
      <c r="C211" s="36">
        <v>1640</v>
      </c>
    </row>
    <row r="212" spans="1:3" s="14" customFormat="1" ht="15.75" x14ac:dyDescent="0.25">
      <c r="A212" s="34" t="s">
        <v>262</v>
      </c>
      <c r="B212" s="35">
        <v>35507</v>
      </c>
      <c r="C212" s="36">
        <v>1640</v>
      </c>
    </row>
    <row r="213" spans="1:3" s="14" customFormat="1" ht="15.75" x14ac:dyDescent="0.25">
      <c r="A213" s="34" t="s">
        <v>262</v>
      </c>
      <c r="B213" s="35">
        <v>35507</v>
      </c>
      <c r="C213" s="36">
        <v>1640</v>
      </c>
    </row>
    <row r="214" spans="1:3" s="14" customFormat="1" ht="15.75" x14ac:dyDescent="0.25">
      <c r="A214" s="31" t="s">
        <v>364</v>
      </c>
      <c r="B214" s="32">
        <v>35555</v>
      </c>
      <c r="C214" s="37">
        <v>2950</v>
      </c>
    </row>
    <row r="215" spans="1:3" s="14" customFormat="1" ht="15.75" x14ac:dyDescent="0.25">
      <c r="A215" s="34" t="s">
        <v>365</v>
      </c>
      <c r="B215" s="35">
        <v>35418</v>
      </c>
      <c r="C215" s="36">
        <v>2265</v>
      </c>
    </row>
    <row r="216" spans="1:3" s="14" customFormat="1" ht="15.75" x14ac:dyDescent="0.25">
      <c r="A216" s="34" t="s">
        <v>366</v>
      </c>
      <c r="B216" s="35">
        <v>35569</v>
      </c>
      <c r="C216" s="36">
        <v>2265</v>
      </c>
    </row>
    <row r="217" spans="1:3" s="14" customFormat="1" ht="15.75" x14ac:dyDescent="0.25">
      <c r="A217" s="34" t="s">
        <v>367</v>
      </c>
      <c r="B217" s="35">
        <v>35569</v>
      </c>
      <c r="C217" s="36">
        <v>2265</v>
      </c>
    </row>
    <row r="218" spans="1:3" s="14" customFormat="1" ht="15.75" x14ac:dyDescent="0.25">
      <c r="A218" s="34" t="s">
        <v>368</v>
      </c>
      <c r="B218" s="35">
        <v>35569</v>
      </c>
      <c r="C218" s="36">
        <v>2265</v>
      </c>
    </row>
    <row r="219" spans="1:3" s="14" customFormat="1" ht="15.75" x14ac:dyDescent="0.25">
      <c r="A219" s="34" t="s">
        <v>369</v>
      </c>
      <c r="B219" s="35">
        <v>35606</v>
      </c>
      <c r="C219" s="36">
        <v>1850</v>
      </c>
    </row>
    <row r="220" spans="1:3" s="14" customFormat="1" ht="15.75" x14ac:dyDescent="0.25">
      <c r="A220" s="34" t="s">
        <v>370</v>
      </c>
      <c r="B220" s="35">
        <v>35606</v>
      </c>
      <c r="C220" s="36">
        <v>1850</v>
      </c>
    </row>
    <row r="221" spans="1:3" s="14" customFormat="1" ht="15.75" x14ac:dyDescent="0.25">
      <c r="A221" s="31" t="s">
        <v>371</v>
      </c>
      <c r="B221" s="32">
        <v>35611</v>
      </c>
      <c r="C221" s="37">
        <v>4915</v>
      </c>
    </row>
    <row r="222" spans="1:3" s="14" customFormat="1" ht="15.75" x14ac:dyDescent="0.25">
      <c r="A222" s="31" t="s">
        <v>372</v>
      </c>
      <c r="B222" s="32">
        <v>35678</v>
      </c>
      <c r="C222" s="37">
        <v>1250</v>
      </c>
    </row>
    <row r="223" spans="1:3" s="14" customFormat="1" ht="15.75" x14ac:dyDescent="0.25">
      <c r="A223" s="34" t="s">
        <v>373</v>
      </c>
      <c r="B223" s="35">
        <v>35718</v>
      </c>
      <c r="C223" s="36">
        <v>8080</v>
      </c>
    </row>
    <row r="224" spans="1:3" s="14" customFormat="1" ht="15.75" x14ac:dyDescent="0.25">
      <c r="A224" s="34" t="s">
        <v>222</v>
      </c>
      <c r="B224" s="35">
        <v>39340</v>
      </c>
      <c r="C224" s="36">
        <v>2630</v>
      </c>
    </row>
    <row r="225" spans="1:3" s="14" customFormat="1" ht="15.75" x14ac:dyDescent="0.25">
      <c r="A225" s="34" t="s">
        <v>374</v>
      </c>
      <c r="B225" s="35">
        <v>35719</v>
      </c>
      <c r="C225" s="36">
        <v>1760</v>
      </c>
    </row>
    <row r="226" spans="1:3" s="14" customFormat="1" ht="15.75" x14ac:dyDescent="0.25">
      <c r="A226" s="34" t="s">
        <v>375</v>
      </c>
      <c r="B226" s="35">
        <v>35755</v>
      </c>
      <c r="C226" s="36">
        <v>1580.1</v>
      </c>
    </row>
    <row r="227" spans="1:3" s="14" customFormat="1" ht="15.75" x14ac:dyDescent="0.25">
      <c r="A227" s="31" t="s">
        <v>376</v>
      </c>
      <c r="B227" s="32">
        <v>35766</v>
      </c>
      <c r="C227" s="37">
        <v>12889</v>
      </c>
    </row>
    <row r="228" spans="1:3" s="14" customFormat="1" ht="15.75" x14ac:dyDescent="0.25">
      <c r="A228" s="34" t="s">
        <v>377</v>
      </c>
      <c r="B228" s="40">
        <v>35775</v>
      </c>
      <c r="C228" s="37">
        <v>2050</v>
      </c>
    </row>
    <row r="229" spans="1:3" s="14" customFormat="1" ht="15.75" x14ac:dyDescent="0.25">
      <c r="A229" s="34" t="s">
        <v>243</v>
      </c>
      <c r="B229" s="40">
        <v>35775</v>
      </c>
      <c r="C229" s="37">
        <v>2050</v>
      </c>
    </row>
    <row r="230" spans="1:3" s="14" customFormat="1" ht="15.75" x14ac:dyDescent="0.25">
      <c r="A230" s="34" t="s">
        <v>243</v>
      </c>
      <c r="B230" s="40">
        <v>35775</v>
      </c>
      <c r="C230" s="37">
        <v>2050</v>
      </c>
    </row>
    <row r="231" spans="1:3" s="14" customFormat="1" ht="15.75" x14ac:dyDescent="0.25">
      <c r="A231" s="34" t="s">
        <v>243</v>
      </c>
      <c r="B231" s="40">
        <v>35775</v>
      </c>
      <c r="C231" s="37">
        <v>2050</v>
      </c>
    </row>
    <row r="232" spans="1:3" s="14" customFormat="1" ht="15.75" x14ac:dyDescent="0.25">
      <c r="A232" s="34" t="s">
        <v>236</v>
      </c>
      <c r="B232" s="35">
        <v>35775</v>
      </c>
      <c r="C232" s="36">
        <v>2850</v>
      </c>
    </row>
    <row r="233" spans="1:3" s="14" customFormat="1" ht="15.75" x14ac:dyDescent="0.25">
      <c r="A233" s="34" t="s">
        <v>378</v>
      </c>
      <c r="B233" s="35">
        <v>35809</v>
      </c>
      <c r="C233" s="36">
        <v>1580.1</v>
      </c>
    </row>
    <row r="234" spans="1:3" s="14" customFormat="1" ht="15.75" x14ac:dyDescent="0.25">
      <c r="A234" s="34" t="s">
        <v>23</v>
      </c>
      <c r="B234" s="38">
        <v>35872</v>
      </c>
      <c r="C234" s="39">
        <v>3080</v>
      </c>
    </row>
    <row r="235" spans="1:3" s="14" customFormat="1" ht="15.75" x14ac:dyDescent="0.25">
      <c r="A235" s="34" t="s">
        <v>23</v>
      </c>
      <c r="B235" s="35">
        <v>35872</v>
      </c>
      <c r="C235" s="36">
        <v>3080</v>
      </c>
    </row>
    <row r="236" spans="1:3" s="14" customFormat="1" ht="15.75" x14ac:dyDescent="0.25">
      <c r="A236" s="34" t="s">
        <v>379</v>
      </c>
      <c r="B236" s="35">
        <v>35872</v>
      </c>
      <c r="C236" s="36">
        <v>1175.5</v>
      </c>
    </row>
    <row r="237" spans="1:3" s="14" customFormat="1" ht="15.75" x14ac:dyDescent="0.25">
      <c r="A237" s="34" t="s">
        <v>380</v>
      </c>
      <c r="B237" s="35">
        <v>35908</v>
      </c>
      <c r="C237" s="36">
        <v>2595</v>
      </c>
    </row>
    <row r="238" spans="1:3" s="14" customFormat="1" ht="15.75" x14ac:dyDescent="0.25">
      <c r="A238" s="34" t="s">
        <v>381</v>
      </c>
      <c r="B238" s="35">
        <v>36054</v>
      </c>
      <c r="C238" s="36">
        <v>11600</v>
      </c>
    </row>
    <row r="239" spans="1:3" s="14" customFormat="1" ht="15.75" x14ac:dyDescent="0.25">
      <c r="A239" s="34" t="s">
        <v>356</v>
      </c>
      <c r="B239" s="35">
        <v>36076</v>
      </c>
      <c r="C239" s="36">
        <v>1750</v>
      </c>
    </row>
    <row r="240" spans="1:3" s="14" customFormat="1" ht="15.75" x14ac:dyDescent="0.25">
      <c r="A240" s="34" t="s">
        <v>356</v>
      </c>
      <c r="B240" s="35">
        <v>36076</v>
      </c>
      <c r="C240" s="36">
        <v>1750</v>
      </c>
    </row>
    <row r="241" spans="1:3" s="14" customFormat="1" ht="15.75" x14ac:dyDescent="0.25">
      <c r="A241" s="34" t="s">
        <v>356</v>
      </c>
      <c r="B241" s="35">
        <v>36076</v>
      </c>
      <c r="C241" s="36">
        <v>1750</v>
      </c>
    </row>
    <row r="242" spans="1:3" s="14" customFormat="1" ht="15.75" x14ac:dyDescent="0.25">
      <c r="A242" s="34" t="s">
        <v>356</v>
      </c>
      <c r="B242" s="35">
        <v>36076</v>
      </c>
      <c r="C242" s="36">
        <v>1750</v>
      </c>
    </row>
    <row r="243" spans="1:3" s="14" customFormat="1" ht="15.75" x14ac:dyDescent="0.25">
      <c r="A243" s="34" t="s">
        <v>356</v>
      </c>
      <c r="B243" s="35">
        <v>36076</v>
      </c>
      <c r="C243" s="36">
        <v>1750</v>
      </c>
    </row>
    <row r="244" spans="1:3" s="14" customFormat="1" ht="15.75" x14ac:dyDescent="0.25">
      <c r="A244" s="34" t="s">
        <v>356</v>
      </c>
      <c r="B244" s="35">
        <v>36076</v>
      </c>
      <c r="C244" s="36">
        <v>1750</v>
      </c>
    </row>
    <row r="245" spans="1:3" s="14" customFormat="1" ht="15.75" x14ac:dyDescent="0.25">
      <c r="A245" s="34" t="s">
        <v>208</v>
      </c>
      <c r="B245" s="35">
        <v>36076</v>
      </c>
      <c r="C245" s="36">
        <v>1880</v>
      </c>
    </row>
    <row r="246" spans="1:3" s="14" customFormat="1" ht="15.75" x14ac:dyDescent="0.25">
      <c r="A246" s="34" t="s">
        <v>208</v>
      </c>
      <c r="B246" s="35">
        <v>36076</v>
      </c>
      <c r="C246" s="36">
        <v>1880</v>
      </c>
    </row>
    <row r="247" spans="1:3" s="14" customFormat="1" ht="15.75" x14ac:dyDescent="0.25">
      <c r="A247" s="34" t="s">
        <v>357</v>
      </c>
      <c r="B247" s="35">
        <v>36076</v>
      </c>
      <c r="C247" s="36">
        <v>1110</v>
      </c>
    </row>
    <row r="248" spans="1:3" s="14" customFormat="1" ht="15.75" x14ac:dyDescent="0.25">
      <c r="A248" s="34" t="s">
        <v>358</v>
      </c>
      <c r="B248" s="35">
        <v>36088</v>
      </c>
      <c r="C248" s="36">
        <v>1828</v>
      </c>
    </row>
    <row r="249" spans="1:3" s="14" customFormat="1" ht="15.75" x14ac:dyDescent="0.25">
      <c r="A249" s="34" t="s">
        <v>359</v>
      </c>
      <c r="B249" s="35">
        <v>36118</v>
      </c>
      <c r="C249" s="36">
        <v>4075</v>
      </c>
    </row>
    <row r="250" spans="1:3" s="14" customFormat="1" ht="15.75" x14ac:dyDescent="0.25">
      <c r="A250" s="31" t="s">
        <v>360</v>
      </c>
      <c r="B250" s="32">
        <v>36104</v>
      </c>
      <c r="C250" s="37">
        <v>1310</v>
      </c>
    </row>
    <row r="251" spans="1:3" s="14" customFormat="1" ht="15.75" x14ac:dyDescent="0.25">
      <c r="A251" s="34" t="s">
        <v>361</v>
      </c>
      <c r="B251" s="35">
        <v>36136</v>
      </c>
      <c r="C251" s="36">
        <v>1531</v>
      </c>
    </row>
    <row r="252" spans="1:3" s="14" customFormat="1" ht="15.75" x14ac:dyDescent="0.25">
      <c r="A252" s="34" t="s">
        <v>362</v>
      </c>
      <c r="B252" s="35">
        <v>36136</v>
      </c>
      <c r="C252" s="36">
        <v>2780</v>
      </c>
    </row>
    <row r="253" spans="1:3" s="14" customFormat="1" ht="15.75" x14ac:dyDescent="0.25">
      <c r="A253" s="34" t="s">
        <v>363</v>
      </c>
      <c r="B253" s="35">
        <v>36136</v>
      </c>
      <c r="C253" s="36">
        <v>2810</v>
      </c>
    </row>
    <row r="254" spans="1:3" s="14" customFormat="1" ht="15.75" x14ac:dyDescent="0.25">
      <c r="A254" s="34" t="s">
        <v>334</v>
      </c>
      <c r="B254" s="35">
        <v>36130</v>
      </c>
      <c r="C254" s="36">
        <v>1560</v>
      </c>
    </row>
    <row r="255" spans="1:3" s="14" customFormat="1" ht="15.75" x14ac:dyDescent="0.25">
      <c r="A255" s="34" t="s">
        <v>334</v>
      </c>
      <c r="B255" s="35">
        <v>36130</v>
      </c>
      <c r="C255" s="36">
        <v>1560</v>
      </c>
    </row>
    <row r="256" spans="1:3" s="14" customFormat="1" ht="15.75" x14ac:dyDescent="0.25">
      <c r="A256" s="34" t="s">
        <v>334</v>
      </c>
      <c r="B256" s="35">
        <v>36130</v>
      </c>
      <c r="C256" s="36">
        <v>1560</v>
      </c>
    </row>
    <row r="257" spans="1:3" s="14" customFormat="1" ht="15.75" x14ac:dyDescent="0.25">
      <c r="A257" s="34" t="s">
        <v>334</v>
      </c>
      <c r="B257" s="35">
        <v>36130</v>
      </c>
      <c r="C257" s="36">
        <v>1560</v>
      </c>
    </row>
    <row r="258" spans="1:3" s="14" customFormat="1" ht="15.75" x14ac:dyDescent="0.25">
      <c r="A258" s="34" t="s">
        <v>334</v>
      </c>
      <c r="B258" s="35">
        <v>36130</v>
      </c>
      <c r="C258" s="36">
        <v>1560</v>
      </c>
    </row>
    <row r="259" spans="1:3" s="14" customFormat="1" ht="15.75" x14ac:dyDescent="0.25">
      <c r="A259" s="34" t="s">
        <v>334</v>
      </c>
      <c r="B259" s="35">
        <v>36130</v>
      </c>
      <c r="C259" s="36">
        <v>1560</v>
      </c>
    </row>
    <row r="260" spans="1:3" s="14" customFormat="1" ht="15.75" x14ac:dyDescent="0.25">
      <c r="A260" s="34" t="s">
        <v>334</v>
      </c>
      <c r="B260" s="35">
        <v>36130</v>
      </c>
      <c r="C260" s="36">
        <v>1560</v>
      </c>
    </row>
    <row r="261" spans="1:3" s="14" customFormat="1" ht="15.75" x14ac:dyDescent="0.25">
      <c r="A261" s="34" t="s">
        <v>334</v>
      </c>
      <c r="B261" s="35">
        <v>36130</v>
      </c>
      <c r="C261" s="36">
        <v>1560</v>
      </c>
    </row>
    <row r="262" spans="1:3" s="14" customFormat="1" ht="15.75" x14ac:dyDescent="0.25">
      <c r="A262" s="34" t="s">
        <v>334</v>
      </c>
      <c r="B262" s="35">
        <v>36130</v>
      </c>
      <c r="C262" s="36">
        <v>1560</v>
      </c>
    </row>
    <row r="263" spans="1:3" s="14" customFormat="1" ht="15.75" x14ac:dyDescent="0.25">
      <c r="A263" s="34" t="s">
        <v>334</v>
      </c>
      <c r="B263" s="35">
        <v>36130</v>
      </c>
      <c r="C263" s="36">
        <v>1560</v>
      </c>
    </row>
    <row r="264" spans="1:3" s="14" customFormat="1" ht="15.75" x14ac:dyDescent="0.25">
      <c r="A264" s="34" t="s">
        <v>334</v>
      </c>
      <c r="B264" s="35">
        <v>36130</v>
      </c>
      <c r="C264" s="36">
        <v>1560</v>
      </c>
    </row>
    <row r="265" spans="1:3" s="14" customFormat="1" ht="15.75" x14ac:dyDescent="0.25">
      <c r="A265" s="34" t="s">
        <v>334</v>
      </c>
      <c r="B265" s="35">
        <v>36130</v>
      </c>
      <c r="C265" s="36">
        <v>1560</v>
      </c>
    </row>
    <row r="266" spans="1:3" s="14" customFormat="1" ht="15.75" x14ac:dyDescent="0.25">
      <c r="A266" s="31" t="s">
        <v>335</v>
      </c>
      <c r="B266" s="32">
        <v>36147</v>
      </c>
      <c r="C266" s="37">
        <v>1510.5</v>
      </c>
    </row>
    <row r="267" spans="1:3" s="14" customFormat="1" ht="15.75" x14ac:dyDescent="0.25">
      <c r="A267" s="31" t="s">
        <v>335</v>
      </c>
      <c r="B267" s="32">
        <v>36147</v>
      </c>
      <c r="C267" s="37">
        <v>1510.5</v>
      </c>
    </row>
    <row r="268" spans="1:3" s="14" customFormat="1" ht="15.75" x14ac:dyDescent="0.25">
      <c r="A268" s="34" t="s">
        <v>236</v>
      </c>
      <c r="B268" s="35">
        <v>36151</v>
      </c>
      <c r="C268" s="36">
        <v>1280</v>
      </c>
    </row>
    <row r="269" spans="1:3" s="14" customFormat="1" ht="15.75" x14ac:dyDescent="0.25">
      <c r="A269" s="34" t="s">
        <v>236</v>
      </c>
      <c r="B269" s="35">
        <v>36151</v>
      </c>
      <c r="C269" s="36">
        <v>1280</v>
      </c>
    </row>
    <row r="270" spans="1:3" s="14" customFormat="1" ht="15.75" x14ac:dyDescent="0.25">
      <c r="A270" s="31" t="s">
        <v>336</v>
      </c>
      <c r="B270" s="32">
        <v>36160</v>
      </c>
      <c r="C270" s="37">
        <v>6664</v>
      </c>
    </row>
    <row r="271" spans="1:3" s="14" customFormat="1" ht="15.75" x14ac:dyDescent="0.25">
      <c r="A271" s="34" t="s">
        <v>337</v>
      </c>
      <c r="B271" s="35">
        <v>36305</v>
      </c>
      <c r="C271" s="36">
        <v>4300</v>
      </c>
    </row>
    <row r="272" spans="1:3" s="14" customFormat="1" ht="15.75" x14ac:dyDescent="0.25">
      <c r="A272" s="34" t="s">
        <v>337</v>
      </c>
      <c r="B272" s="35">
        <v>36315</v>
      </c>
      <c r="C272" s="36">
        <v>4300</v>
      </c>
    </row>
    <row r="273" spans="1:3" s="14" customFormat="1" ht="15.75" x14ac:dyDescent="0.25">
      <c r="A273" s="34" t="s">
        <v>338</v>
      </c>
      <c r="B273" s="35">
        <v>36331</v>
      </c>
      <c r="C273" s="36">
        <v>6990</v>
      </c>
    </row>
    <row r="274" spans="1:3" s="14" customFormat="1" ht="15.75" x14ac:dyDescent="0.25">
      <c r="A274" s="34" t="s">
        <v>339</v>
      </c>
      <c r="B274" s="35">
        <v>36331</v>
      </c>
      <c r="C274" s="36">
        <v>1300</v>
      </c>
    </row>
    <row r="275" spans="1:3" s="14" customFormat="1" ht="15.75" x14ac:dyDescent="0.25">
      <c r="A275" s="34" t="s">
        <v>340</v>
      </c>
      <c r="B275" s="35">
        <v>36426</v>
      </c>
      <c r="C275" s="36">
        <v>2545</v>
      </c>
    </row>
    <row r="276" spans="1:3" s="14" customFormat="1" ht="15.75" x14ac:dyDescent="0.25">
      <c r="A276" s="34" t="s">
        <v>263</v>
      </c>
      <c r="B276" s="40">
        <v>36868</v>
      </c>
      <c r="C276" s="37">
        <v>2000</v>
      </c>
    </row>
    <row r="277" spans="1:3" s="14" customFormat="1" ht="15.75" x14ac:dyDescent="0.25">
      <c r="A277" s="34" t="s">
        <v>263</v>
      </c>
      <c r="B277" s="40">
        <v>36868</v>
      </c>
      <c r="C277" s="37">
        <v>2000</v>
      </c>
    </row>
    <row r="278" spans="1:3" s="14" customFormat="1" ht="15.75" x14ac:dyDescent="0.25">
      <c r="A278" s="34" t="s">
        <v>263</v>
      </c>
      <c r="B278" s="40">
        <v>36868</v>
      </c>
      <c r="C278" s="37">
        <v>2000</v>
      </c>
    </row>
    <row r="279" spans="1:3" s="14" customFormat="1" ht="15.75" x14ac:dyDescent="0.25">
      <c r="A279" s="34" t="s">
        <v>263</v>
      </c>
      <c r="B279" s="35">
        <v>36462</v>
      </c>
      <c r="C279" s="36">
        <v>2000</v>
      </c>
    </row>
    <row r="280" spans="1:3" s="14" customFormat="1" ht="15.75" x14ac:dyDescent="0.25">
      <c r="A280" s="34" t="s">
        <v>341</v>
      </c>
      <c r="B280" s="35">
        <v>36469</v>
      </c>
      <c r="C280" s="36">
        <v>2005</v>
      </c>
    </row>
    <row r="281" spans="1:3" s="14" customFormat="1" ht="15.75" x14ac:dyDescent="0.25">
      <c r="A281" s="34" t="s">
        <v>342</v>
      </c>
      <c r="B281" s="35">
        <v>36469</v>
      </c>
      <c r="C281" s="36">
        <v>1235</v>
      </c>
    </row>
    <row r="282" spans="1:3" s="14" customFormat="1" ht="15.75" x14ac:dyDescent="0.25">
      <c r="A282" s="34" t="s">
        <v>343</v>
      </c>
      <c r="B282" s="35">
        <v>36469</v>
      </c>
      <c r="C282" s="36">
        <v>1335</v>
      </c>
    </row>
    <row r="283" spans="1:3" s="14" customFormat="1" ht="15.75" x14ac:dyDescent="0.25">
      <c r="A283" s="34" t="s">
        <v>344</v>
      </c>
      <c r="B283" s="35">
        <v>36469</v>
      </c>
      <c r="C283" s="36">
        <v>1235</v>
      </c>
    </row>
    <row r="284" spans="1:3" s="14" customFormat="1" ht="15.75" x14ac:dyDescent="0.25">
      <c r="A284" s="31" t="s">
        <v>345</v>
      </c>
      <c r="B284" s="32">
        <v>36472</v>
      </c>
      <c r="C284" s="37">
        <v>2538.5</v>
      </c>
    </row>
    <row r="285" spans="1:3" s="14" customFormat="1" ht="15.75" x14ac:dyDescent="0.25">
      <c r="A285" s="31" t="s">
        <v>346</v>
      </c>
      <c r="B285" s="32">
        <v>36472</v>
      </c>
      <c r="C285" s="37">
        <v>2644</v>
      </c>
    </row>
    <row r="286" spans="1:3" s="14" customFormat="1" ht="15.75" x14ac:dyDescent="0.25">
      <c r="A286" s="34" t="s">
        <v>347</v>
      </c>
      <c r="B286" s="35">
        <v>36479</v>
      </c>
      <c r="C286" s="36">
        <v>3240</v>
      </c>
    </row>
    <row r="287" spans="1:3" s="14" customFormat="1" ht="15.75" x14ac:dyDescent="0.25">
      <c r="A287" s="34" t="s">
        <v>348</v>
      </c>
      <c r="B287" s="35">
        <v>36479</v>
      </c>
      <c r="C287" s="36">
        <v>1870</v>
      </c>
    </row>
    <row r="288" spans="1:3" s="14" customFormat="1" ht="15.75" x14ac:dyDescent="0.25">
      <c r="A288" s="34" t="s">
        <v>349</v>
      </c>
      <c r="B288" s="40">
        <v>36479</v>
      </c>
      <c r="C288" s="36">
        <v>3780</v>
      </c>
    </row>
    <row r="289" spans="1:3" s="14" customFormat="1" ht="15.75" x14ac:dyDescent="0.25">
      <c r="A289" s="31" t="s">
        <v>350</v>
      </c>
      <c r="B289" s="40">
        <v>36507</v>
      </c>
      <c r="C289" s="36">
        <v>5054</v>
      </c>
    </row>
    <row r="290" spans="1:3" s="14" customFormat="1" ht="15.75" x14ac:dyDescent="0.25">
      <c r="A290" s="31" t="s">
        <v>350</v>
      </c>
      <c r="B290" s="40">
        <v>36507</v>
      </c>
      <c r="C290" s="36">
        <v>5053.1000000000004</v>
      </c>
    </row>
    <row r="291" spans="1:3" s="14" customFormat="1" ht="15.75" x14ac:dyDescent="0.25">
      <c r="A291" s="34" t="s">
        <v>351</v>
      </c>
      <c r="B291" s="35">
        <v>36507</v>
      </c>
      <c r="C291" s="36">
        <v>2034</v>
      </c>
    </row>
    <row r="292" spans="1:3" s="14" customFormat="1" ht="15.75" x14ac:dyDescent="0.25">
      <c r="A292" s="34" t="s">
        <v>352</v>
      </c>
      <c r="B292" s="35">
        <v>36514</v>
      </c>
      <c r="C292" s="36">
        <v>24756</v>
      </c>
    </row>
    <row r="293" spans="1:3" s="14" customFormat="1" ht="15.75" x14ac:dyDescent="0.25">
      <c r="A293" s="34" t="s">
        <v>353</v>
      </c>
      <c r="B293" s="35">
        <v>36528</v>
      </c>
      <c r="C293" s="36">
        <v>4075</v>
      </c>
    </row>
    <row r="294" spans="1:3" s="14" customFormat="1" ht="15.75" x14ac:dyDescent="0.25">
      <c r="A294" s="34" t="s">
        <v>187</v>
      </c>
      <c r="B294" s="35">
        <v>36600</v>
      </c>
      <c r="C294" s="36">
        <v>2990</v>
      </c>
    </row>
    <row r="295" spans="1:3" s="14" customFormat="1" ht="15.75" x14ac:dyDescent="0.25">
      <c r="A295" s="34" t="s">
        <v>354</v>
      </c>
      <c r="B295" s="35">
        <v>36623</v>
      </c>
      <c r="C295" s="36">
        <v>3618</v>
      </c>
    </row>
    <row r="296" spans="1:3" s="14" customFormat="1" ht="15.75" x14ac:dyDescent="0.25">
      <c r="A296" s="31" t="s">
        <v>355</v>
      </c>
      <c r="B296" s="32">
        <v>36865</v>
      </c>
      <c r="C296" s="37">
        <v>5800</v>
      </c>
    </row>
    <row r="297" spans="1:3" s="14" customFormat="1" ht="15.75" x14ac:dyDescent="0.25">
      <c r="A297" s="34" t="s">
        <v>263</v>
      </c>
      <c r="B297" s="40">
        <v>36868</v>
      </c>
      <c r="C297" s="37">
        <v>2000</v>
      </c>
    </row>
    <row r="298" spans="1:3" s="14" customFormat="1" ht="15.75" x14ac:dyDescent="0.25">
      <c r="A298" s="34" t="s">
        <v>263</v>
      </c>
      <c r="B298" s="40">
        <v>36868</v>
      </c>
      <c r="C298" s="37">
        <v>2000</v>
      </c>
    </row>
    <row r="299" spans="1:3" s="14" customFormat="1" ht="15.75" x14ac:dyDescent="0.25">
      <c r="A299" s="34" t="s">
        <v>263</v>
      </c>
      <c r="B299" s="40">
        <v>36868</v>
      </c>
      <c r="C299" s="37">
        <v>2000</v>
      </c>
    </row>
    <row r="300" spans="1:3" s="14" customFormat="1" ht="15.75" x14ac:dyDescent="0.25">
      <c r="A300" s="34" t="s">
        <v>263</v>
      </c>
      <c r="B300" s="40">
        <v>36868</v>
      </c>
      <c r="C300" s="37">
        <v>2000</v>
      </c>
    </row>
    <row r="301" spans="1:3" s="14" customFormat="1" ht="15.75" x14ac:dyDescent="0.25">
      <c r="A301" s="34" t="s">
        <v>263</v>
      </c>
      <c r="B301" s="40">
        <v>36868</v>
      </c>
      <c r="C301" s="37">
        <v>2000</v>
      </c>
    </row>
    <row r="302" spans="1:3" s="14" customFormat="1" ht="15.75" x14ac:dyDescent="0.25">
      <c r="A302" s="34" t="s">
        <v>263</v>
      </c>
      <c r="B302" s="35">
        <v>36868</v>
      </c>
      <c r="C302" s="36">
        <v>2000</v>
      </c>
    </row>
    <row r="303" spans="1:3" s="14" customFormat="1" ht="15.75" x14ac:dyDescent="0.25">
      <c r="A303" s="34" t="s">
        <v>263</v>
      </c>
      <c r="B303" s="40">
        <v>36868</v>
      </c>
      <c r="C303" s="37">
        <v>2000</v>
      </c>
    </row>
    <row r="304" spans="1:3" s="14" customFormat="1" ht="15.75" x14ac:dyDescent="0.25">
      <c r="A304" s="34" t="s">
        <v>263</v>
      </c>
      <c r="B304" s="35">
        <v>36868</v>
      </c>
      <c r="C304" s="36">
        <v>2000</v>
      </c>
    </row>
    <row r="305" spans="1:3" s="14" customFormat="1" ht="15.75" x14ac:dyDescent="0.25">
      <c r="A305" s="34" t="s">
        <v>264</v>
      </c>
      <c r="B305" s="35">
        <v>37517</v>
      </c>
      <c r="C305" s="36">
        <v>1795</v>
      </c>
    </row>
    <row r="306" spans="1:3" s="14" customFormat="1" ht="15.75" x14ac:dyDescent="0.25">
      <c r="A306" s="34" t="s">
        <v>265</v>
      </c>
      <c r="B306" s="35">
        <v>37595</v>
      </c>
      <c r="C306" s="36">
        <v>2887.5</v>
      </c>
    </row>
    <row r="307" spans="1:3" s="14" customFormat="1" ht="15.75" x14ac:dyDescent="0.25">
      <c r="A307" s="34" t="s">
        <v>265</v>
      </c>
      <c r="B307" s="35">
        <v>37595</v>
      </c>
      <c r="C307" s="36">
        <v>2887.5</v>
      </c>
    </row>
    <row r="308" spans="1:3" s="14" customFormat="1" ht="15.75" x14ac:dyDescent="0.25">
      <c r="A308" s="34" t="s">
        <v>265</v>
      </c>
      <c r="B308" s="35">
        <v>37595</v>
      </c>
      <c r="C308" s="36">
        <v>2887.5</v>
      </c>
    </row>
    <row r="309" spans="1:3" s="14" customFormat="1" ht="15.75" x14ac:dyDescent="0.25">
      <c r="A309" s="34" t="s">
        <v>265</v>
      </c>
      <c r="B309" s="35">
        <v>37595</v>
      </c>
      <c r="C309" s="36">
        <v>2887.5</v>
      </c>
    </row>
    <row r="310" spans="1:3" s="14" customFormat="1" ht="15.75" x14ac:dyDescent="0.25">
      <c r="A310" s="34" t="s">
        <v>265</v>
      </c>
      <c r="B310" s="35">
        <v>37595</v>
      </c>
      <c r="C310" s="36">
        <v>2887.5</v>
      </c>
    </row>
    <row r="311" spans="1:3" s="14" customFormat="1" ht="15.75" x14ac:dyDescent="0.25">
      <c r="A311" s="34" t="s">
        <v>265</v>
      </c>
      <c r="B311" s="35">
        <v>37595</v>
      </c>
      <c r="C311" s="36">
        <v>2887.5</v>
      </c>
    </row>
    <row r="312" spans="1:3" s="14" customFormat="1" ht="15.75" x14ac:dyDescent="0.25">
      <c r="A312" s="34" t="s">
        <v>265</v>
      </c>
      <c r="B312" s="35">
        <v>37595</v>
      </c>
      <c r="C312" s="36">
        <v>2887.5</v>
      </c>
    </row>
    <row r="313" spans="1:3" s="14" customFormat="1" ht="15.75" x14ac:dyDescent="0.25">
      <c r="A313" s="34" t="s">
        <v>265</v>
      </c>
      <c r="B313" s="35">
        <v>37595</v>
      </c>
      <c r="C313" s="36">
        <v>2887.5</v>
      </c>
    </row>
    <row r="314" spans="1:3" s="14" customFormat="1" ht="15.75" x14ac:dyDescent="0.25">
      <c r="A314" s="34" t="s">
        <v>265</v>
      </c>
      <c r="B314" s="35">
        <v>37595</v>
      </c>
      <c r="C314" s="36">
        <v>2887.5</v>
      </c>
    </row>
    <row r="315" spans="1:3" s="14" customFormat="1" ht="15.75" x14ac:dyDescent="0.25">
      <c r="A315" s="34" t="s">
        <v>265</v>
      </c>
      <c r="B315" s="35">
        <v>37595</v>
      </c>
      <c r="C315" s="36">
        <v>2887.5</v>
      </c>
    </row>
    <row r="316" spans="1:3" s="14" customFormat="1" ht="15.75" x14ac:dyDescent="0.25">
      <c r="A316" s="34" t="s">
        <v>265</v>
      </c>
      <c r="B316" s="35">
        <v>37595</v>
      </c>
      <c r="C316" s="36">
        <v>2887.5</v>
      </c>
    </row>
    <row r="317" spans="1:3" s="14" customFormat="1" ht="15.75" x14ac:dyDescent="0.25">
      <c r="A317" s="34" t="s">
        <v>265</v>
      </c>
      <c r="B317" s="35">
        <v>37595</v>
      </c>
      <c r="C317" s="36">
        <v>2887.5</v>
      </c>
    </row>
    <row r="318" spans="1:3" s="14" customFormat="1" ht="15.75" x14ac:dyDescent="0.25">
      <c r="A318" s="34" t="s">
        <v>265</v>
      </c>
      <c r="B318" s="35">
        <v>37595</v>
      </c>
      <c r="C318" s="36">
        <v>2887.5</v>
      </c>
    </row>
    <row r="319" spans="1:3" s="14" customFormat="1" ht="15.75" x14ac:dyDescent="0.25">
      <c r="A319" s="34" t="s">
        <v>265</v>
      </c>
      <c r="B319" s="35">
        <v>37595</v>
      </c>
      <c r="C319" s="36">
        <v>2887.5</v>
      </c>
    </row>
    <row r="320" spans="1:3" s="14" customFormat="1" ht="15.75" x14ac:dyDescent="0.25">
      <c r="A320" s="34" t="s">
        <v>265</v>
      </c>
      <c r="B320" s="35">
        <v>37595</v>
      </c>
      <c r="C320" s="36">
        <v>2887.5</v>
      </c>
    </row>
    <row r="321" spans="1:3" s="14" customFormat="1" ht="15.75" x14ac:dyDescent="0.25">
      <c r="A321" s="34" t="s">
        <v>265</v>
      </c>
      <c r="B321" s="35">
        <v>37595</v>
      </c>
      <c r="C321" s="36">
        <v>2887.5</v>
      </c>
    </row>
    <row r="322" spans="1:3" s="14" customFormat="1" ht="15.75" x14ac:dyDescent="0.25">
      <c r="A322" s="34" t="s">
        <v>265</v>
      </c>
      <c r="B322" s="35">
        <v>37595</v>
      </c>
      <c r="C322" s="36">
        <v>2887.5</v>
      </c>
    </row>
    <row r="323" spans="1:3" s="14" customFormat="1" ht="15.75" x14ac:dyDescent="0.25">
      <c r="A323" s="34" t="s">
        <v>265</v>
      </c>
      <c r="B323" s="35">
        <v>37595</v>
      </c>
      <c r="C323" s="36">
        <v>2887.5</v>
      </c>
    </row>
    <row r="324" spans="1:3" s="14" customFormat="1" ht="15.75" x14ac:dyDescent="0.25">
      <c r="A324" s="34" t="s">
        <v>265</v>
      </c>
      <c r="B324" s="35">
        <v>37595</v>
      </c>
      <c r="C324" s="36">
        <v>2887.5</v>
      </c>
    </row>
    <row r="325" spans="1:3" s="14" customFormat="1" ht="15.75" x14ac:dyDescent="0.25">
      <c r="A325" s="34" t="s">
        <v>265</v>
      </c>
      <c r="B325" s="35">
        <v>37595</v>
      </c>
      <c r="C325" s="36">
        <v>2887.5</v>
      </c>
    </row>
    <row r="326" spans="1:3" s="14" customFormat="1" ht="15.75" x14ac:dyDescent="0.25">
      <c r="A326" s="34" t="s">
        <v>265</v>
      </c>
      <c r="B326" s="35">
        <v>37595</v>
      </c>
      <c r="C326" s="36">
        <v>2887.5</v>
      </c>
    </row>
    <row r="327" spans="1:3" s="14" customFormat="1" ht="15.75" x14ac:dyDescent="0.25">
      <c r="A327" s="34" t="s">
        <v>265</v>
      </c>
      <c r="B327" s="35">
        <v>37595</v>
      </c>
      <c r="C327" s="36">
        <v>2887.5</v>
      </c>
    </row>
    <row r="328" spans="1:3" s="14" customFormat="1" ht="15.75" x14ac:dyDescent="0.25">
      <c r="A328" s="34" t="s">
        <v>265</v>
      </c>
      <c r="B328" s="35">
        <v>37595</v>
      </c>
      <c r="C328" s="36">
        <v>2887.5</v>
      </c>
    </row>
    <row r="329" spans="1:3" s="14" customFormat="1" ht="15.75" x14ac:dyDescent="0.25">
      <c r="A329" s="34" t="s">
        <v>265</v>
      </c>
      <c r="B329" s="35">
        <v>37595</v>
      </c>
      <c r="C329" s="36">
        <v>2887.5</v>
      </c>
    </row>
    <row r="330" spans="1:3" s="14" customFormat="1" ht="15.75" x14ac:dyDescent="0.25">
      <c r="A330" s="34" t="s">
        <v>266</v>
      </c>
      <c r="B330" s="35">
        <v>37596</v>
      </c>
      <c r="C330" s="36">
        <v>2840</v>
      </c>
    </row>
    <row r="331" spans="1:3" s="14" customFormat="1" ht="15.75" x14ac:dyDescent="0.25">
      <c r="A331" s="34" t="s">
        <v>267</v>
      </c>
      <c r="B331" s="35">
        <v>37704</v>
      </c>
      <c r="C331" s="36">
        <v>12798</v>
      </c>
    </row>
    <row r="332" spans="1:3" s="14" customFormat="1" ht="15.75" x14ac:dyDescent="0.25">
      <c r="A332" s="34" t="s">
        <v>268</v>
      </c>
      <c r="B332" s="35">
        <v>37704</v>
      </c>
      <c r="C332" s="36">
        <v>3291.8</v>
      </c>
    </row>
    <row r="333" spans="1:3" s="14" customFormat="1" ht="15.75" x14ac:dyDescent="0.25">
      <c r="A333" s="34" t="s">
        <v>269</v>
      </c>
      <c r="B333" s="35">
        <v>37741</v>
      </c>
      <c r="C333" s="36">
        <v>1290</v>
      </c>
    </row>
    <row r="334" spans="1:3" s="14" customFormat="1" ht="15.75" x14ac:dyDescent="0.25">
      <c r="A334" s="34" t="s">
        <v>163</v>
      </c>
      <c r="B334" s="35">
        <v>37741</v>
      </c>
      <c r="C334" s="36">
        <v>1610</v>
      </c>
    </row>
    <row r="335" spans="1:3" s="14" customFormat="1" ht="15.75" x14ac:dyDescent="0.25">
      <c r="A335" s="34" t="s">
        <v>270</v>
      </c>
      <c r="B335" s="35">
        <v>37753</v>
      </c>
      <c r="C335" s="36">
        <v>1980</v>
      </c>
    </row>
    <row r="336" spans="1:3" s="14" customFormat="1" ht="15.75" x14ac:dyDescent="0.25">
      <c r="A336" s="34" t="s">
        <v>271</v>
      </c>
      <c r="B336" s="35">
        <v>37753</v>
      </c>
      <c r="C336" s="36">
        <v>1620</v>
      </c>
    </row>
    <row r="337" spans="1:3" s="14" customFormat="1" ht="15.75" x14ac:dyDescent="0.25">
      <c r="A337" s="34" t="s">
        <v>272</v>
      </c>
      <c r="B337" s="35">
        <v>37798</v>
      </c>
      <c r="C337" s="36">
        <v>1990</v>
      </c>
    </row>
    <row r="338" spans="1:3" s="14" customFormat="1" ht="15.75" x14ac:dyDescent="0.25">
      <c r="A338" s="34" t="s">
        <v>273</v>
      </c>
      <c r="B338" s="35">
        <v>37798</v>
      </c>
      <c r="C338" s="36">
        <v>1290</v>
      </c>
    </row>
    <row r="339" spans="1:3" s="14" customFormat="1" ht="15.75" x14ac:dyDescent="0.25">
      <c r="A339" s="34" t="s">
        <v>163</v>
      </c>
      <c r="B339" s="35">
        <v>37798</v>
      </c>
      <c r="C339" s="36">
        <v>1610</v>
      </c>
    </row>
    <row r="340" spans="1:3" s="14" customFormat="1" ht="15.75" x14ac:dyDescent="0.25">
      <c r="A340" s="34" t="s">
        <v>274</v>
      </c>
      <c r="B340" s="35">
        <v>37882</v>
      </c>
      <c r="C340" s="36">
        <v>4210</v>
      </c>
    </row>
    <row r="341" spans="1:3" s="14" customFormat="1" ht="15.75" x14ac:dyDescent="0.25">
      <c r="A341" s="34" t="s">
        <v>274</v>
      </c>
      <c r="B341" s="35">
        <v>37882</v>
      </c>
      <c r="C341" s="36">
        <v>4390</v>
      </c>
    </row>
    <row r="342" spans="1:3" s="14" customFormat="1" ht="15.75" x14ac:dyDescent="0.25">
      <c r="A342" s="34" t="s">
        <v>275</v>
      </c>
      <c r="B342" s="35">
        <v>37911</v>
      </c>
      <c r="C342" s="36">
        <v>4050</v>
      </c>
    </row>
    <row r="343" spans="1:3" s="14" customFormat="1" ht="15.75" x14ac:dyDescent="0.25">
      <c r="A343" s="34" t="s">
        <v>276</v>
      </c>
      <c r="B343" s="35">
        <v>38013</v>
      </c>
      <c r="C343" s="36">
        <v>5695</v>
      </c>
    </row>
    <row r="344" spans="1:3" s="14" customFormat="1" ht="15.75" x14ac:dyDescent="0.25">
      <c r="A344" s="34" t="s">
        <v>277</v>
      </c>
      <c r="B344" s="35">
        <v>37648</v>
      </c>
      <c r="C344" s="36">
        <v>2841</v>
      </c>
    </row>
    <row r="345" spans="1:3" s="14" customFormat="1" ht="15.75" x14ac:dyDescent="0.25">
      <c r="A345" s="34" t="s">
        <v>278</v>
      </c>
      <c r="B345" s="35">
        <v>38121</v>
      </c>
      <c r="C345" s="36">
        <v>2260</v>
      </c>
    </row>
    <row r="346" spans="1:3" s="14" customFormat="1" ht="15.75" x14ac:dyDescent="0.25">
      <c r="A346" s="34" t="s">
        <v>279</v>
      </c>
      <c r="B346" s="35">
        <v>38121</v>
      </c>
      <c r="C346" s="36">
        <v>1910</v>
      </c>
    </row>
    <row r="347" spans="1:3" s="14" customFormat="1" ht="15.75" x14ac:dyDescent="0.25">
      <c r="A347" s="34" t="s">
        <v>280</v>
      </c>
      <c r="B347" s="35">
        <v>38496</v>
      </c>
      <c r="C347" s="36">
        <v>1900</v>
      </c>
    </row>
    <row r="348" spans="1:3" s="14" customFormat="1" ht="15.75" x14ac:dyDescent="0.25">
      <c r="A348" s="34" t="s">
        <v>280</v>
      </c>
      <c r="B348" s="35">
        <v>38496</v>
      </c>
      <c r="C348" s="36">
        <v>1900</v>
      </c>
    </row>
    <row r="349" spans="1:3" s="14" customFormat="1" ht="15.75" x14ac:dyDescent="0.25">
      <c r="A349" s="34" t="s">
        <v>281</v>
      </c>
      <c r="B349" s="35">
        <v>38531</v>
      </c>
      <c r="C349" s="36">
        <v>1965</v>
      </c>
    </row>
    <row r="350" spans="1:3" s="14" customFormat="1" ht="15.75" x14ac:dyDescent="0.25">
      <c r="A350" s="34" t="s">
        <v>282</v>
      </c>
      <c r="B350" s="35">
        <v>38531</v>
      </c>
      <c r="C350" s="36">
        <v>1965</v>
      </c>
    </row>
    <row r="351" spans="1:3" s="14" customFormat="1" ht="15.75" x14ac:dyDescent="0.25">
      <c r="A351" s="34" t="s">
        <v>283</v>
      </c>
      <c r="B351" s="35">
        <v>38660</v>
      </c>
      <c r="C351" s="36">
        <v>4866</v>
      </c>
    </row>
    <row r="352" spans="1:3" s="14" customFormat="1" ht="15.75" x14ac:dyDescent="0.25">
      <c r="A352" s="34" t="s">
        <v>284</v>
      </c>
      <c r="B352" s="35">
        <v>38700</v>
      </c>
      <c r="C352" s="36">
        <v>1939</v>
      </c>
    </row>
    <row r="353" spans="1:3" s="14" customFormat="1" ht="15.75" x14ac:dyDescent="0.25">
      <c r="A353" s="34" t="s">
        <v>285</v>
      </c>
      <c r="B353" s="35">
        <v>38870</v>
      </c>
      <c r="C353" s="36">
        <v>15167</v>
      </c>
    </row>
    <row r="354" spans="1:3" s="14" customFormat="1" ht="15.75" x14ac:dyDescent="0.25">
      <c r="A354" s="31" t="s">
        <v>286</v>
      </c>
      <c r="B354" s="32">
        <v>38883</v>
      </c>
      <c r="C354" s="37">
        <v>1190</v>
      </c>
    </row>
    <row r="355" spans="1:3" s="14" customFormat="1" ht="15.75" x14ac:dyDescent="0.25">
      <c r="A355" s="34" t="s">
        <v>287</v>
      </c>
      <c r="B355" s="35">
        <v>38891</v>
      </c>
      <c r="C355" s="36">
        <v>3664</v>
      </c>
    </row>
    <row r="356" spans="1:3" s="14" customFormat="1" ht="15.75" x14ac:dyDescent="0.25">
      <c r="A356" s="34" t="s">
        <v>288</v>
      </c>
      <c r="B356" s="35">
        <v>38891</v>
      </c>
      <c r="C356" s="36">
        <v>1690</v>
      </c>
    </row>
    <row r="357" spans="1:3" s="14" customFormat="1" ht="15.75" x14ac:dyDescent="0.25">
      <c r="A357" s="34" t="s">
        <v>288</v>
      </c>
      <c r="B357" s="35">
        <v>38891</v>
      </c>
      <c r="C357" s="36">
        <v>1690</v>
      </c>
    </row>
    <row r="358" spans="1:3" s="14" customFormat="1" ht="15.75" x14ac:dyDescent="0.25">
      <c r="A358" s="34" t="s">
        <v>289</v>
      </c>
      <c r="B358" s="35">
        <v>38986</v>
      </c>
      <c r="C358" s="36">
        <v>6645</v>
      </c>
    </row>
    <row r="359" spans="1:3" s="14" customFormat="1" ht="15.75" x14ac:dyDescent="0.25">
      <c r="A359" s="34" t="s">
        <v>290</v>
      </c>
      <c r="B359" s="40">
        <v>38986</v>
      </c>
      <c r="C359" s="37">
        <v>6644</v>
      </c>
    </row>
    <row r="360" spans="1:3" s="14" customFormat="1" ht="15.75" x14ac:dyDescent="0.25">
      <c r="A360" s="31" t="s">
        <v>291</v>
      </c>
      <c r="B360" s="32">
        <v>38989</v>
      </c>
      <c r="C360" s="37">
        <v>19490</v>
      </c>
    </row>
    <row r="361" spans="1:3" s="14" customFormat="1" ht="15.75" x14ac:dyDescent="0.25">
      <c r="A361" s="34" t="s">
        <v>292</v>
      </c>
      <c r="B361" s="35">
        <v>39191</v>
      </c>
      <c r="C361" s="36">
        <v>2300</v>
      </c>
    </row>
    <row r="362" spans="1:3" s="14" customFormat="1" ht="15.75" x14ac:dyDescent="0.25">
      <c r="A362" s="34" t="s">
        <v>293</v>
      </c>
      <c r="B362" s="35">
        <v>39224</v>
      </c>
      <c r="C362" s="36">
        <v>1380</v>
      </c>
    </row>
    <row r="363" spans="1:3" s="14" customFormat="1" ht="15.75" x14ac:dyDescent="0.25">
      <c r="A363" s="34" t="s">
        <v>294</v>
      </c>
      <c r="B363" s="35">
        <v>39224</v>
      </c>
      <c r="C363" s="36">
        <v>1350</v>
      </c>
    </row>
    <row r="364" spans="1:3" s="14" customFormat="1" ht="15.75" x14ac:dyDescent="0.25">
      <c r="A364" s="31" t="s">
        <v>295</v>
      </c>
      <c r="B364" s="32">
        <v>39430</v>
      </c>
      <c r="C364" s="37">
        <v>12000</v>
      </c>
    </row>
    <row r="365" spans="1:3" s="14" customFormat="1" ht="15.75" x14ac:dyDescent="0.25">
      <c r="A365" s="34" t="s">
        <v>313</v>
      </c>
      <c r="B365" s="35">
        <v>39447</v>
      </c>
      <c r="C365" s="36">
        <v>15361</v>
      </c>
    </row>
    <row r="366" spans="1:3" s="14" customFormat="1" ht="15.75" x14ac:dyDescent="0.25">
      <c r="A366" s="34" t="s">
        <v>314</v>
      </c>
      <c r="B366" s="35">
        <v>39447</v>
      </c>
      <c r="C366" s="36">
        <v>12186</v>
      </c>
    </row>
    <row r="367" spans="1:3" s="14" customFormat="1" ht="15.75" x14ac:dyDescent="0.25">
      <c r="A367" s="31" t="s">
        <v>315</v>
      </c>
      <c r="B367" s="32">
        <v>39526</v>
      </c>
      <c r="C367" s="37">
        <v>12290</v>
      </c>
    </row>
    <row r="368" spans="1:3" s="14" customFormat="1" ht="15.75" x14ac:dyDescent="0.25">
      <c r="A368" s="34" t="s">
        <v>316</v>
      </c>
      <c r="B368" s="35">
        <v>39583</v>
      </c>
      <c r="C368" s="36">
        <v>2990</v>
      </c>
    </row>
    <row r="369" spans="1:3" s="14" customFormat="1" ht="15.75" x14ac:dyDescent="0.25">
      <c r="A369" s="34" t="s">
        <v>317</v>
      </c>
      <c r="B369" s="35">
        <v>39583</v>
      </c>
      <c r="C369" s="36">
        <v>2990</v>
      </c>
    </row>
    <row r="370" spans="1:3" s="14" customFormat="1" ht="15.75" x14ac:dyDescent="0.25">
      <c r="A370" s="34" t="s">
        <v>318</v>
      </c>
      <c r="B370" s="35">
        <v>39594</v>
      </c>
      <c r="C370" s="36">
        <v>5230</v>
      </c>
    </row>
    <row r="371" spans="1:3" s="14" customFormat="1" ht="15.75" x14ac:dyDescent="0.25">
      <c r="A371" s="34" t="s">
        <v>319</v>
      </c>
      <c r="B371" s="35">
        <v>39611</v>
      </c>
      <c r="C371" s="36">
        <v>3110</v>
      </c>
    </row>
    <row r="372" spans="1:3" s="14" customFormat="1" ht="15.75" x14ac:dyDescent="0.25">
      <c r="A372" s="34" t="s">
        <v>320</v>
      </c>
      <c r="B372" s="35">
        <v>39611</v>
      </c>
      <c r="C372" s="36">
        <v>3990</v>
      </c>
    </row>
    <row r="373" spans="1:3" s="14" customFormat="1" ht="15.75" x14ac:dyDescent="0.25">
      <c r="A373" s="34" t="s">
        <v>321</v>
      </c>
      <c r="B373" s="35">
        <v>39611</v>
      </c>
      <c r="C373" s="36">
        <v>2860</v>
      </c>
    </row>
    <row r="374" spans="1:3" s="14" customFormat="1" ht="15.75" x14ac:dyDescent="0.25">
      <c r="A374" s="34" t="s">
        <v>322</v>
      </c>
      <c r="B374" s="35">
        <v>39713</v>
      </c>
      <c r="C374" s="36">
        <v>1490</v>
      </c>
    </row>
    <row r="375" spans="1:3" s="14" customFormat="1" ht="15.75" x14ac:dyDescent="0.25">
      <c r="A375" s="34" t="s">
        <v>323</v>
      </c>
      <c r="B375" s="35">
        <v>39713</v>
      </c>
      <c r="C375" s="36">
        <v>3260</v>
      </c>
    </row>
    <row r="376" spans="1:3" s="14" customFormat="1" ht="15.75" x14ac:dyDescent="0.25">
      <c r="A376" s="31" t="s">
        <v>324</v>
      </c>
      <c r="B376" s="32">
        <v>39741</v>
      </c>
      <c r="C376" s="37">
        <v>18000</v>
      </c>
    </row>
    <row r="377" spans="1:3" s="14" customFormat="1" ht="15.75" x14ac:dyDescent="0.25">
      <c r="A377" s="34" t="s">
        <v>325</v>
      </c>
      <c r="B377" s="35">
        <v>39805</v>
      </c>
      <c r="C377" s="36">
        <v>1515</v>
      </c>
    </row>
    <row r="378" spans="1:3" s="14" customFormat="1" ht="15.75" x14ac:dyDescent="0.25">
      <c r="A378" s="34" t="s">
        <v>326</v>
      </c>
      <c r="B378" s="35">
        <v>39869</v>
      </c>
      <c r="C378" s="36">
        <v>3807</v>
      </c>
    </row>
    <row r="379" spans="1:3" s="14" customFormat="1" ht="15.75" x14ac:dyDescent="0.25">
      <c r="A379" s="34" t="s">
        <v>326</v>
      </c>
      <c r="B379" s="35">
        <v>39869</v>
      </c>
      <c r="C379" s="36">
        <v>3807</v>
      </c>
    </row>
    <row r="380" spans="1:3" s="14" customFormat="1" ht="15.75" x14ac:dyDescent="0.25">
      <c r="A380" s="34" t="s">
        <v>327</v>
      </c>
      <c r="B380" s="35">
        <v>39899</v>
      </c>
      <c r="C380" s="36">
        <v>16628</v>
      </c>
    </row>
    <row r="381" spans="1:3" s="14" customFormat="1" ht="15.75" x14ac:dyDescent="0.25">
      <c r="A381" s="34" t="s">
        <v>328</v>
      </c>
      <c r="B381" s="35">
        <v>39899</v>
      </c>
      <c r="C381" s="36">
        <v>3978</v>
      </c>
    </row>
    <row r="382" spans="1:3" s="14" customFormat="1" ht="15.75" x14ac:dyDescent="0.25">
      <c r="A382" s="34" t="s">
        <v>329</v>
      </c>
      <c r="B382" s="35">
        <v>39902</v>
      </c>
      <c r="C382" s="36">
        <v>2750</v>
      </c>
    </row>
    <row r="383" spans="1:3" s="14" customFormat="1" ht="15.75" x14ac:dyDescent="0.25">
      <c r="A383" s="34" t="s">
        <v>330</v>
      </c>
      <c r="B383" s="35">
        <v>39911</v>
      </c>
      <c r="C383" s="36">
        <v>2240</v>
      </c>
    </row>
    <row r="384" spans="1:3" s="14" customFormat="1" ht="15.75" x14ac:dyDescent="0.25">
      <c r="A384" s="34" t="s">
        <v>331</v>
      </c>
      <c r="B384" s="35">
        <v>39919</v>
      </c>
      <c r="C384" s="36">
        <v>1199</v>
      </c>
    </row>
    <row r="385" spans="1:3" s="14" customFormat="1" ht="15.75" x14ac:dyDescent="0.25">
      <c r="A385" s="34" t="s">
        <v>332</v>
      </c>
      <c r="B385" s="35">
        <v>39966</v>
      </c>
      <c r="C385" s="36">
        <v>2890</v>
      </c>
    </row>
    <row r="386" spans="1:3" s="14" customFormat="1" ht="15.75" x14ac:dyDescent="0.25">
      <c r="A386" s="34" t="s">
        <v>333</v>
      </c>
      <c r="B386" s="35">
        <v>39966</v>
      </c>
      <c r="C386" s="36">
        <v>2890</v>
      </c>
    </row>
    <row r="387" spans="1:3" s="14" customFormat="1" ht="15.75" x14ac:dyDescent="0.25">
      <c r="A387" s="34" t="s">
        <v>312</v>
      </c>
      <c r="B387" s="35">
        <v>40007</v>
      </c>
      <c r="C387" s="36">
        <v>6088</v>
      </c>
    </row>
    <row r="388" spans="1:3" s="14" customFormat="1" ht="15.75" x14ac:dyDescent="0.25">
      <c r="A388" s="34" t="s">
        <v>312</v>
      </c>
      <c r="B388" s="35">
        <v>40007</v>
      </c>
      <c r="C388" s="36">
        <v>6088</v>
      </c>
    </row>
    <row r="389" spans="1:3" s="14" customFormat="1" ht="15.75" x14ac:dyDescent="0.25">
      <c r="A389" s="34" t="s">
        <v>312</v>
      </c>
      <c r="B389" s="32">
        <v>40007</v>
      </c>
      <c r="C389" s="37">
        <v>6087</v>
      </c>
    </row>
    <row r="390" spans="1:3" s="14" customFormat="1" ht="15.75" x14ac:dyDescent="0.25">
      <c r="A390" s="34" t="s">
        <v>299</v>
      </c>
      <c r="B390" s="35">
        <v>40009</v>
      </c>
      <c r="C390" s="36">
        <v>2618</v>
      </c>
    </row>
    <row r="391" spans="1:3" s="14" customFormat="1" ht="15.75" x14ac:dyDescent="0.25">
      <c r="A391" s="34" t="s">
        <v>299</v>
      </c>
      <c r="B391" s="35">
        <v>40009</v>
      </c>
      <c r="C391" s="36">
        <v>2618</v>
      </c>
    </row>
    <row r="392" spans="1:3" s="14" customFormat="1" ht="15.75" x14ac:dyDescent="0.25">
      <c r="A392" s="34" t="s">
        <v>299</v>
      </c>
      <c r="B392" s="35">
        <v>40009</v>
      </c>
      <c r="C392" s="36">
        <v>2618</v>
      </c>
    </row>
    <row r="393" spans="1:3" s="14" customFormat="1" ht="15.75" x14ac:dyDescent="0.25">
      <c r="A393" s="34" t="s">
        <v>299</v>
      </c>
      <c r="B393" s="35">
        <v>40009</v>
      </c>
      <c r="C393" s="36">
        <v>2618</v>
      </c>
    </row>
    <row r="394" spans="1:3" s="14" customFormat="1" ht="15.75" x14ac:dyDescent="0.25">
      <c r="A394" s="34" t="s">
        <v>299</v>
      </c>
      <c r="B394" s="35">
        <v>40009</v>
      </c>
      <c r="C394" s="36">
        <v>2618</v>
      </c>
    </row>
    <row r="395" spans="1:3" s="14" customFormat="1" ht="15.75" x14ac:dyDescent="0.25">
      <c r="A395" s="34" t="s">
        <v>299</v>
      </c>
      <c r="B395" s="35">
        <v>40009</v>
      </c>
      <c r="C395" s="36">
        <v>2618</v>
      </c>
    </row>
    <row r="396" spans="1:3" s="14" customFormat="1" ht="15.75" x14ac:dyDescent="0.25">
      <c r="A396" s="31" t="s">
        <v>300</v>
      </c>
      <c r="B396" s="32">
        <v>40102</v>
      </c>
      <c r="C396" s="37">
        <v>1089</v>
      </c>
    </row>
    <row r="397" spans="1:3" s="14" customFormat="1" ht="15.75" x14ac:dyDescent="0.25">
      <c r="A397" s="34" t="s">
        <v>301</v>
      </c>
      <c r="B397" s="35">
        <v>40136</v>
      </c>
      <c r="C397" s="36">
        <v>19897</v>
      </c>
    </row>
    <row r="398" spans="1:3" s="14" customFormat="1" ht="15.75" x14ac:dyDescent="0.25">
      <c r="A398" s="34" t="s">
        <v>302</v>
      </c>
      <c r="B398" s="35">
        <v>40144</v>
      </c>
      <c r="C398" s="36">
        <v>1546</v>
      </c>
    </row>
    <row r="399" spans="1:3" s="14" customFormat="1" ht="15.75" x14ac:dyDescent="0.25">
      <c r="A399" s="34" t="s">
        <v>303</v>
      </c>
      <c r="B399" s="35">
        <v>40147</v>
      </c>
      <c r="C399" s="36">
        <v>11619</v>
      </c>
    </row>
    <row r="400" spans="1:3" s="14" customFormat="1" ht="15.75" x14ac:dyDescent="0.25">
      <c r="A400" s="34" t="s">
        <v>303</v>
      </c>
      <c r="B400" s="35">
        <v>40147</v>
      </c>
      <c r="C400" s="36">
        <v>11619</v>
      </c>
    </row>
    <row r="401" spans="1:3" s="14" customFormat="1" ht="15.75" x14ac:dyDescent="0.25">
      <c r="A401" s="34" t="s">
        <v>304</v>
      </c>
      <c r="B401" s="35">
        <v>40161</v>
      </c>
      <c r="C401" s="36">
        <v>4899</v>
      </c>
    </row>
    <row r="402" spans="1:3" s="14" customFormat="1" ht="15.75" x14ac:dyDescent="0.25">
      <c r="A402" s="34" t="s">
        <v>303</v>
      </c>
      <c r="B402" s="35">
        <v>40164</v>
      </c>
      <c r="C402" s="36">
        <v>11878.5</v>
      </c>
    </row>
    <row r="403" spans="1:3" s="14" customFormat="1" ht="15.75" x14ac:dyDescent="0.25">
      <c r="A403" s="34" t="s">
        <v>303</v>
      </c>
      <c r="B403" s="35">
        <v>40164</v>
      </c>
      <c r="C403" s="36">
        <v>11878.5</v>
      </c>
    </row>
    <row r="404" spans="1:3" s="14" customFormat="1" ht="15.75" x14ac:dyDescent="0.25">
      <c r="A404" s="34" t="s">
        <v>305</v>
      </c>
      <c r="B404" s="35">
        <v>40336</v>
      </c>
      <c r="C404" s="36">
        <v>2380</v>
      </c>
    </row>
    <row r="405" spans="1:3" s="14" customFormat="1" ht="15.75" x14ac:dyDescent="0.25">
      <c r="A405" s="34" t="s">
        <v>305</v>
      </c>
      <c r="B405" s="35">
        <v>40336</v>
      </c>
      <c r="C405" s="36">
        <v>2380</v>
      </c>
    </row>
    <row r="406" spans="1:3" s="14" customFormat="1" ht="15.75" x14ac:dyDescent="0.25">
      <c r="A406" s="34" t="s">
        <v>306</v>
      </c>
      <c r="B406" s="35">
        <v>40472</v>
      </c>
      <c r="C406" s="36">
        <v>2400</v>
      </c>
    </row>
    <row r="407" spans="1:3" s="14" customFormat="1" ht="15.75" x14ac:dyDescent="0.25">
      <c r="A407" s="34" t="s">
        <v>307</v>
      </c>
      <c r="B407" s="35">
        <v>40532</v>
      </c>
      <c r="C407" s="36">
        <v>1209</v>
      </c>
    </row>
    <row r="408" spans="1:3" s="14" customFormat="1" ht="15.75" x14ac:dyDescent="0.25">
      <c r="A408" s="34" t="s">
        <v>308</v>
      </c>
      <c r="B408" s="35">
        <v>40541</v>
      </c>
      <c r="C408" s="36">
        <v>2900</v>
      </c>
    </row>
    <row r="409" spans="1:3" s="14" customFormat="1" ht="15.75" x14ac:dyDescent="0.25">
      <c r="A409" s="34" t="s">
        <v>309</v>
      </c>
      <c r="B409" s="35">
        <v>40543</v>
      </c>
      <c r="C409" s="36">
        <v>13990</v>
      </c>
    </row>
    <row r="410" spans="1:3" s="14" customFormat="1" ht="15.75" x14ac:dyDescent="0.25">
      <c r="A410" s="34" t="s">
        <v>310</v>
      </c>
      <c r="B410" s="35">
        <v>40556</v>
      </c>
      <c r="C410" s="36">
        <v>1604</v>
      </c>
    </row>
    <row r="411" spans="1:3" s="14" customFormat="1" ht="15.75" x14ac:dyDescent="0.25">
      <c r="A411" s="34" t="s">
        <v>311</v>
      </c>
      <c r="B411" s="35">
        <v>40635</v>
      </c>
      <c r="C411" s="36">
        <v>7490</v>
      </c>
    </row>
    <row r="412" spans="1:3" s="14" customFormat="1" ht="15.75" x14ac:dyDescent="0.25">
      <c r="A412" s="34" t="s">
        <v>296</v>
      </c>
      <c r="B412" s="35">
        <v>40638</v>
      </c>
      <c r="C412" s="36">
        <v>1222</v>
      </c>
    </row>
    <row r="413" spans="1:3" s="14" customFormat="1" ht="15.75" x14ac:dyDescent="0.25">
      <c r="A413" s="34" t="s">
        <v>296</v>
      </c>
      <c r="B413" s="35">
        <v>40638</v>
      </c>
      <c r="C413" s="36">
        <v>1222</v>
      </c>
    </row>
    <row r="414" spans="1:3" s="14" customFormat="1" ht="15.75" x14ac:dyDescent="0.25">
      <c r="A414" s="34" t="s">
        <v>296</v>
      </c>
      <c r="B414" s="35">
        <v>40638</v>
      </c>
      <c r="C414" s="36">
        <v>1222</v>
      </c>
    </row>
    <row r="415" spans="1:3" s="14" customFormat="1" ht="15.75" x14ac:dyDescent="0.25">
      <c r="A415" s="34" t="s">
        <v>296</v>
      </c>
      <c r="B415" s="35">
        <v>40638</v>
      </c>
      <c r="C415" s="36">
        <v>1222</v>
      </c>
    </row>
    <row r="416" spans="1:3" s="14" customFormat="1" ht="15.75" x14ac:dyDescent="0.25">
      <c r="A416" s="34" t="s">
        <v>296</v>
      </c>
      <c r="B416" s="35">
        <v>40638</v>
      </c>
      <c r="C416" s="36">
        <v>1222</v>
      </c>
    </row>
    <row r="417" spans="1:3" s="14" customFormat="1" ht="15.75" x14ac:dyDescent="0.25">
      <c r="A417" s="34" t="s">
        <v>256</v>
      </c>
      <c r="B417" s="35">
        <v>40638</v>
      </c>
      <c r="C417" s="36">
        <v>1224</v>
      </c>
    </row>
    <row r="418" spans="1:3" s="14" customFormat="1" ht="15.75" x14ac:dyDescent="0.25">
      <c r="A418" s="34" t="s">
        <v>256</v>
      </c>
      <c r="B418" s="35">
        <v>40638</v>
      </c>
      <c r="C418" s="36">
        <v>1222</v>
      </c>
    </row>
    <row r="419" spans="1:3" s="14" customFormat="1" ht="15.75" x14ac:dyDescent="0.25">
      <c r="A419" s="34" t="s">
        <v>297</v>
      </c>
      <c r="B419" s="35">
        <v>40638</v>
      </c>
      <c r="C419" s="36">
        <v>1222</v>
      </c>
    </row>
    <row r="420" spans="1:3" s="14" customFormat="1" ht="15.75" x14ac:dyDescent="0.25">
      <c r="A420" s="34" t="s">
        <v>298</v>
      </c>
      <c r="B420" s="35">
        <v>40638</v>
      </c>
      <c r="C420" s="36">
        <v>1200</v>
      </c>
    </row>
    <row r="421" spans="1:3" s="14" customFormat="1" ht="15.75" x14ac:dyDescent="0.25">
      <c r="A421" s="34" t="s">
        <v>298</v>
      </c>
      <c r="B421" s="35">
        <v>40638</v>
      </c>
      <c r="C421" s="36">
        <v>1200</v>
      </c>
    </row>
    <row r="422" spans="1:3" s="14" customFormat="1" ht="15.75" x14ac:dyDescent="0.25">
      <c r="A422" s="34" t="s">
        <v>298</v>
      </c>
      <c r="B422" s="35">
        <v>40638</v>
      </c>
      <c r="C422" s="36">
        <v>1200</v>
      </c>
    </row>
    <row r="423" spans="1:3" s="14" customFormat="1" ht="15.75" x14ac:dyDescent="0.25">
      <c r="A423" s="34" t="s">
        <v>211</v>
      </c>
      <c r="B423" s="35">
        <v>40759</v>
      </c>
      <c r="C423" s="36">
        <v>14868</v>
      </c>
    </row>
    <row r="424" spans="1:3" s="14" customFormat="1" ht="15.75" x14ac:dyDescent="0.25">
      <c r="A424" s="34" t="s">
        <v>211</v>
      </c>
      <c r="B424" s="35">
        <v>40759</v>
      </c>
      <c r="C424" s="36">
        <v>14868</v>
      </c>
    </row>
    <row r="425" spans="1:3" s="14" customFormat="1" ht="15.75" x14ac:dyDescent="0.25">
      <c r="A425" s="34" t="s">
        <v>211</v>
      </c>
      <c r="B425" s="35">
        <v>40759</v>
      </c>
      <c r="C425" s="36">
        <v>14868</v>
      </c>
    </row>
    <row r="426" spans="1:3" s="14" customFormat="1" ht="15.75" x14ac:dyDescent="0.25">
      <c r="A426" s="34" t="s">
        <v>211</v>
      </c>
      <c r="B426" s="35">
        <v>40759</v>
      </c>
      <c r="C426" s="36">
        <v>14868</v>
      </c>
    </row>
    <row r="427" spans="1:3" s="14" customFormat="1" ht="15.75" x14ac:dyDescent="0.25">
      <c r="A427" s="34" t="s">
        <v>212</v>
      </c>
      <c r="B427" s="35">
        <v>40759</v>
      </c>
      <c r="C427" s="36">
        <v>37200</v>
      </c>
    </row>
    <row r="428" spans="1:3" s="14" customFormat="1" ht="15.75" x14ac:dyDescent="0.25">
      <c r="A428" s="34" t="s">
        <v>213</v>
      </c>
      <c r="B428" s="35">
        <v>40759</v>
      </c>
      <c r="C428" s="36">
        <v>5520</v>
      </c>
    </row>
    <row r="429" spans="1:3" s="14" customFormat="1" ht="15.75" x14ac:dyDescent="0.25">
      <c r="A429" s="34" t="s">
        <v>213</v>
      </c>
      <c r="B429" s="35">
        <v>40759</v>
      </c>
      <c r="C429" s="36">
        <v>5520</v>
      </c>
    </row>
    <row r="430" spans="1:3" s="14" customFormat="1" ht="15.75" x14ac:dyDescent="0.25">
      <c r="A430" s="34" t="s">
        <v>213</v>
      </c>
      <c r="B430" s="35">
        <v>40759</v>
      </c>
      <c r="C430" s="36">
        <v>5520</v>
      </c>
    </row>
    <row r="431" spans="1:3" s="14" customFormat="1" ht="15.75" x14ac:dyDescent="0.25">
      <c r="A431" s="34" t="s">
        <v>213</v>
      </c>
      <c r="B431" s="35">
        <v>40759</v>
      </c>
      <c r="C431" s="36">
        <v>5520</v>
      </c>
    </row>
    <row r="432" spans="1:3" s="14" customFormat="1" ht="15.75" x14ac:dyDescent="0.25">
      <c r="A432" s="34" t="s">
        <v>213</v>
      </c>
      <c r="B432" s="35">
        <v>40759</v>
      </c>
      <c r="C432" s="36">
        <v>5520</v>
      </c>
    </row>
    <row r="433" spans="1:3" s="14" customFormat="1" ht="15.75" x14ac:dyDescent="0.25">
      <c r="A433" s="34" t="s">
        <v>214</v>
      </c>
      <c r="B433" s="35">
        <v>40759</v>
      </c>
      <c r="C433" s="36">
        <v>21360</v>
      </c>
    </row>
    <row r="434" spans="1:3" s="14" customFormat="1" ht="15.75" x14ac:dyDescent="0.25">
      <c r="A434" s="31" t="s">
        <v>215</v>
      </c>
      <c r="B434" s="32">
        <v>40759</v>
      </c>
      <c r="C434" s="37">
        <v>38400</v>
      </c>
    </row>
    <row r="435" spans="1:3" s="14" customFormat="1" ht="15.75" x14ac:dyDescent="0.25">
      <c r="A435" s="31" t="s">
        <v>1</v>
      </c>
      <c r="B435" s="32">
        <v>40759</v>
      </c>
      <c r="C435" s="37">
        <v>31800</v>
      </c>
    </row>
    <row r="436" spans="1:3" s="14" customFormat="1" ht="15.75" x14ac:dyDescent="0.25">
      <c r="A436" s="31" t="s">
        <v>2</v>
      </c>
      <c r="B436" s="32">
        <v>40759</v>
      </c>
      <c r="C436" s="37">
        <v>28320</v>
      </c>
    </row>
    <row r="437" spans="1:3" s="14" customFormat="1" ht="15.75" x14ac:dyDescent="0.25">
      <c r="A437" s="34" t="s">
        <v>107</v>
      </c>
      <c r="B437" s="35">
        <v>40759</v>
      </c>
      <c r="C437" s="36">
        <v>39996</v>
      </c>
    </row>
    <row r="438" spans="1:3" s="14" customFormat="1" ht="15.75" x14ac:dyDescent="0.25">
      <c r="A438" s="42" t="s">
        <v>108</v>
      </c>
      <c r="B438" s="38">
        <v>40759</v>
      </c>
      <c r="C438" s="39">
        <v>18156</v>
      </c>
    </row>
    <row r="439" spans="1:3" s="14" customFormat="1" ht="15.75" x14ac:dyDescent="0.25">
      <c r="A439" s="34" t="s">
        <v>109</v>
      </c>
      <c r="B439" s="35">
        <v>40780</v>
      </c>
      <c r="C439" s="36">
        <v>3885</v>
      </c>
    </row>
    <row r="440" spans="1:3" s="14" customFormat="1" ht="15.75" x14ac:dyDescent="0.25">
      <c r="A440" s="34" t="s">
        <v>110</v>
      </c>
      <c r="B440" s="35">
        <v>40619</v>
      </c>
      <c r="C440" s="36">
        <v>799</v>
      </c>
    </row>
    <row r="441" spans="1:3" s="14" customFormat="1" ht="15.75" x14ac:dyDescent="0.25">
      <c r="A441" s="34" t="s">
        <v>151</v>
      </c>
      <c r="B441" s="35">
        <v>40619</v>
      </c>
      <c r="C441" s="36">
        <v>799</v>
      </c>
    </row>
    <row r="442" spans="1:3" s="14" customFormat="1" ht="15.75" x14ac:dyDescent="0.25">
      <c r="A442" s="34" t="s">
        <v>151</v>
      </c>
      <c r="B442" s="35">
        <v>40619</v>
      </c>
      <c r="C442" s="36">
        <v>799</v>
      </c>
    </row>
    <row r="443" spans="1:3" s="14" customFormat="1" ht="15.75" x14ac:dyDescent="0.25">
      <c r="A443" s="34" t="s">
        <v>152</v>
      </c>
      <c r="B443" s="35">
        <v>40619</v>
      </c>
      <c r="C443" s="36">
        <v>799</v>
      </c>
    </row>
    <row r="444" spans="1:3" s="14" customFormat="1" ht="15.75" x14ac:dyDescent="0.25">
      <c r="A444" s="34" t="s">
        <v>152</v>
      </c>
      <c r="B444" s="35">
        <v>40619</v>
      </c>
      <c r="C444" s="36">
        <v>799</v>
      </c>
    </row>
    <row r="445" spans="1:3" s="14" customFormat="1" ht="15.75" x14ac:dyDescent="0.25">
      <c r="A445" s="34" t="s">
        <v>153</v>
      </c>
      <c r="B445" s="35">
        <v>40619</v>
      </c>
      <c r="C445" s="36">
        <v>1598</v>
      </c>
    </row>
    <row r="446" spans="1:3" s="14" customFormat="1" ht="15.75" x14ac:dyDescent="0.25">
      <c r="A446" s="34" t="s">
        <v>111</v>
      </c>
      <c r="B446" s="35">
        <v>40619</v>
      </c>
      <c r="C446" s="36">
        <v>799</v>
      </c>
    </row>
    <row r="447" spans="1:3" s="14" customFormat="1" ht="15.75" x14ac:dyDescent="0.25">
      <c r="A447" s="34" t="s">
        <v>111</v>
      </c>
      <c r="B447" s="35">
        <v>40619</v>
      </c>
      <c r="C447" s="36">
        <v>799</v>
      </c>
    </row>
    <row r="448" spans="1:3" s="14" customFormat="1" ht="15.75" x14ac:dyDescent="0.25">
      <c r="A448" s="34" t="s">
        <v>112</v>
      </c>
      <c r="B448" s="35">
        <v>40638</v>
      </c>
      <c r="C448" s="36">
        <v>400</v>
      </c>
    </row>
    <row r="449" spans="1:3" s="14" customFormat="1" ht="15.75" x14ac:dyDescent="0.25">
      <c r="A449" s="34" t="s">
        <v>112</v>
      </c>
      <c r="B449" s="35">
        <v>40638</v>
      </c>
      <c r="C449" s="36">
        <v>400</v>
      </c>
    </row>
    <row r="450" spans="1:3" s="14" customFormat="1" ht="15.75" x14ac:dyDescent="0.25">
      <c r="A450" s="34" t="s">
        <v>112</v>
      </c>
      <c r="B450" s="35">
        <v>40638</v>
      </c>
      <c r="C450" s="36">
        <v>400</v>
      </c>
    </row>
    <row r="451" spans="1:3" s="14" customFormat="1" ht="15.75" x14ac:dyDescent="0.25">
      <c r="A451" s="34" t="s">
        <v>112</v>
      </c>
      <c r="B451" s="35">
        <v>40638</v>
      </c>
      <c r="C451" s="36">
        <v>400</v>
      </c>
    </row>
    <row r="452" spans="1:3" s="14" customFormat="1" ht="15.75" x14ac:dyDescent="0.25">
      <c r="A452" s="34" t="s">
        <v>112</v>
      </c>
      <c r="B452" s="35">
        <v>40638</v>
      </c>
      <c r="C452" s="36">
        <v>400</v>
      </c>
    </row>
    <row r="453" spans="1:3" s="14" customFormat="1" ht="15.75" x14ac:dyDescent="0.25">
      <c r="A453" s="34" t="s">
        <v>112</v>
      </c>
      <c r="B453" s="35">
        <v>40638</v>
      </c>
      <c r="C453" s="36">
        <v>400</v>
      </c>
    </row>
    <row r="454" spans="1:3" s="14" customFormat="1" ht="15.75" x14ac:dyDescent="0.25">
      <c r="A454" s="34" t="s">
        <v>90</v>
      </c>
      <c r="B454" s="35">
        <v>40907</v>
      </c>
      <c r="C454" s="36">
        <v>2228</v>
      </c>
    </row>
    <row r="455" spans="1:3" s="14" customFormat="1" ht="15.75" x14ac:dyDescent="0.25">
      <c r="A455" s="34" t="s">
        <v>91</v>
      </c>
      <c r="B455" s="35">
        <v>40907</v>
      </c>
      <c r="C455" s="36">
        <v>1350</v>
      </c>
    </row>
    <row r="456" spans="1:3" s="14" customFormat="1" ht="15.75" x14ac:dyDescent="0.25">
      <c r="A456" s="34" t="s">
        <v>92</v>
      </c>
      <c r="B456" s="35">
        <v>40906</v>
      </c>
      <c r="C456" s="36">
        <v>4200</v>
      </c>
    </row>
    <row r="457" spans="1:3" s="14" customFormat="1" ht="15.75" x14ac:dyDescent="0.25">
      <c r="A457" s="34" t="s">
        <v>93</v>
      </c>
      <c r="B457" s="40">
        <v>41043</v>
      </c>
      <c r="C457" s="36">
        <v>4078</v>
      </c>
    </row>
    <row r="458" spans="1:3" s="14" customFormat="1" ht="15.75" x14ac:dyDescent="0.25">
      <c r="A458" s="34" t="s">
        <v>94</v>
      </c>
      <c r="B458" s="35">
        <v>41085</v>
      </c>
      <c r="C458" s="36">
        <v>2757</v>
      </c>
    </row>
    <row r="459" spans="1:3" s="14" customFormat="1" ht="15.75" x14ac:dyDescent="0.25">
      <c r="A459" s="34" t="s">
        <v>95</v>
      </c>
      <c r="B459" s="35">
        <v>41164</v>
      </c>
      <c r="C459" s="36">
        <v>3024</v>
      </c>
    </row>
    <row r="460" spans="1:3" s="14" customFormat="1" ht="15.75" x14ac:dyDescent="0.25">
      <c r="A460" s="34" t="s">
        <v>96</v>
      </c>
      <c r="B460" s="35">
        <v>41164</v>
      </c>
      <c r="C460" s="36">
        <v>13476</v>
      </c>
    </row>
    <row r="461" spans="1:3" s="14" customFormat="1" ht="15.75" x14ac:dyDescent="0.25">
      <c r="A461" s="34" t="s">
        <v>97</v>
      </c>
      <c r="B461" s="35">
        <v>41164</v>
      </c>
      <c r="C461" s="36">
        <v>2640</v>
      </c>
    </row>
    <row r="462" spans="1:3" s="14" customFormat="1" ht="15.75" x14ac:dyDescent="0.25">
      <c r="A462" s="31" t="s">
        <v>98</v>
      </c>
      <c r="B462" s="40">
        <v>41191</v>
      </c>
      <c r="C462" s="36">
        <v>3802</v>
      </c>
    </row>
    <row r="463" spans="1:3" s="14" customFormat="1" ht="15.75" x14ac:dyDescent="0.25">
      <c r="A463" s="31" t="s">
        <v>99</v>
      </c>
      <c r="B463" s="32">
        <v>41148</v>
      </c>
      <c r="C463" s="37">
        <v>5106</v>
      </c>
    </row>
    <row r="464" spans="1:3" s="14" customFormat="1" ht="15.75" x14ac:dyDescent="0.25">
      <c r="A464" s="34" t="s">
        <v>100</v>
      </c>
      <c r="B464" s="35">
        <v>41220</v>
      </c>
      <c r="C464" s="36">
        <v>2750</v>
      </c>
    </row>
    <row r="465" spans="1:3" s="14" customFormat="1" ht="15.75" x14ac:dyDescent="0.25">
      <c r="A465" s="34" t="s">
        <v>101</v>
      </c>
      <c r="B465" s="35">
        <v>41232</v>
      </c>
      <c r="C465" s="36">
        <v>37200</v>
      </c>
    </row>
    <row r="466" spans="1:3" s="14" customFormat="1" ht="15.75" x14ac:dyDescent="0.25">
      <c r="A466" s="34" t="s">
        <v>102</v>
      </c>
      <c r="B466" s="35">
        <v>41232</v>
      </c>
      <c r="C466" s="36">
        <v>19440</v>
      </c>
    </row>
    <row r="467" spans="1:3" s="14" customFormat="1" ht="15.75" x14ac:dyDescent="0.25">
      <c r="A467" s="34" t="s">
        <v>103</v>
      </c>
      <c r="B467" s="35">
        <v>41232</v>
      </c>
      <c r="C467" s="36">
        <v>19440</v>
      </c>
    </row>
    <row r="468" spans="1:3" s="14" customFormat="1" ht="15.75" x14ac:dyDescent="0.25">
      <c r="A468" s="34" t="s">
        <v>103</v>
      </c>
      <c r="B468" s="35">
        <v>41232</v>
      </c>
      <c r="C468" s="36">
        <v>19440</v>
      </c>
    </row>
    <row r="469" spans="1:3" s="14" customFormat="1" ht="15.75" x14ac:dyDescent="0.25">
      <c r="A469" s="34" t="s">
        <v>104</v>
      </c>
      <c r="B469" s="35">
        <v>41232</v>
      </c>
      <c r="C469" s="36">
        <v>3457</v>
      </c>
    </row>
    <row r="470" spans="1:3" s="14" customFormat="1" ht="15.75" x14ac:dyDescent="0.25">
      <c r="A470" s="34" t="s">
        <v>105</v>
      </c>
      <c r="B470" s="35">
        <v>41241</v>
      </c>
      <c r="C470" s="36">
        <v>1729</v>
      </c>
    </row>
    <row r="471" spans="1:3" s="14" customFormat="1" ht="15.75" x14ac:dyDescent="0.25">
      <c r="A471" s="34" t="s">
        <v>149</v>
      </c>
      <c r="B471" s="35">
        <v>41249</v>
      </c>
      <c r="C471" s="36">
        <v>1093</v>
      </c>
    </row>
    <row r="472" spans="1:3" s="14" customFormat="1" ht="15.75" x14ac:dyDescent="0.25">
      <c r="A472" s="34" t="s">
        <v>150</v>
      </c>
      <c r="B472" s="35">
        <v>41249</v>
      </c>
      <c r="C472" s="36">
        <v>1093</v>
      </c>
    </row>
    <row r="473" spans="1:3" s="14" customFormat="1" ht="15.75" x14ac:dyDescent="0.25">
      <c r="A473" s="34" t="s">
        <v>148</v>
      </c>
      <c r="B473" s="35">
        <v>41297</v>
      </c>
      <c r="C473" s="36">
        <v>1572</v>
      </c>
    </row>
    <row r="474" spans="1:3" s="14" customFormat="1" ht="15.75" x14ac:dyDescent="0.25">
      <c r="A474" s="34" t="s">
        <v>106</v>
      </c>
      <c r="B474" s="35">
        <v>41300</v>
      </c>
      <c r="C474" s="36">
        <v>1513</v>
      </c>
    </row>
    <row r="475" spans="1:3" s="14" customFormat="1" ht="15.75" x14ac:dyDescent="0.25">
      <c r="A475" s="34" t="s">
        <v>147</v>
      </c>
      <c r="B475" s="35">
        <v>41414</v>
      </c>
      <c r="C475" s="36">
        <v>5709.69</v>
      </c>
    </row>
    <row r="476" spans="1:3" s="14" customFormat="1" ht="15.75" x14ac:dyDescent="0.25">
      <c r="A476" s="34" t="s">
        <v>147</v>
      </c>
      <c r="B476" s="35">
        <v>41414</v>
      </c>
      <c r="C476" s="36">
        <v>5709.69</v>
      </c>
    </row>
    <row r="477" spans="1:3" s="14" customFormat="1" ht="15.75" x14ac:dyDescent="0.25">
      <c r="A477" s="34" t="s">
        <v>147</v>
      </c>
      <c r="B477" s="35">
        <v>41414</v>
      </c>
      <c r="C477" s="36">
        <v>5709.69</v>
      </c>
    </row>
    <row r="478" spans="1:3" s="14" customFormat="1" ht="15.75" x14ac:dyDescent="0.25">
      <c r="A478" s="34" t="s">
        <v>147</v>
      </c>
      <c r="B478" s="35">
        <v>41414</v>
      </c>
      <c r="C478" s="36">
        <v>5709.69</v>
      </c>
    </row>
    <row r="479" spans="1:3" s="14" customFormat="1" ht="15.75" x14ac:dyDescent="0.25">
      <c r="A479" s="34" t="s">
        <v>147</v>
      </c>
      <c r="B479" s="35">
        <v>41414</v>
      </c>
      <c r="C479" s="36">
        <v>5709.69</v>
      </c>
    </row>
    <row r="480" spans="1:3" s="14" customFormat="1" ht="15.75" x14ac:dyDescent="0.25">
      <c r="A480" s="34" t="s">
        <v>147</v>
      </c>
      <c r="B480" s="35">
        <v>41414</v>
      </c>
      <c r="C480" s="36">
        <v>5709.69</v>
      </c>
    </row>
    <row r="481" spans="1:3" s="14" customFormat="1" ht="15.75" x14ac:dyDescent="0.25">
      <c r="A481" s="34" t="s">
        <v>147</v>
      </c>
      <c r="B481" s="35">
        <v>41414</v>
      </c>
      <c r="C481" s="36">
        <v>5709.69</v>
      </c>
    </row>
    <row r="482" spans="1:3" s="14" customFormat="1" ht="15.75" x14ac:dyDescent="0.25">
      <c r="A482" s="34" t="s">
        <v>147</v>
      </c>
      <c r="B482" s="35">
        <v>41414</v>
      </c>
      <c r="C482" s="36">
        <v>5709.67</v>
      </c>
    </row>
    <row r="483" spans="1:3" s="14" customFormat="1" ht="15.75" x14ac:dyDescent="0.25">
      <c r="A483" s="34" t="s">
        <v>135</v>
      </c>
      <c r="B483" s="35">
        <v>41537</v>
      </c>
      <c r="C483" s="36">
        <v>11470</v>
      </c>
    </row>
    <row r="484" spans="1:3" s="14" customFormat="1" ht="15.75" x14ac:dyDescent="0.25">
      <c r="A484" s="34" t="s">
        <v>145</v>
      </c>
      <c r="B484" s="35">
        <v>41622</v>
      </c>
      <c r="C484" s="36">
        <v>839</v>
      </c>
    </row>
    <row r="485" spans="1:3" s="14" customFormat="1" ht="15.75" x14ac:dyDescent="0.25">
      <c r="A485" s="34" t="s">
        <v>145</v>
      </c>
      <c r="B485" s="35">
        <v>41622</v>
      </c>
      <c r="C485" s="36">
        <v>839</v>
      </c>
    </row>
    <row r="486" spans="1:3" s="14" customFormat="1" ht="15.75" x14ac:dyDescent="0.25">
      <c r="A486" s="34" t="s">
        <v>146</v>
      </c>
      <c r="B486" s="35">
        <v>41617</v>
      </c>
      <c r="C486" s="36">
        <v>2990</v>
      </c>
    </row>
    <row r="487" spans="1:3" s="14" customFormat="1" ht="15.75" x14ac:dyDescent="0.25">
      <c r="A487" s="34" t="s">
        <v>141</v>
      </c>
      <c r="B487" s="35">
        <v>41611</v>
      </c>
      <c r="C487" s="36">
        <v>3090</v>
      </c>
    </row>
    <row r="488" spans="1:3" s="14" customFormat="1" ht="15.75" x14ac:dyDescent="0.25">
      <c r="A488" s="34" t="s">
        <v>141</v>
      </c>
      <c r="B488" s="35">
        <v>41611</v>
      </c>
      <c r="C488" s="36">
        <v>3090</v>
      </c>
    </row>
    <row r="489" spans="1:3" s="14" customFormat="1" ht="15.75" x14ac:dyDescent="0.25">
      <c r="A489" s="34" t="s">
        <v>142</v>
      </c>
      <c r="B489" s="35">
        <v>41611</v>
      </c>
      <c r="C489" s="36">
        <v>3090</v>
      </c>
    </row>
    <row r="490" spans="1:3" s="14" customFormat="1" ht="15.75" x14ac:dyDescent="0.25">
      <c r="A490" s="34" t="s">
        <v>142</v>
      </c>
      <c r="B490" s="35">
        <v>41611</v>
      </c>
      <c r="C490" s="36">
        <v>3090</v>
      </c>
    </row>
    <row r="491" spans="1:3" s="14" customFormat="1" ht="15.75" x14ac:dyDescent="0.25">
      <c r="A491" s="34" t="s">
        <v>136</v>
      </c>
      <c r="B491" s="35">
        <v>41638</v>
      </c>
      <c r="C491" s="36">
        <v>2050</v>
      </c>
    </row>
    <row r="492" spans="1:3" s="14" customFormat="1" ht="15.75" x14ac:dyDescent="0.25">
      <c r="A492" s="34" t="s">
        <v>100</v>
      </c>
      <c r="B492" s="35">
        <v>41624</v>
      </c>
      <c r="C492" s="36">
        <v>2760</v>
      </c>
    </row>
    <row r="493" spans="1:3" s="14" customFormat="1" ht="15.75" x14ac:dyDescent="0.25">
      <c r="A493" s="34" t="s">
        <v>143</v>
      </c>
      <c r="B493" s="35">
        <v>41624</v>
      </c>
      <c r="C493" s="36">
        <v>1725</v>
      </c>
    </row>
    <row r="494" spans="1:3" s="14" customFormat="1" ht="15.75" x14ac:dyDescent="0.25">
      <c r="A494" s="34" t="s">
        <v>144</v>
      </c>
      <c r="B494" s="35">
        <v>41638</v>
      </c>
      <c r="C494" s="36">
        <v>7200</v>
      </c>
    </row>
    <row r="495" spans="1:3" s="14" customFormat="1" ht="15.75" x14ac:dyDescent="0.25">
      <c r="A495" s="34" t="s">
        <v>137</v>
      </c>
      <c r="B495" s="35">
        <v>41638</v>
      </c>
      <c r="C495" s="36">
        <v>2845</v>
      </c>
    </row>
    <row r="496" spans="1:3" s="14" customFormat="1" ht="15.75" x14ac:dyDescent="0.25">
      <c r="A496" s="34" t="s">
        <v>138</v>
      </c>
      <c r="B496" s="35">
        <v>41639</v>
      </c>
      <c r="C496" s="36">
        <v>1797</v>
      </c>
    </row>
    <row r="497" spans="1:3" s="14" customFormat="1" ht="15.75" x14ac:dyDescent="0.25">
      <c r="A497" s="34" t="s">
        <v>138</v>
      </c>
      <c r="B497" s="35">
        <v>41639</v>
      </c>
      <c r="C497" s="36">
        <v>1797</v>
      </c>
    </row>
    <row r="498" spans="1:3" s="14" customFormat="1" ht="15.75" x14ac:dyDescent="0.25">
      <c r="A498" s="34" t="s">
        <v>138</v>
      </c>
      <c r="B498" s="35">
        <v>41639</v>
      </c>
      <c r="C498" s="36">
        <v>1797</v>
      </c>
    </row>
    <row r="499" spans="1:3" s="14" customFormat="1" ht="15.75" x14ac:dyDescent="0.25">
      <c r="A499" s="34" t="s">
        <v>138</v>
      </c>
      <c r="B499" s="35">
        <v>41639</v>
      </c>
      <c r="C499" s="36">
        <v>1797</v>
      </c>
    </row>
    <row r="500" spans="1:3" s="14" customFormat="1" ht="15.75" x14ac:dyDescent="0.25">
      <c r="A500" s="34" t="s">
        <v>138</v>
      </c>
      <c r="B500" s="35">
        <v>41639</v>
      </c>
      <c r="C500" s="36">
        <v>1797</v>
      </c>
    </row>
    <row r="501" spans="1:3" s="14" customFormat="1" ht="15.75" x14ac:dyDescent="0.25">
      <c r="A501" s="34" t="s">
        <v>138</v>
      </c>
      <c r="B501" s="35">
        <v>41639</v>
      </c>
      <c r="C501" s="36">
        <v>1797</v>
      </c>
    </row>
    <row r="502" spans="1:3" s="14" customFormat="1" ht="15.75" x14ac:dyDescent="0.25">
      <c r="A502" s="34" t="s">
        <v>138</v>
      </c>
      <c r="B502" s="35">
        <v>41639</v>
      </c>
      <c r="C502" s="36">
        <v>1881</v>
      </c>
    </row>
    <row r="503" spans="1:3" s="14" customFormat="1" ht="15.75" x14ac:dyDescent="0.25">
      <c r="A503" s="34" t="s">
        <v>138</v>
      </c>
      <c r="B503" s="35">
        <v>41639</v>
      </c>
      <c r="C503" s="36">
        <v>1881</v>
      </c>
    </row>
    <row r="504" spans="1:3" s="14" customFormat="1" ht="15.75" x14ac:dyDescent="0.25">
      <c r="A504" s="34" t="s">
        <v>138</v>
      </c>
      <c r="B504" s="35">
        <v>41639</v>
      </c>
      <c r="C504" s="36">
        <v>1881</v>
      </c>
    </row>
    <row r="505" spans="1:3" s="14" customFormat="1" ht="15.75" x14ac:dyDescent="0.25">
      <c r="A505" s="34" t="s">
        <v>138</v>
      </c>
      <c r="B505" s="35">
        <v>41639</v>
      </c>
      <c r="C505" s="36">
        <v>1881</v>
      </c>
    </row>
    <row r="506" spans="1:3" s="14" customFormat="1" ht="15.75" x14ac:dyDescent="0.25">
      <c r="A506" s="34" t="s">
        <v>139</v>
      </c>
      <c r="B506" s="35">
        <v>41639</v>
      </c>
      <c r="C506" s="36">
        <v>1046</v>
      </c>
    </row>
    <row r="507" spans="1:3" s="14" customFormat="1" ht="15.75" x14ac:dyDescent="0.25">
      <c r="A507" s="34" t="s">
        <v>139</v>
      </c>
      <c r="B507" s="35">
        <v>41639</v>
      </c>
      <c r="C507" s="36">
        <v>1046</v>
      </c>
    </row>
    <row r="508" spans="1:3" s="14" customFormat="1" ht="15.75" x14ac:dyDescent="0.25">
      <c r="A508" s="34" t="s">
        <v>139</v>
      </c>
      <c r="B508" s="35">
        <v>41639</v>
      </c>
      <c r="C508" s="36">
        <v>1046</v>
      </c>
    </row>
    <row r="509" spans="1:3" s="14" customFormat="1" ht="15.75" x14ac:dyDescent="0.25">
      <c r="A509" s="34" t="s">
        <v>139</v>
      </c>
      <c r="B509" s="35">
        <v>41639</v>
      </c>
      <c r="C509" s="36">
        <v>1046</v>
      </c>
    </row>
    <row r="510" spans="1:3" s="14" customFormat="1" ht="15.75" x14ac:dyDescent="0.25">
      <c r="A510" s="34" t="s">
        <v>140</v>
      </c>
      <c r="B510" s="35">
        <v>40619</v>
      </c>
      <c r="C510" s="36">
        <v>799</v>
      </c>
    </row>
    <row r="511" spans="1:3" s="14" customFormat="1" ht="15.75" x14ac:dyDescent="0.25">
      <c r="A511" s="34" t="s">
        <v>162</v>
      </c>
      <c r="B511" s="35">
        <v>35774</v>
      </c>
      <c r="C511" s="36">
        <v>12810</v>
      </c>
    </row>
    <row r="512" spans="1:3" s="14" customFormat="1" ht="15.75" x14ac:dyDescent="0.25">
      <c r="A512" s="34" t="s">
        <v>163</v>
      </c>
      <c r="B512" s="35">
        <v>36443</v>
      </c>
      <c r="C512" s="36">
        <v>12114.6</v>
      </c>
    </row>
    <row r="513" spans="1:3" s="14" customFormat="1" ht="15.75" x14ac:dyDescent="0.25">
      <c r="A513" s="34" t="s">
        <v>164</v>
      </c>
      <c r="B513" s="35">
        <v>36612</v>
      </c>
      <c r="C513" s="36">
        <v>1220</v>
      </c>
    </row>
    <row r="514" spans="1:3" s="14" customFormat="1" ht="15.75" x14ac:dyDescent="0.25">
      <c r="A514" s="34" t="s">
        <v>165</v>
      </c>
      <c r="B514" s="35">
        <v>36634</v>
      </c>
      <c r="C514" s="36">
        <v>1450.5</v>
      </c>
    </row>
    <row r="515" spans="1:3" s="14" customFormat="1" ht="15.75" x14ac:dyDescent="0.25">
      <c r="A515" s="34" t="s">
        <v>166</v>
      </c>
      <c r="B515" s="35">
        <v>36634</v>
      </c>
      <c r="C515" s="36">
        <v>1450.5</v>
      </c>
    </row>
    <row r="516" spans="1:3" s="14" customFormat="1" ht="15.75" x14ac:dyDescent="0.25">
      <c r="A516" s="31" t="s">
        <v>167</v>
      </c>
      <c r="B516" s="32">
        <v>36805</v>
      </c>
      <c r="C516" s="37">
        <v>1485</v>
      </c>
    </row>
    <row r="517" spans="1:3" s="14" customFormat="1" ht="15.75" x14ac:dyDescent="0.25">
      <c r="A517" s="34" t="s">
        <v>168</v>
      </c>
      <c r="B517" s="35">
        <v>36966</v>
      </c>
      <c r="C517" s="36">
        <v>3696.64</v>
      </c>
    </row>
    <row r="518" spans="1:3" s="14" customFormat="1" ht="15.75" x14ac:dyDescent="0.25">
      <c r="A518" s="34" t="s">
        <v>169</v>
      </c>
      <c r="B518" s="35">
        <v>37497</v>
      </c>
      <c r="C518" s="36">
        <v>2736</v>
      </c>
    </row>
    <row r="519" spans="1:3" s="14" customFormat="1" ht="15.75" x14ac:dyDescent="0.25">
      <c r="A519" s="34" t="s">
        <v>170</v>
      </c>
      <c r="B519" s="35">
        <v>37497</v>
      </c>
      <c r="C519" s="36">
        <v>2318</v>
      </c>
    </row>
    <row r="520" spans="1:3" s="14" customFormat="1" ht="15.75" x14ac:dyDescent="0.25">
      <c r="A520" s="31" t="s">
        <v>171</v>
      </c>
      <c r="B520" s="32">
        <v>37497</v>
      </c>
      <c r="C520" s="37">
        <v>3598.6</v>
      </c>
    </row>
    <row r="521" spans="1:3" s="14" customFormat="1" ht="15.75" x14ac:dyDescent="0.25">
      <c r="A521" s="31" t="s">
        <v>172</v>
      </c>
      <c r="B521" s="32">
        <v>38723</v>
      </c>
      <c r="C521" s="37">
        <v>4000</v>
      </c>
    </row>
    <row r="522" spans="1:3" s="14" customFormat="1" ht="15.75" x14ac:dyDescent="0.25">
      <c r="A522" s="34" t="s">
        <v>173</v>
      </c>
      <c r="B522" s="35">
        <v>35070</v>
      </c>
      <c r="C522" s="36">
        <v>5000</v>
      </c>
    </row>
    <row r="523" spans="1:3" s="14" customFormat="1" ht="15.75" x14ac:dyDescent="0.25">
      <c r="A523" s="34" t="s">
        <v>174</v>
      </c>
      <c r="B523" s="35">
        <v>41692</v>
      </c>
      <c r="C523" s="36">
        <v>6132</v>
      </c>
    </row>
    <row r="524" spans="1:3" s="14" customFormat="1" ht="15.75" x14ac:dyDescent="0.25">
      <c r="A524" s="34" t="s">
        <v>175</v>
      </c>
      <c r="B524" s="35">
        <v>41692</v>
      </c>
      <c r="C524" s="36">
        <v>6132</v>
      </c>
    </row>
    <row r="525" spans="1:3" s="14" customFormat="1" ht="15.75" x14ac:dyDescent="0.25">
      <c r="A525" s="42" t="s">
        <v>176</v>
      </c>
      <c r="B525" s="38">
        <v>41700</v>
      </c>
      <c r="C525" s="39">
        <v>19327</v>
      </c>
    </row>
    <row r="526" spans="1:3" s="14" customFormat="1" ht="15.75" x14ac:dyDescent="0.25">
      <c r="A526" s="34" t="s">
        <v>177</v>
      </c>
      <c r="B526" s="35">
        <v>41716</v>
      </c>
      <c r="C526" s="36">
        <v>5803</v>
      </c>
    </row>
    <row r="527" spans="1:3" s="14" customFormat="1" ht="15.75" x14ac:dyDescent="0.25">
      <c r="A527" s="34" t="s">
        <v>178</v>
      </c>
      <c r="B527" s="35">
        <v>41716</v>
      </c>
      <c r="C527" s="36">
        <v>5803</v>
      </c>
    </row>
    <row r="528" spans="1:3" s="14" customFormat="1" ht="15.75" x14ac:dyDescent="0.25">
      <c r="A528" s="34" t="s">
        <v>179</v>
      </c>
      <c r="B528" s="35">
        <v>34730</v>
      </c>
      <c r="C528" s="36">
        <v>12450</v>
      </c>
    </row>
    <row r="529" spans="1:3" s="14" customFormat="1" ht="15.75" x14ac:dyDescent="0.25">
      <c r="A529" s="34" t="s">
        <v>180</v>
      </c>
      <c r="B529" s="38">
        <v>41877</v>
      </c>
      <c r="C529" s="39">
        <v>4709</v>
      </c>
    </row>
    <row r="530" spans="1:3" s="14" customFormat="1" ht="15.75" x14ac:dyDescent="0.25">
      <c r="A530" s="34" t="s">
        <v>73</v>
      </c>
      <c r="B530" s="35">
        <v>41886</v>
      </c>
      <c r="C530" s="36">
        <v>980</v>
      </c>
    </row>
    <row r="531" spans="1:3" s="14" customFormat="1" ht="15.75" x14ac:dyDescent="0.25">
      <c r="A531" s="34" t="s">
        <v>74</v>
      </c>
      <c r="B531" s="35">
        <v>41890</v>
      </c>
      <c r="C531" s="43">
        <v>2709</v>
      </c>
    </row>
    <row r="532" spans="1:3" s="14" customFormat="1" ht="15.75" x14ac:dyDescent="0.25">
      <c r="A532" s="34" t="s">
        <v>3</v>
      </c>
      <c r="B532" s="35">
        <v>41883</v>
      </c>
      <c r="C532" s="43">
        <v>23692</v>
      </c>
    </row>
    <row r="533" spans="1:3" s="14" customFormat="1" ht="15.75" x14ac:dyDescent="0.25">
      <c r="A533" s="34" t="s">
        <v>4</v>
      </c>
      <c r="B533" s="35">
        <v>41890</v>
      </c>
      <c r="C533" s="43">
        <v>14383</v>
      </c>
    </row>
    <row r="534" spans="1:3" s="14" customFormat="1" ht="15.75" x14ac:dyDescent="0.25">
      <c r="A534" s="34" t="s">
        <v>75</v>
      </c>
      <c r="B534" s="35">
        <v>41890</v>
      </c>
      <c r="C534" s="43">
        <v>2320</v>
      </c>
    </row>
    <row r="535" spans="1:3" s="14" customFormat="1" ht="15.75" x14ac:dyDescent="0.25">
      <c r="A535" s="34" t="s">
        <v>76</v>
      </c>
      <c r="B535" s="35">
        <v>41890</v>
      </c>
      <c r="C535" s="43">
        <v>20467</v>
      </c>
    </row>
    <row r="536" spans="1:3" s="14" customFormat="1" ht="15.75" x14ac:dyDescent="0.25">
      <c r="A536" s="34" t="s">
        <v>154</v>
      </c>
      <c r="B536" s="35">
        <v>41900</v>
      </c>
      <c r="C536" s="43">
        <f>(4730*4)</f>
        <v>18920</v>
      </c>
    </row>
    <row r="537" spans="1:3" s="14" customFormat="1" ht="15.75" x14ac:dyDescent="0.25">
      <c r="A537" s="34" t="s">
        <v>155</v>
      </c>
      <c r="B537" s="35">
        <v>41900</v>
      </c>
      <c r="C537" s="43">
        <f>(2080*4)</f>
        <v>8320</v>
      </c>
    </row>
    <row r="538" spans="1:3" s="14" customFormat="1" ht="15.75" x14ac:dyDescent="0.25">
      <c r="A538" s="34" t="s">
        <v>156</v>
      </c>
      <c r="B538" s="35">
        <v>41900</v>
      </c>
      <c r="C538" s="43">
        <f>(2280*4)</f>
        <v>9120</v>
      </c>
    </row>
    <row r="539" spans="1:3" s="14" customFormat="1" ht="15.75" x14ac:dyDescent="0.25">
      <c r="A539" s="34" t="s">
        <v>77</v>
      </c>
      <c r="B539" s="35">
        <v>41900</v>
      </c>
      <c r="C539" s="43">
        <v>19890</v>
      </c>
    </row>
    <row r="540" spans="1:3" s="14" customFormat="1" ht="15.75" x14ac:dyDescent="0.25">
      <c r="A540" s="34" t="s">
        <v>157</v>
      </c>
      <c r="B540" s="35">
        <v>41870</v>
      </c>
      <c r="C540" s="39">
        <f>(9290*2)</f>
        <v>18580</v>
      </c>
    </row>
    <row r="541" spans="1:3" s="14" customFormat="1" ht="15.75" x14ac:dyDescent="0.25">
      <c r="A541" s="34" t="s">
        <v>158</v>
      </c>
      <c r="B541" s="35">
        <v>41870</v>
      </c>
      <c r="C541" s="36">
        <f>(9290*2)</f>
        <v>18580</v>
      </c>
    </row>
    <row r="542" spans="1:3" s="14" customFormat="1" ht="15.75" x14ac:dyDescent="0.25">
      <c r="A542" s="34" t="s">
        <v>78</v>
      </c>
      <c r="B542" s="35">
        <v>41870</v>
      </c>
      <c r="C542" s="36">
        <v>5642</v>
      </c>
    </row>
    <row r="543" spans="1:3" s="14" customFormat="1" ht="15.75" x14ac:dyDescent="0.25">
      <c r="A543" s="34" t="s">
        <v>159</v>
      </c>
      <c r="B543" s="35">
        <v>41900</v>
      </c>
      <c r="C543" s="43">
        <f>(4505*2)</f>
        <v>9010</v>
      </c>
    </row>
    <row r="544" spans="1:3" s="14" customFormat="1" ht="15.75" x14ac:dyDescent="0.25">
      <c r="A544" s="34" t="s">
        <v>79</v>
      </c>
      <c r="B544" s="35">
        <v>41900</v>
      </c>
      <c r="C544" s="44">
        <v>4565</v>
      </c>
    </row>
    <row r="545" spans="1:3" s="14" customFormat="1" ht="15.75" x14ac:dyDescent="0.25">
      <c r="A545" s="34" t="s">
        <v>80</v>
      </c>
      <c r="B545" s="35">
        <v>41900</v>
      </c>
      <c r="C545" s="43">
        <v>3712</v>
      </c>
    </row>
    <row r="546" spans="1:3" s="14" customFormat="1" ht="15.75" x14ac:dyDescent="0.25">
      <c r="A546" s="34" t="s">
        <v>81</v>
      </c>
      <c r="B546" s="35">
        <v>41900</v>
      </c>
      <c r="C546" s="43">
        <v>5022</v>
      </c>
    </row>
    <row r="547" spans="1:3" s="14" customFormat="1" ht="15.75" x14ac:dyDescent="0.25">
      <c r="A547" s="34" t="s">
        <v>82</v>
      </c>
      <c r="B547" s="35">
        <v>41900</v>
      </c>
      <c r="C547" s="43">
        <v>1783</v>
      </c>
    </row>
    <row r="548" spans="1:3" s="14" customFormat="1" ht="15.75" x14ac:dyDescent="0.25">
      <c r="A548" s="34" t="s">
        <v>83</v>
      </c>
      <c r="B548" s="35">
        <v>41900</v>
      </c>
      <c r="C548" s="43">
        <v>4355</v>
      </c>
    </row>
    <row r="549" spans="1:3" s="14" customFormat="1" ht="15.75" x14ac:dyDescent="0.25">
      <c r="A549" s="34" t="s">
        <v>84</v>
      </c>
      <c r="B549" s="35">
        <v>41900</v>
      </c>
      <c r="C549" s="43">
        <v>3839</v>
      </c>
    </row>
    <row r="550" spans="1:3" s="14" customFormat="1" ht="15.75" x14ac:dyDescent="0.25">
      <c r="A550" s="34" t="s">
        <v>85</v>
      </c>
      <c r="B550" s="35">
        <v>41900</v>
      </c>
      <c r="C550" s="43">
        <v>3665</v>
      </c>
    </row>
    <row r="551" spans="1:3" s="14" customFormat="1" ht="15.75" x14ac:dyDescent="0.25">
      <c r="A551" s="34" t="s">
        <v>86</v>
      </c>
      <c r="B551" s="35">
        <v>41900</v>
      </c>
      <c r="C551" s="43">
        <v>4306</v>
      </c>
    </row>
    <row r="552" spans="1:3" s="14" customFormat="1" ht="15.75" x14ac:dyDescent="0.25">
      <c r="A552" s="34" t="s">
        <v>87</v>
      </c>
      <c r="B552" s="35">
        <v>41900</v>
      </c>
      <c r="C552" s="43">
        <v>4970</v>
      </c>
    </row>
    <row r="553" spans="1:3" s="14" customFormat="1" ht="15.75" x14ac:dyDescent="0.25">
      <c r="A553" s="34" t="s">
        <v>88</v>
      </c>
      <c r="B553" s="35">
        <v>41900</v>
      </c>
      <c r="C553" s="43">
        <v>5830</v>
      </c>
    </row>
    <row r="554" spans="1:3" s="14" customFormat="1" ht="15.75" x14ac:dyDescent="0.25">
      <c r="A554" s="34" t="s">
        <v>89</v>
      </c>
      <c r="B554" s="35">
        <v>41900</v>
      </c>
      <c r="C554" s="43">
        <v>3231</v>
      </c>
    </row>
    <row r="555" spans="1:3" s="14" customFormat="1" ht="15.75" x14ac:dyDescent="0.25">
      <c r="A555" s="34" t="s">
        <v>160</v>
      </c>
      <c r="B555" s="35">
        <v>41900</v>
      </c>
      <c r="C555" s="43">
        <f>(1379*21)</f>
        <v>28959</v>
      </c>
    </row>
    <row r="556" spans="1:3" s="14" customFormat="1" ht="15.75" x14ac:dyDescent="0.25">
      <c r="A556" s="34" t="s">
        <v>56</v>
      </c>
      <c r="B556" s="45"/>
      <c r="C556" s="36">
        <v>2480</v>
      </c>
    </row>
    <row r="557" spans="1:3" s="14" customFormat="1" ht="15.75" x14ac:dyDescent="0.25">
      <c r="A557" s="34" t="s">
        <v>57</v>
      </c>
      <c r="B557" s="45"/>
      <c r="C557" s="36">
        <v>1750</v>
      </c>
    </row>
    <row r="558" spans="1:3" s="14" customFormat="1" ht="15.75" x14ac:dyDescent="0.25">
      <c r="A558" s="46" t="s">
        <v>58</v>
      </c>
      <c r="B558" s="45"/>
      <c r="C558" s="36">
        <v>1910</v>
      </c>
    </row>
    <row r="559" spans="1:3" s="14" customFormat="1" ht="15.75" x14ac:dyDescent="0.25">
      <c r="A559" s="34" t="s">
        <v>57</v>
      </c>
      <c r="B559" s="45"/>
      <c r="C559" s="36">
        <v>1910</v>
      </c>
    </row>
    <row r="560" spans="1:3" s="14" customFormat="1" ht="15.75" x14ac:dyDescent="0.25">
      <c r="A560" s="34" t="s">
        <v>59</v>
      </c>
      <c r="B560" s="45"/>
      <c r="C560" s="36">
        <v>19689.400000000001</v>
      </c>
    </row>
    <row r="561" spans="1:3" s="14" customFormat="1" ht="15.75" x14ac:dyDescent="0.25">
      <c r="A561" s="34" t="s">
        <v>60</v>
      </c>
      <c r="B561" s="45"/>
      <c r="C561" s="36">
        <v>1560</v>
      </c>
    </row>
    <row r="562" spans="1:3" s="14" customFormat="1" ht="15.75" x14ac:dyDescent="0.25">
      <c r="A562" s="46" t="s">
        <v>61</v>
      </c>
      <c r="B562" s="45"/>
      <c r="C562" s="36">
        <v>4944.8999999999996</v>
      </c>
    </row>
    <row r="563" spans="1:3" s="14" customFormat="1" ht="15.75" x14ac:dyDescent="0.25">
      <c r="A563" s="34" t="s">
        <v>161</v>
      </c>
      <c r="B563" s="45"/>
      <c r="C563" s="36">
        <v>1215</v>
      </c>
    </row>
    <row r="564" spans="1:3" s="14" customFormat="1" ht="15.75" x14ac:dyDescent="0.25">
      <c r="A564" s="34" t="s">
        <v>62</v>
      </c>
      <c r="B564" s="45"/>
      <c r="C564" s="36">
        <v>2490</v>
      </c>
    </row>
    <row r="565" spans="1:3" s="14" customFormat="1" ht="15.75" x14ac:dyDescent="0.25">
      <c r="A565" s="34" t="s">
        <v>55</v>
      </c>
      <c r="B565" s="45"/>
      <c r="C565" s="36">
        <v>11878.5</v>
      </c>
    </row>
    <row r="566" spans="1:3" s="14" customFormat="1" ht="15.75" x14ac:dyDescent="0.25">
      <c r="A566" s="34" t="s">
        <v>55</v>
      </c>
      <c r="B566" s="45"/>
      <c r="C566" s="36">
        <v>11878.5</v>
      </c>
    </row>
    <row r="567" spans="1:3" s="14" customFormat="1" ht="15.75" x14ac:dyDescent="0.25">
      <c r="A567" s="34" t="s">
        <v>63</v>
      </c>
      <c r="B567" s="45"/>
      <c r="C567" s="36">
        <v>2600</v>
      </c>
    </row>
    <row r="568" spans="1:3" s="14" customFormat="1" ht="15.75" x14ac:dyDescent="0.25">
      <c r="A568" s="34" t="s">
        <v>64</v>
      </c>
      <c r="B568" s="45"/>
      <c r="C568" s="36">
        <v>1222</v>
      </c>
    </row>
    <row r="569" spans="1:3" s="14" customFormat="1" ht="15.75" x14ac:dyDescent="0.25">
      <c r="A569" s="46" t="s">
        <v>65</v>
      </c>
      <c r="B569" s="45"/>
      <c r="C569" s="36">
        <v>14868</v>
      </c>
    </row>
    <row r="570" spans="1:3" s="14" customFormat="1" ht="15.75" x14ac:dyDescent="0.25">
      <c r="A570" s="34" t="s">
        <v>65</v>
      </c>
      <c r="B570" s="45"/>
      <c r="C570" s="36">
        <v>14868</v>
      </c>
    </row>
    <row r="571" spans="1:3" s="14" customFormat="1" ht="15.75" x14ac:dyDescent="0.25">
      <c r="A571" s="34" t="s">
        <v>66</v>
      </c>
      <c r="B571" s="45"/>
      <c r="C571" s="36">
        <v>17553</v>
      </c>
    </row>
    <row r="572" spans="1:3" s="14" customFormat="1" ht="15.75" x14ac:dyDescent="0.25">
      <c r="A572" s="34" t="s">
        <v>67</v>
      </c>
      <c r="B572" s="45"/>
      <c r="C572" s="36">
        <v>9049</v>
      </c>
    </row>
    <row r="573" spans="1:3" s="14" customFormat="1" ht="15.75" x14ac:dyDescent="0.25">
      <c r="A573" s="46" t="s">
        <v>68</v>
      </c>
      <c r="B573" s="45"/>
      <c r="C573" s="36">
        <v>2835</v>
      </c>
    </row>
    <row r="574" spans="1:3" s="14" customFormat="1" ht="15.75" x14ac:dyDescent="0.25">
      <c r="A574" s="34" t="s">
        <v>69</v>
      </c>
      <c r="B574" s="45"/>
      <c r="C574" s="36">
        <v>5520</v>
      </c>
    </row>
    <row r="575" spans="1:3" s="14" customFormat="1" ht="15.75" x14ac:dyDescent="0.25">
      <c r="A575" s="34" t="s">
        <v>69</v>
      </c>
      <c r="B575" s="45"/>
      <c r="C575" s="36">
        <v>5520</v>
      </c>
    </row>
    <row r="576" spans="1:3" s="14" customFormat="1" ht="15.75" x14ac:dyDescent="0.25">
      <c r="A576" s="46" t="s">
        <v>70</v>
      </c>
      <c r="B576" s="45"/>
      <c r="C576" s="36">
        <v>1048</v>
      </c>
    </row>
    <row r="577" spans="1:3" s="14" customFormat="1" ht="15.75" x14ac:dyDescent="0.25">
      <c r="A577" s="34" t="s">
        <v>71</v>
      </c>
      <c r="B577" s="45"/>
      <c r="C577" s="36">
        <v>1200</v>
      </c>
    </row>
    <row r="578" spans="1:3" s="14" customFormat="1" ht="15.75" x14ac:dyDescent="0.25">
      <c r="A578" s="46" t="s">
        <v>72</v>
      </c>
      <c r="B578" s="45"/>
      <c r="C578" s="36">
        <v>29000</v>
      </c>
    </row>
    <row r="579" spans="1:3" s="14" customFormat="1" ht="15.75" x14ac:dyDescent="0.25">
      <c r="A579" s="34" t="s">
        <v>55</v>
      </c>
      <c r="B579" s="45"/>
      <c r="C579" s="36">
        <v>11619</v>
      </c>
    </row>
    <row r="580" spans="1:3" s="14" customFormat="1" ht="15.75" x14ac:dyDescent="0.25">
      <c r="A580" s="47" t="s">
        <v>6</v>
      </c>
      <c r="B580" s="40">
        <v>41961</v>
      </c>
      <c r="C580" s="36">
        <v>736</v>
      </c>
    </row>
    <row r="581" spans="1:3" s="14" customFormat="1" ht="15.75" x14ac:dyDescent="0.25">
      <c r="A581" s="47" t="s">
        <v>7</v>
      </c>
      <c r="B581" s="40">
        <v>41961</v>
      </c>
      <c r="C581" s="36">
        <v>1725</v>
      </c>
    </row>
    <row r="582" spans="1:3" s="14" customFormat="1" ht="15.75" x14ac:dyDescent="0.25">
      <c r="A582" s="47" t="s">
        <v>8</v>
      </c>
      <c r="B582" s="40">
        <v>41961</v>
      </c>
      <c r="C582" s="36">
        <v>525</v>
      </c>
    </row>
    <row r="583" spans="1:3" s="14" customFormat="1" ht="15.75" x14ac:dyDescent="0.25">
      <c r="A583" s="47" t="s">
        <v>5</v>
      </c>
      <c r="B583" s="40">
        <v>41975</v>
      </c>
      <c r="C583" s="36">
        <v>13049</v>
      </c>
    </row>
    <row r="584" spans="1:3" s="14" customFormat="1" ht="15.75" x14ac:dyDescent="0.25">
      <c r="A584" s="47" t="s">
        <v>9</v>
      </c>
      <c r="B584" s="40">
        <v>41975</v>
      </c>
      <c r="C584" s="36">
        <v>1608</v>
      </c>
    </row>
    <row r="585" spans="1:3" s="14" customFormat="1" ht="15.75" x14ac:dyDescent="0.25">
      <c r="A585" s="47" t="s">
        <v>10</v>
      </c>
      <c r="B585" s="40">
        <v>41975</v>
      </c>
      <c r="C585" s="36">
        <v>2691</v>
      </c>
    </row>
    <row r="586" spans="1:3" s="14" customFormat="1" ht="15.75" x14ac:dyDescent="0.25">
      <c r="A586" s="47" t="s">
        <v>39</v>
      </c>
      <c r="B586" s="40">
        <v>41926</v>
      </c>
      <c r="C586" s="36">
        <v>12100</v>
      </c>
    </row>
    <row r="587" spans="1:3" s="14" customFormat="1" ht="15.75" x14ac:dyDescent="0.25">
      <c r="A587" s="47" t="s">
        <v>40</v>
      </c>
      <c r="B587" s="40">
        <v>41984</v>
      </c>
      <c r="C587" s="36">
        <v>8389</v>
      </c>
    </row>
    <row r="588" spans="1:3" s="14" customFormat="1" ht="15.75" x14ac:dyDescent="0.25">
      <c r="A588" s="47" t="s">
        <v>41</v>
      </c>
      <c r="B588" s="40">
        <v>41976</v>
      </c>
      <c r="C588" s="36">
        <v>11190</v>
      </c>
    </row>
    <row r="589" spans="1:3" s="14" customFormat="1" ht="15.75" x14ac:dyDescent="0.25">
      <c r="A589" s="47" t="s">
        <v>42</v>
      </c>
      <c r="B589" s="40">
        <v>41976</v>
      </c>
      <c r="C589" s="36">
        <v>13190</v>
      </c>
    </row>
    <row r="590" spans="1:3" s="14" customFormat="1" ht="15.75" x14ac:dyDescent="0.25">
      <c r="A590" s="47" t="s">
        <v>42</v>
      </c>
      <c r="B590" s="40">
        <v>41976</v>
      </c>
      <c r="C590" s="36">
        <v>13190</v>
      </c>
    </row>
    <row r="591" spans="1:3" s="14" customFormat="1" ht="15.75" x14ac:dyDescent="0.25">
      <c r="A591" s="47" t="s">
        <v>43</v>
      </c>
      <c r="B591" s="40">
        <v>41976</v>
      </c>
      <c r="C591" s="36">
        <v>12590</v>
      </c>
    </row>
    <row r="592" spans="1:3" s="14" customFormat="1" ht="15.75" x14ac:dyDescent="0.25">
      <c r="A592" s="47" t="s">
        <v>43</v>
      </c>
      <c r="B592" s="40">
        <v>41976</v>
      </c>
      <c r="C592" s="36">
        <v>12590</v>
      </c>
    </row>
    <row r="593" spans="1:3" s="14" customFormat="1" ht="15.75" x14ac:dyDescent="0.25">
      <c r="A593" s="47" t="s">
        <v>44</v>
      </c>
      <c r="B593" s="40">
        <v>41976</v>
      </c>
      <c r="C593" s="36">
        <v>9250</v>
      </c>
    </row>
    <row r="594" spans="1:3" s="14" customFormat="1" ht="15.75" x14ac:dyDescent="0.25">
      <c r="A594" s="31" t="s">
        <v>45</v>
      </c>
      <c r="B594" s="40">
        <v>41626</v>
      </c>
      <c r="C594" s="36">
        <v>1199</v>
      </c>
    </row>
    <row r="595" spans="1:3" s="15" customFormat="1" ht="15.75" x14ac:dyDescent="0.25">
      <c r="A595" s="42" t="s">
        <v>46</v>
      </c>
      <c r="B595" s="48">
        <v>34700</v>
      </c>
      <c r="C595" s="39">
        <v>8780</v>
      </c>
    </row>
    <row r="596" spans="1:3" s="14" customFormat="1" ht="15.75" x14ac:dyDescent="0.25">
      <c r="A596" s="31" t="s">
        <v>47</v>
      </c>
      <c r="B596" s="32">
        <v>36115</v>
      </c>
      <c r="C596" s="37">
        <v>1584</v>
      </c>
    </row>
    <row r="597" spans="1:3" s="14" customFormat="1" ht="15.75" x14ac:dyDescent="0.25">
      <c r="A597" s="31" t="s">
        <v>48</v>
      </c>
      <c r="B597" s="32">
        <v>36145</v>
      </c>
      <c r="C597" s="37">
        <v>5480</v>
      </c>
    </row>
    <row r="598" spans="1:3" s="14" customFormat="1" ht="15.75" x14ac:dyDescent="0.25">
      <c r="A598" s="31" t="s">
        <v>49</v>
      </c>
      <c r="B598" s="32">
        <v>36776</v>
      </c>
      <c r="C598" s="37">
        <v>3390</v>
      </c>
    </row>
    <row r="599" spans="1:3" s="14" customFormat="1" ht="15.75" x14ac:dyDescent="0.25">
      <c r="A599" s="31" t="s">
        <v>50</v>
      </c>
      <c r="B599" s="32">
        <v>39546</v>
      </c>
      <c r="C599" s="37">
        <v>5591</v>
      </c>
    </row>
    <row r="600" spans="1:3" s="14" customFormat="1" ht="15.75" x14ac:dyDescent="0.25">
      <c r="A600" s="31" t="s">
        <v>51</v>
      </c>
      <c r="B600" s="32">
        <v>39618</v>
      </c>
      <c r="C600" s="37">
        <v>3588</v>
      </c>
    </row>
    <row r="601" spans="1:3" s="14" customFormat="1" ht="15.75" x14ac:dyDescent="0.25">
      <c r="A601" s="31" t="s">
        <v>52</v>
      </c>
      <c r="B601" s="32">
        <v>41253</v>
      </c>
      <c r="C601" s="37">
        <v>10984</v>
      </c>
    </row>
    <row r="602" spans="1:3" s="14" customFormat="1" ht="15.75" x14ac:dyDescent="0.25">
      <c r="A602" s="31" t="s">
        <v>53</v>
      </c>
      <c r="B602" s="32">
        <v>41156</v>
      </c>
      <c r="C602" s="37">
        <v>3590</v>
      </c>
    </row>
    <row r="603" spans="1:3" s="14" customFormat="1" ht="15.75" x14ac:dyDescent="0.25">
      <c r="A603" s="31" t="s">
        <v>54</v>
      </c>
      <c r="B603" s="32">
        <v>39205</v>
      </c>
      <c r="C603" s="37">
        <v>4550</v>
      </c>
    </row>
    <row r="604" spans="1:3" s="26" customFormat="1" ht="15.75" x14ac:dyDescent="0.25">
      <c r="A604" s="49" t="s">
        <v>132</v>
      </c>
      <c r="B604" s="30"/>
      <c r="C604" s="50">
        <f>SUM(C4:C603)</f>
        <v>2592324.4399999985</v>
      </c>
    </row>
    <row r="605" spans="1:3" s="14" customFormat="1" ht="15.75" x14ac:dyDescent="0.25">
      <c r="A605" s="12"/>
      <c r="B605" s="13"/>
      <c r="C605" s="13"/>
    </row>
    <row r="606" spans="1:3" s="14" customFormat="1" ht="15.75" x14ac:dyDescent="0.25">
      <c r="A606" s="12"/>
      <c r="B606" s="13"/>
      <c r="C606" s="13"/>
    </row>
    <row r="607" spans="1:3" s="14" customFormat="1" ht="15.75" x14ac:dyDescent="0.25">
      <c r="A607" s="12"/>
      <c r="B607" s="13"/>
      <c r="C607" s="13"/>
    </row>
    <row r="608" spans="1:3" s="14" customFormat="1" ht="15.75" x14ac:dyDescent="0.25">
      <c r="A608" s="12"/>
      <c r="B608" s="13"/>
      <c r="C608" s="13"/>
    </row>
    <row r="609" spans="1:3" s="14" customFormat="1" ht="15.75" x14ac:dyDescent="0.25">
      <c r="A609" s="12"/>
      <c r="B609" s="13"/>
      <c r="C609" s="13"/>
    </row>
  </sheetData>
  <pageMargins left="0.7" right="0.7" top="0.78740157499999996" bottom="0.78740157499999996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SÚ 18</vt:lpstr>
      <vt:lpstr>SÚ 021</vt:lpstr>
      <vt:lpstr>SÚ 022</vt:lpstr>
      <vt:lpstr>SÚ 028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Machova Pavla</dc:creator>
  <cp:lastModifiedBy>Stribrna Michaela</cp:lastModifiedBy>
  <cp:lastPrinted>2015-03-09T13:32:26Z</cp:lastPrinted>
  <dcterms:created xsi:type="dcterms:W3CDTF">2015-02-27T10:19:24Z</dcterms:created>
  <dcterms:modified xsi:type="dcterms:W3CDTF">2015-03-12T09:35:46Z</dcterms:modified>
</cp:coreProperties>
</file>