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70" windowWidth="16880" windowHeight="10580"/>
  </bookViews>
  <sheets>
    <sheet name="příloha č. 1" sheetId="7" r:id="rId1"/>
  </sheets>
  <calcPr calcId="145621"/>
</workbook>
</file>

<file path=xl/calcChain.xml><?xml version="1.0" encoding="utf-8"?>
<calcChain xmlns="http://schemas.openxmlformats.org/spreadsheetml/2006/main">
  <c r="J11" i="7" l="1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10" i="7"/>
  <c r="I10" i="7"/>
  <c r="I25" i="7"/>
  <c r="H26" i="7" l="1"/>
  <c r="G25" i="7"/>
  <c r="H25" i="7" s="1"/>
  <c r="H24" i="7"/>
  <c r="G23" i="7"/>
  <c r="H23" i="7" s="1"/>
  <c r="H22" i="7"/>
  <c r="H21" i="7"/>
  <c r="G21" i="7"/>
  <c r="H20" i="7"/>
  <c r="G19" i="7"/>
  <c r="H19" i="7" s="1"/>
  <c r="H18" i="7"/>
  <c r="G17" i="7"/>
  <c r="H17" i="7" s="1"/>
  <c r="H16" i="7"/>
  <c r="F15" i="7"/>
  <c r="H15" i="7" s="1"/>
  <c r="H14" i="7"/>
  <c r="H13" i="7"/>
  <c r="F13" i="7"/>
  <c r="H12" i="7"/>
  <c r="F11" i="7"/>
  <c r="H11" i="7" s="1"/>
  <c r="G10" i="7"/>
  <c r="F10" i="7" l="1"/>
  <c r="H10" i="7" s="1"/>
</calcChain>
</file>

<file path=xl/sharedStrings.xml><?xml version="1.0" encoding="utf-8"?>
<sst xmlns="http://schemas.openxmlformats.org/spreadsheetml/2006/main" count="71" uniqueCount="40">
  <si>
    <t>uk.</t>
  </si>
  <si>
    <t>SU</t>
  </si>
  <si>
    <t>x</t>
  </si>
  <si>
    <t>č.a.</t>
  </si>
  <si>
    <t>SUPŠ sklářská, Železný Brod - výměna otvorových výplní</t>
  </si>
  <si>
    <t>SUPŠ sklářská, Kamenický Šenov - rekonstrukce ateliéru</t>
  </si>
  <si>
    <t>tis.Kč</t>
  </si>
  <si>
    <t>Odbor školství, mládeže, tělovýchovy a sportu</t>
  </si>
  <si>
    <t>§</t>
  </si>
  <si>
    <t>pol.</t>
  </si>
  <si>
    <t>neinvestiční příspěvky zřízeným příspěvkovým organizacím</t>
  </si>
  <si>
    <t>92004 - K A P I T Á L O V É  V Ý D A J E</t>
  </si>
  <si>
    <t>Kapitálové (investiční) výdaje resortu celkem</t>
  </si>
  <si>
    <t>úhrada splátek za výměnu oken u PO resortu školství</t>
  </si>
  <si>
    <t>opravy a udržování</t>
  </si>
  <si>
    <t>SR 2015</t>
  </si>
  <si>
    <t>UR 2015</t>
  </si>
  <si>
    <t>budovy, stavby, haly</t>
  </si>
  <si>
    <t>KAPITOLA 920 04 - KAPITÁLOVÉ VÝDAJE</t>
  </si>
  <si>
    <t>budovy, haly, stavby</t>
  </si>
  <si>
    <t>budovy, haly a stavby</t>
  </si>
  <si>
    <t>příloha č. 1</t>
  </si>
  <si>
    <t>VOŠ sklářská a SŠ, Nový Bor, Wolkerova 316, p.o.-Rekonstrukce půdních prostor</t>
  </si>
  <si>
    <t xml:space="preserve">Gymnázium F.X.Šaldy, Liberec, Partyzánská 530, p.o.-Rekonstrukce kotelny a zajištění komínu </t>
  </si>
  <si>
    <t>Střední škola strojní, stavební a dopravní, Liberec, Truhlářská 360/3, p.o.-Rekonstrukce objektu DM v Truhlářské ul.</t>
  </si>
  <si>
    <t>pozemky</t>
  </si>
  <si>
    <t xml:space="preserve">SPŠ technická, Jablonec n/N, Belgická 4852 - odkoupení pozemku paní Donátové </t>
  </si>
  <si>
    <t>0491150000</t>
  </si>
  <si>
    <t/>
  </si>
  <si>
    <t>0491561427</t>
  </si>
  <si>
    <t>0491571425</t>
  </si>
  <si>
    <t>0491411438</t>
  </si>
  <si>
    <t>0491191433</t>
  </si>
  <si>
    <t>0491491405</t>
  </si>
  <si>
    <t>0491551424</t>
  </si>
  <si>
    <t>ZR č. 23,25/15</t>
  </si>
  <si>
    <t>ZR-RO č. 66/15</t>
  </si>
  <si>
    <t>0491621413</t>
  </si>
  <si>
    <t>VOŠ mezinár.obchodu a OA, Jablonec n/N, Horní nám.15, p.o. - Obnova technologií kotelny</t>
  </si>
  <si>
    <t>Změna rozpočtu - rozpočtové opatření č. 66/15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</si>
</sst>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17" borderId="16" applyNumberFormat="0" applyAlignment="0" applyProtection="0"/>
    <xf numFmtId="0" fontId="16" fillId="17" borderId="16" applyNumberFormat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19" borderId="20" applyNumberFormat="0" applyFont="0" applyAlignment="0" applyProtection="0"/>
    <xf numFmtId="0" fontId="12" fillId="19" borderId="20" applyNumberFormat="0" applyFont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3" fillId="20" borderId="0">
      <alignment horizontal="left" vertical="center"/>
    </xf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22" applyNumberFormat="0" applyAlignment="0" applyProtection="0"/>
    <xf numFmtId="0" fontId="26" fillId="8" borderId="22" applyNumberFormat="0" applyAlignment="0" applyProtection="0"/>
    <xf numFmtId="0" fontId="27" fillId="21" borderId="22" applyNumberFormat="0" applyAlignment="0" applyProtection="0"/>
    <xf numFmtId="0" fontId="27" fillId="21" borderId="22" applyNumberFormat="0" applyAlignment="0" applyProtection="0"/>
    <xf numFmtId="0" fontId="28" fillId="21" borderId="23" applyNumberFormat="0" applyAlignment="0" applyProtection="0"/>
    <xf numFmtId="0" fontId="28" fillId="21" borderId="23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</cellStyleXfs>
  <cellXfs count="113">
    <xf numFmtId="0" fontId="0" fillId="0" borderId="0" xfId="0"/>
    <xf numFmtId="0" fontId="2" fillId="0" borderId="0" xfId="7"/>
    <xf numFmtId="4" fontId="2" fillId="0" borderId="0" xfId="7" applyNumberFormat="1"/>
    <xf numFmtId="0" fontId="7" fillId="0" borderId="0" xfId="6"/>
    <xf numFmtId="0" fontId="2" fillId="0" borderId="0" xfId="3"/>
    <xf numFmtId="0" fontId="2" fillId="0" borderId="0" xfId="7" applyBorder="1"/>
    <xf numFmtId="0" fontId="5" fillId="0" borderId="0" xfId="8" applyFont="1" applyFill="1" applyBorder="1" applyAlignment="1">
      <alignment horizontal="center"/>
    </xf>
    <xf numFmtId="49" fontId="5" fillId="0" borderId="0" xfId="8" applyNumberFormat="1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4" fontId="3" fillId="0" borderId="0" xfId="8" applyNumberFormat="1" applyFont="1" applyFill="1" applyBorder="1"/>
    <xf numFmtId="164" fontId="3" fillId="0" borderId="0" xfId="8" applyNumberFormat="1" applyFont="1" applyFill="1" applyBorder="1"/>
    <xf numFmtId="0" fontId="5" fillId="0" borderId="4" xfId="8" applyFont="1" applyFill="1" applyBorder="1" applyAlignment="1">
      <alignment horizontal="center" vertical="center"/>
    </xf>
    <xf numFmtId="49" fontId="5" fillId="0" borderId="12" xfId="8" applyNumberFormat="1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6" xfId="8" applyFont="1" applyFill="1" applyBorder="1" applyAlignment="1">
      <alignment horizontal="center" vertical="center"/>
    </xf>
    <xf numFmtId="0" fontId="3" fillId="0" borderId="0" xfId="8" applyFont="1" applyFill="1" applyBorder="1"/>
    <xf numFmtId="0" fontId="5" fillId="0" borderId="0" xfId="8" applyFont="1" applyAlignment="1">
      <alignment horizont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49" fontId="10" fillId="0" borderId="13" xfId="8" applyNumberFormat="1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1" fillId="0" borderId="0" xfId="8" applyFont="1" applyAlignment="1">
      <alignment horizontal="center"/>
    </xf>
    <xf numFmtId="4" fontId="11" fillId="0" borderId="0" xfId="8" applyNumberFormat="1" applyFont="1" applyAlignment="1">
      <alignment horizontal="center"/>
    </xf>
    <xf numFmtId="0" fontId="6" fillId="0" borderId="2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2" borderId="4" xfId="8" applyFont="1" applyFill="1" applyBorder="1" applyAlignment="1">
      <alignment horizontal="center" vertical="center"/>
    </xf>
    <xf numFmtId="49" fontId="5" fillId="2" borderId="12" xfId="8" applyNumberFormat="1" applyFont="1" applyFill="1" applyBorder="1" applyAlignment="1">
      <alignment horizontal="center" vertical="center"/>
    </xf>
    <xf numFmtId="0" fontId="5" fillId="2" borderId="5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8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49" fontId="10" fillId="2" borderId="13" xfId="8" applyNumberFormat="1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5" fillId="2" borderId="24" xfId="7" applyFont="1" applyFill="1" applyBorder="1" applyAlignment="1">
      <alignment horizontal="center" vertical="center"/>
    </xf>
    <xf numFmtId="49" fontId="5" fillId="2" borderId="6" xfId="7" applyNumberFormat="1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25" xfId="7" applyFont="1" applyFill="1" applyBorder="1" applyAlignment="1">
      <alignment horizontal="center" vertical="center"/>
    </xf>
    <xf numFmtId="49" fontId="5" fillId="2" borderId="26" xfId="7" applyNumberFormat="1" applyFont="1" applyFill="1" applyBorder="1" applyAlignment="1">
      <alignment horizontal="center" vertical="center"/>
    </xf>
    <xf numFmtId="0" fontId="3" fillId="2" borderId="7" xfId="7" applyFont="1" applyFill="1" applyBorder="1" applyAlignment="1">
      <alignment horizontal="center" vertical="center"/>
    </xf>
    <xf numFmtId="0" fontId="3" fillId="2" borderId="7" xfId="8" applyFont="1" applyFill="1" applyBorder="1" applyAlignment="1">
      <alignment horizontal="center"/>
    </xf>
    <xf numFmtId="0" fontId="3" fillId="2" borderId="8" xfId="8" applyFont="1" applyFill="1" applyBorder="1" applyAlignment="1">
      <alignment wrapText="1"/>
    </xf>
    <xf numFmtId="0" fontId="3" fillId="2" borderId="27" xfId="7" applyFont="1" applyFill="1" applyBorder="1" applyAlignment="1">
      <alignment horizontal="center" vertical="center"/>
    </xf>
    <xf numFmtId="49" fontId="3" fillId="2" borderId="11" xfId="7" applyNumberFormat="1" applyFont="1" applyFill="1" applyBorder="1" applyAlignment="1">
      <alignment horizontal="center" vertical="center"/>
    </xf>
    <xf numFmtId="0" fontId="5" fillId="2" borderId="5" xfId="7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3" fillId="2" borderId="10" xfId="7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4" fontId="3" fillId="0" borderId="0" xfId="7" applyNumberFormat="1" applyFont="1" applyAlignment="1">
      <alignment horizontal="left"/>
    </xf>
    <xf numFmtId="0" fontId="5" fillId="2" borderId="2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0" fontId="3" fillId="2" borderId="11" xfId="3" applyFont="1" applyFill="1" applyBorder="1" applyAlignment="1">
      <alignment vertical="center" wrapText="1"/>
    </xf>
    <xf numFmtId="0" fontId="5" fillId="0" borderId="2" xfId="8" applyFont="1" applyFill="1" applyBorder="1" applyAlignment="1">
      <alignment horizontal="left" vertical="center"/>
    </xf>
    <xf numFmtId="0" fontId="5" fillId="0" borderId="6" xfId="8" applyFont="1" applyFill="1" applyBorder="1" applyAlignment="1">
      <alignment vertical="center" wrapText="1"/>
    </xf>
    <xf numFmtId="0" fontId="3" fillId="0" borderId="11" xfId="8" applyFont="1" applyFill="1" applyBorder="1" applyAlignment="1">
      <alignment vertical="center"/>
    </xf>
    <xf numFmtId="0" fontId="5" fillId="2" borderId="6" xfId="8" applyFont="1" applyFill="1" applyBorder="1" applyAlignment="1">
      <alignment vertical="center" wrapText="1"/>
    </xf>
    <xf numFmtId="0" fontId="3" fillId="2" borderId="8" xfId="8" applyFont="1" applyFill="1" applyBorder="1" applyAlignment="1">
      <alignment vertical="center"/>
    </xf>
    <xf numFmtId="0" fontId="3" fillId="2" borderId="11" xfId="8" applyFont="1" applyFill="1" applyBorder="1" applyAlignment="1">
      <alignment vertical="center"/>
    </xf>
    <xf numFmtId="4" fontId="3" fillId="0" borderId="32" xfId="8" applyNumberFormat="1" applyFont="1" applyFill="1" applyBorder="1" applyAlignment="1"/>
    <xf numFmtId="4" fontId="3" fillId="0" borderId="29" xfId="8" applyNumberFormat="1" applyFont="1" applyFill="1" applyBorder="1" applyAlignment="1"/>
    <xf numFmtId="4" fontId="3" fillId="2" borderId="29" xfId="8" applyNumberFormat="1" applyFont="1" applyFill="1" applyBorder="1" applyAlignment="1"/>
    <xf numFmtId="4" fontId="5" fillId="0" borderId="28" xfId="8" applyNumberFormat="1" applyFont="1" applyFill="1" applyBorder="1" applyAlignment="1"/>
    <xf numFmtId="4" fontId="5" fillId="2" borderId="28" xfId="8" applyNumberFormat="1" applyFont="1" applyFill="1" applyBorder="1" applyAlignment="1"/>
    <xf numFmtId="4" fontId="5" fillId="2" borderId="31" xfId="8" applyNumberFormat="1" applyFont="1" applyFill="1" applyBorder="1" applyAlignment="1"/>
    <xf numFmtId="4" fontId="5" fillId="0" borderId="31" xfId="8" applyNumberFormat="1" applyFont="1" applyFill="1" applyBorder="1" applyAlignment="1"/>
    <xf numFmtId="4" fontId="3" fillId="2" borderId="32" xfId="8" applyNumberFormat="1" applyFont="1" applyFill="1" applyBorder="1" applyAlignment="1"/>
    <xf numFmtId="0" fontId="6" fillId="0" borderId="14" xfId="8" applyFont="1" applyFill="1" applyBorder="1" applyAlignment="1">
      <alignment horizontal="center" vertical="center"/>
    </xf>
    <xf numFmtId="4" fontId="3" fillId="0" borderId="32" xfId="7" applyNumberFormat="1" applyFont="1" applyBorder="1" applyAlignment="1"/>
    <xf numFmtId="4" fontId="3" fillId="26" borderId="32" xfId="7" applyNumberFormat="1" applyFont="1" applyFill="1" applyBorder="1" applyAlignment="1"/>
    <xf numFmtId="0" fontId="5" fillId="0" borderId="30" xfId="4" applyFont="1" applyBorder="1" applyAlignment="1">
      <alignment horizontal="center" vertical="center"/>
    </xf>
    <xf numFmtId="0" fontId="5" fillId="26" borderId="30" xfId="4" applyFont="1" applyFill="1" applyBorder="1" applyAlignment="1">
      <alignment horizontal="center" vertical="center" wrapText="1"/>
    </xf>
    <xf numFmtId="4" fontId="5" fillId="0" borderId="28" xfId="7" applyNumberFormat="1" applyFont="1" applyBorder="1" applyAlignment="1"/>
    <xf numFmtId="4" fontId="5" fillId="26" borderId="28" xfId="7" applyNumberFormat="1" applyFont="1" applyFill="1" applyBorder="1" applyAlignment="1"/>
    <xf numFmtId="0" fontId="5" fillId="0" borderId="2" xfId="8" applyFont="1" applyFill="1" applyBorder="1" applyAlignment="1">
      <alignment horizontal="center" vertical="center"/>
    </xf>
    <xf numFmtId="0" fontId="5" fillId="0" borderId="14" xfId="8" applyFont="1" applyFill="1" applyBorder="1" applyAlignment="1">
      <alignment horizontal="center" vertical="center"/>
    </xf>
    <xf numFmtId="4" fontId="5" fillId="0" borderId="33" xfId="8" applyNumberFormat="1" applyFont="1" applyFill="1" applyBorder="1" applyAlignment="1"/>
    <xf numFmtId="164" fontId="5" fillId="0" borderId="28" xfId="8" applyNumberFormat="1" applyFont="1" applyFill="1" applyBorder="1" applyAlignment="1"/>
    <xf numFmtId="164" fontId="3" fillId="0" borderId="29" xfId="8" applyNumberFormat="1" applyFont="1" applyFill="1" applyBorder="1" applyAlignment="1"/>
    <xf numFmtId="164" fontId="5" fillId="2" borderId="31" xfId="8" applyNumberFormat="1" applyFont="1" applyFill="1" applyBorder="1" applyAlignment="1"/>
    <xf numFmtId="164" fontId="3" fillId="2" borderId="32" xfId="8" applyNumberFormat="1" applyFont="1" applyFill="1" applyBorder="1" applyAlignment="1"/>
    <xf numFmtId="164" fontId="5" fillId="2" borderId="28" xfId="8" applyNumberFormat="1" applyFont="1" applyFill="1" applyBorder="1" applyAlignment="1"/>
    <xf numFmtId="164" fontId="3" fillId="2" borderId="29" xfId="8" applyNumberFormat="1" applyFont="1" applyFill="1" applyBorder="1" applyAlignment="1"/>
    <xf numFmtId="2" fontId="3" fillId="2" borderId="31" xfId="7" applyNumberFormat="1" applyFont="1" applyFill="1" applyBorder="1" applyAlignment="1"/>
    <xf numFmtId="4" fontId="3" fillId="2" borderId="32" xfId="7" applyNumberFormat="1" applyFont="1" applyFill="1" applyBorder="1" applyAlignment="1"/>
    <xf numFmtId="4" fontId="3" fillId="2" borderId="28" xfId="7" applyNumberFormat="1" applyFont="1" applyFill="1" applyBorder="1" applyAlignment="1"/>
    <xf numFmtId="4" fontId="3" fillId="2" borderId="29" xfId="7" applyNumberFormat="1" applyFont="1" applyFill="1" applyBorder="1" applyAlignment="1"/>
    <xf numFmtId="4" fontId="3" fillId="2" borderId="31" xfId="7" applyNumberFormat="1" applyFont="1" applyFill="1" applyBorder="1" applyAlignment="1"/>
    <xf numFmtId="4" fontId="5" fillId="2" borderId="31" xfId="7" applyNumberFormat="1" applyFont="1" applyFill="1" applyBorder="1" applyAlignment="1"/>
    <xf numFmtId="4" fontId="5" fillId="2" borderId="28" xfId="7" applyNumberFormat="1" applyFont="1" applyFill="1" applyBorder="1" applyAlignment="1"/>
    <xf numFmtId="0" fontId="5" fillId="2" borderId="1" xfId="8" applyFont="1" applyFill="1" applyBorder="1" applyAlignment="1">
      <alignment horizontal="center"/>
    </xf>
    <xf numFmtId="49" fontId="5" fillId="2" borderId="2" xfId="8" applyNumberFormat="1" applyFont="1" applyFill="1" applyBorder="1" applyAlignment="1">
      <alignment horizontal="center"/>
    </xf>
    <xf numFmtId="0" fontId="5" fillId="2" borderId="3" xfId="8" applyFont="1" applyFill="1" applyBorder="1" applyAlignment="1">
      <alignment horizontal="center"/>
    </xf>
    <xf numFmtId="0" fontId="5" fillId="2" borderId="2" xfId="8" applyFont="1" applyFill="1" applyBorder="1" applyAlignment="1">
      <alignment horizontal="center"/>
    </xf>
    <xf numFmtId="0" fontId="5" fillId="2" borderId="2" xfId="8" applyFont="1" applyFill="1" applyBorder="1" applyAlignment="1">
      <alignment wrapText="1"/>
    </xf>
    <xf numFmtId="0" fontId="10" fillId="2" borderId="9" xfId="8" applyFont="1" applyFill="1" applyBorder="1" applyAlignment="1">
      <alignment horizontal="center"/>
    </xf>
    <xf numFmtId="49" fontId="10" fillId="2" borderId="11" xfId="8" applyNumberFormat="1" applyFont="1" applyFill="1" applyBorder="1" applyAlignment="1">
      <alignment horizontal="center"/>
    </xf>
    <xf numFmtId="0" fontId="10" fillId="2" borderId="10" xfId="8" applyFont="1" applyFill="1" applyBorder="1" applyAlignment="1">
      <alignment horizontal="center"/>
    </xf>
    <xf numFmtId="0" fontId="10" fillId="2" borderId="11" xfId="8" applyFont="1" applyFill="1" applyBorder="1" applyAlignment="1">
      <alignment horizontal="center"/>
    </xf>
    <xf numFmtId="0" fontId="3" fillId="2" borderId="11" xfId="8" applyFont="1" applyFill="1" applyBorder="1"/>
    <xf numFmtId="2" fontId="3" fillId="0" borderId="32" xfId="7" applyNumberFormat="1" applyFont="1" applyBorder="1"/>
    <xf numFmtId="2" fontId="5" fillId="0" borderId="31" xfId="7" applyNumberFormat="1" applyFont="1" applyBorder="1"/>
    <xf numFmtId="2" fontId="5" fillId="0" borderId="30" xfId="7" applyNumberFormat="1" applyFont="1" applyBorder="1"/>
    <xf numFmtId="2" fontId="3" fillId="0" borderId="29" xfId="7" applyNumberFormat="1" applyFont="1" applyBorder="1"/>
    <xf numFmtId="2" fontId="5" fillId="0" borderId="28" xfId="7" applyNumberFormat="1" applyFont="1" applyBorder="1"/>
    <xf numFmtId="0" fontId="3" fillId="0" borderId="0" xfId="7" applyFont="1" applyAlignment="1">
      <alignment horizontal="right"/>
    </xf>
    <xf numFmtId="0" fontId="8" fillId="0" borderId="0" xfId="9" applyFont="1" applyAlignment="1">
      <alignment horizontal="right"/>
    </xf>
    <xf numFmtId="0" fontId="9" fillId="0" borderId="0" xfId="6" applyFont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4" applyFont="1" applyAlignment="1">
      <alignment horizontal="center"/>
    </xf>
  </cellXfs>
  <cellStyles count="109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1"/>
    <cellStyle name="čárky 2 2" xfId="49"/>
    <cellStyle name="čárky 3" xfId="2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2" xfId="3"/>
    <cellStyle name="normální 2 2" xfId="71"/>
    <cellStyle name="Normální 3" xfId="4"/>
    <cellStyle name="Normální 3 2" xfId="72"/>
    <cellStyle name="Normální 4" xfId="5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Rozpočet 2007 - tabulky" xfId="6"/>
    <cellStyle name="normální_Rozpis výdajů 03 bez PO 2 2" xfId="7"/>
    <cellStyle name="normální_Rozpis výdajů 03 bez PO_04 - OSMTVS" xfId="8"/>
    <cellStyle name="normální_Rozpočet 2004 (ZK)" xfId="9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H29" sqref="H29"/>
    </sheetView>
  </sheetViews>
  <sheetFormatPr defaultColWidth="3.1796875" defaultRowHeight="12.5" x14ac:dyDescent="0.25"/>
  <cols>
    <col min="1" max="1" width="3.1796875" style="1" customWidth="1"/>
    <col min="2" max="2" width="14.1796875" style="1" customWidth="1"/>
    <col min="3" max="3" width="4.7265625" style="1" customWidth="1"/>
    <col min="4" max="4" width="7.81640625" style="1" customWidth="1"/>
    <col min="5" max="5" width="40.81640625" style="1" customWidth="1"/>
    <col min="6" max="6" width="8.7265625" style="2" customWidth="1"/>
    <col min="7" max="7" width="7.7265625" style="1" hidden="1" customWidth="1"/>
    <col min="8" max="8" width="7.7265625" style="1" customWidth="1"/>
    <col min="9" max="253" width="9.1796875" style="1" customWidth="1"/>
    <col min="254" max="16384" width="3.1796875" style="1"/>
  </cols>
  <sheetData>
    <row r="1" spans="1:10" x14ac:dyDescent="0.25">
      <c r="G1" s="109"/>
      <c r="H1" s="109"/>
      <c r="J1" s="108" t="s">
        <v>21</v>
      </c>
    </row>
    <row r="2" spans="1:10" ht="18" x14ac:dyDescent="0.4">
      <c r="A2" s="110" t="s">
        <v>39</v>
      </c>
      <c r="B2" s="110"/>
      <c r="C2" s="110"/>
      <c r="D2" s="110"/>
      <c r="E2" s="110"/>
      <c r="F2" s="110"/>
      <c r="G2" s="110"/>
      <c r="H2" s="110"/>
    </row>
    <row r="3" spans="1:10" ht="12" customHeight="1" x14ac:dyDescent="0.25">
      <c r="A3" s="3"/>
      <c r="B3" s="3"/>
      <c r="C3" s="3"/>
      <c r="D3" s="3"/>
      <c r="E3" s="3"/>
      <c r="F3" s="3"/>
      <c r="G3" s="4"/>
      <c r="H3" s="4"/>
    </row>
    <row r="4" spans="1:10" ht="15.5" x14ac:dyDescent="0.35">
      <c r="A4" s="111" t="s">
        <v>7</v>
      </c>
      <c r="B4" s="111"/>
      <c r="C4" s="111"/>
      <c r="D4" s="111"/>
      <c r="E4" s="111"/>
      <c r="F4" s="111"/>
      <c r="G4" s="111"/>
      <c r="H4" s="111"/>
    </row>
    <row r="5" spans="1:10" ht="12" customHeight="1" x14ac:dyDescent="0.25">
      <c r="A5" s="3"/>
      <c r="B5" s="3"/>
      <c r="C5" s="3"/>
      <c r="D5" s="3"/>
      <c r="E5" s="3"/>
      <c r="F5" s="3"/>
      <c r="G5" s="4"/>
      <c r="H5" s="4"/>
    </row>
    <row r="6" spans="1:10" ht="15.5" x14ac:dyDescent="0.35">
      <c r="A6" s="112" t="s">
        <v>18</v>
      </c>
      <c r="B6" s="112"/>
      <c r="C6" s="112"/>
      <c r="D6" s="112"/>
      <c r="E6" s="112"/>
      <c r="F6" s="112"/>
      <c r="G6" s="112"/>
      <c r="H6" s="112"/>
    </row>
    <row r="7" spans="1:10" s="5" customFormat="1" x14ac:dyDescent="0.25">
      <c r="A7" s="6"/>
      <c r="B7" s="7"/>
      <c r="C7" s="8"/>
      <c r="D7" s="8"/>
      <c r="E7" s="15"/>
      <c r="F7" s="9"/>
      <c r="G7" s="10"/>
      <c r="H7" s="10"/>
    </row>
    <row r="8" spans="1:10" ht="12.75" customHeight="1" thickBot="1" x14ac:dyDescent="0.35">
      <c r="A8" s="23"/>
      <c r="B8" s="23"/>
      <c r="C8" s="23"/>
      <c r="D8" s="23"/>
      <c r="E8" s="23"/>
      <c r="F8" s="24"/>
      <c r="G8" s="16"/>
      <c r="H8" s="16"/>
      <c r="I8" s="16"/>
      <c r="J8" s="16" t="s">
        <v>6</v>
      </c>
    </row>
    <row r="9" spans="1:10" ht="21.5" customHeight="1" thickBot="1" x14ac:dyDescent="0.3">
      <c r="A9" s="17" t="s">
        <v>0</v>
      </c>
      <c r="B9" s="70" t="s">
        <v>3</v>
      </c>
      <c r="C9" s="18" t="s">
        <v>8</v>
      </c>
      <c r="D9" s="25" t="s">
        <v>9</v>
      </c>
      <c r="E9" s="25" t="s">
        <v>11</v>
      </c>
      <c r="F9" s="73" t="s">
        <v>15</v>
      </c>
      <c r="G9" s="74" t="s">
        <v>35</v>
      </c>
      <c r="H9" s="73" t="s">
        <v>16</v>
      </c>
      <c r="I9" s="74" t="s">
        <v>36</v>
      </c>
      <c r="J9" s="73" t="s">
        <v>16</v>
      </c>
    </row>
    <row r="10" spans="1:10" ht="13.5" customHeight="1" thickBot="1" x14ac:dyDescent="0.3">
      <c r="A10" s="26" t="s">
        <v>1</v>
      </c>
      <c r="B10" s="78" t="s">
        <v>2</v>
      </c>
      <c r="C10" s="27" t="s">
        <v>2</v>
      </c>
      <c r="D10" s="77" t="s">
        <v>2</v>
      </c>
      <c r="E10" s="56" t="s">
        <v>12</v>
      </c>
      <c r="F10" s="79">
        <f>+F11+F13+F15</f>
        <v>26900</v>
      </c>
      <c r="G10" s="79">
        <f>+G17+G19+G21+G23</f>
        <v>17654.12</v>
      </c>
      <c r="H10" s="79">
        <f>+F10+G10</f>
        <v>44554.119999999995</v>
      </c>
      <c r="I10" s="105">
        <f>+I25</f>
        <v>900</v>
      </c>
      <c r="J10" s="105">
        <f>+H10+I10</f>
        <v>45454.119999999995</v>
      </c>
    </row>
    <row r="11" spans="1:10" s="5" customFormat="1" x14ac:dyDescent="0.25">
      <c r="A11" s="11" t="s">
        <v>1</v>
      </c>
      <c r="B11" s="12" t="s">
        <v>27</v>
      </c>
      <c r="C11" s="13" t="s">
        <v>2</v>
      </c>
      <c r="D11" s="14" t="s">
        <v>2</v>
      </c>
      <c r="E11" s="57" t="s">
        <v>13</v>
      </c>
      <c r="F11" s="65">
        <f>+F12</f>
        <v>15200</v>
      </c>
      <c r="G11" s="80">
        <v>0</v>
      </c>
      <c r="H11" s="65">
        <f t="shared" ref="H11:H24" si="0">+F11+G11</f>
        <v>15200</v>
      </c>
      <c r="I11" s="104">
        <v>0</v>
      </c>
      <c r="J11" s="104">
        <f t="shared" ref="J11:J26" si="1">+H11+I11</f>
        <v>15200</v>
      </c>
    </row>
    <row r="12" spans="1:10" s="5" customFormat="1" ht="13" thickBot="1" x14ac:dyDescent="0.3">
      <c r="A12" s="19"/>
      <c r="B12" s="20" t="s">
        <v>28</v>
      </c>
      <c r="C12" s="21">
        <v>3299</v>
      </c>
      <c r="D12" s="22">
        <v>5171</v>
      </c>
      <c r="E12" s="58" t="s">
        <v>14</v>
      </c>
      <c r="F12" s="63">
        <v>15200</v>
      </c>
      <c r="G12" s="81">
        <v>0</v>
      </c>
      <c r="H12" s="63">
        <f t="shared" si="0"/>
        <v>15200</v>
      </c>
      <c r="I12" s="103">
        <v>0</v>
      </c>
      <c r="J12" s="103">
        <f t="shared" si="1"/>
        <v>15200</v>
      </c>
    </row>
    <row r="13" spans="1:10" s="5" customFormat="1" ht="21" x14ac:dyDescent="0.25">
      <c r="A13" s="28" t="s">
        <v>1</v>
      </c>
      <c r="B13" s="29" t="s">
        <v>29</v>
      </c>
      <c r="C13" s="30" t="s">
        <v>2</v>
      </c>
      <c r="D13" s="31" t="s">
        <v>2</v>
      </c>
      <c r="E13" s="59" t="s">
        <v>4</v>
      </c>
      <c r="F13" s="67">
        <f>+F14</f>
        <v>9000</v>
      </c>
      <c r="G13" s="82">
        <v>0</v>
      </c>
      <c r="H13" s="68">
        <f t="shared" si="0"/>
        <v>9000</v>
      </c>
      <c r="I13" s="107">
        <v>0</v>
      </c>
      <c r="J13" s="107">
        <f t="shared" si="1"/>
        <v>9000</v>
      </c>
    </row>
    <row r="14" spans="1:10" s="5" customFormat="1" ht="13" thickBot="1" x14ac:dyDescent="0.3">
      <c r="A14" s="34"/>
      <c r="B14" s="35" t="s">
        <v>28</v>
      </c>
      <c r="C14" s="32">
        <v>3122</v>
      </c>
      <c r="D14" s="33">
        <v>5331</v>
      </c>
      <c r="E14" s="60" t="s">
        <v>10</v>
      </c>
      <c r="F14" s="69">
        <v>9000</v>
      </c>
      <c r="G14" s="83">
        <v>0</v>
      </c>
      <c r="H14" s="62">
        <f t="shared" si="0"/>
        <v>9000</v>
      </c>
      <c r="I14" s="106">
        <v>0</v>
      </c>
      <c r="J14" s="106">
        <f t="shared" si="1"/>
        <v>9000</v>
      </c>
    </row>
    <row r="15" spans="1:10" x14ac:dyDescent="0.25">
      <c r="A15" s="28" t="s">
        <v>1</v>
      </c>
      <c r="B15" s="29" t="s">
        <v>30</v>
      </c>
      <c r="C15" s="30" t="s">
        <v>2</v>
      </c>
      <c r="D15" s="31" t="s">
        <v>2</v>
      </c>
      <c r="E15" s="59" t="s">
        <v>5</v>
      </c>
      <c r="F15" s="66">
        <f>+F16</f>
        <v>2700</v>
      </c>
      <c r="G15" s="84">
        <v>0</v>
      </c>
      <c r="H15" s="65">
        <f t="shared" si="0"/>
        <v>2700</v>
      </c>
      <c r="I15" s="104">
        <v>0</v>
      </c>
      <c r="J15" s="104">
        <f t="shared" si="1"/>
        <v>2700</v>
      </c>
    </row>
    <row r="16" spans="1:10" ht="13" thickBot="1" x14ac:dyDescent="0.3">
      <c r="A16" s="34"/>
      <c r="B16" s="35" t="s">
        <v>28</v>
      </c>
      <c r="C16" s="32">
        <v>3122</v>
      </c>
      <c r="D16" s="36">
        <v>6121</v>
      </c>
      <c r="E16" s="61" t="s">
        <v>17</v>
      </c>
      <c r="F16" s="64">
        <v>2700</v>
      </c>
      <c r="G16" s="85">
        <v>0</v>
      </c>
      <c r="H16" s="63">
        <f t="shared" si="0"/>
        <v>2700</v>
      </c>
      <c r="I16" s="103">
        <v>0</v>
      </c>
      <c r="J16" s="103">
        <f t="shared" si="1"/>
        <v>2700</v>
      </c>
    </row>
    <row r="17" spans="1:10" ht="31.5" x14ac:dyDescent="0.25">
      <c r="A17" s="37" t="s">
        <v>1</v>
      </c>
      <c r="B17" s="38" t="s">
        <v>32</v>
      </c>
      <c r="C17" s="39" t="s">
        <v>2</v>
      </c>
      <c r="D17" s="40" t="s">
        <v>2</v>
      </c>
      <c r="E17" s="53" t="s">
        <v>24</v>
      </c>
      <c r="F17" s="86">
        <v>0</v>
      </c>
      <c r="G17" s="91">
        <f>+G18</f>
        <v>6884.12</v>
      </c>
      <c r="H17" s="67">
        <f t="shared" si="0"/>
        <v>6884.12</v>
      </c>
      <c r="I17" s="107">
        <v>0</v>
      </c>
      <c r="J17" s="107">
        <f t="shared" si="1"/>
        <v>6884.12</v>
      </c>
    </row>
    <row r="18" spans="1:10" ht="13" thickBot="1" x14ac:dyDescent="0.3">
      <c r="A18" s="41"/>
      <c r="B18" s="42"/>
      <c r="C18" s="43">
        <v>3123</v>
      </c>
      <c r="D18" s="44">
        <v>6121</v>
      </c>
      <c r="E18" s="45" t="s">
        <v>19</v>
      </c>
      <c r="F18" s="87">
        <v>0</v>
      </c>
      <c r="G18" s="87">
        <v>6884.12</v>
      </c>
      <c r="H18" s="69">
        <f t="shared" si="0"/>
        <v>6884.12</v>
      </c>
      <c r="I18" s="106">
        <v>0</v>
      </c>
      <c r="J18" s="106">
        <f t="shared" si="1"/>
        <v>6884.12</v>
      </c>
    </row>
    <row r="19" spans="1:10" ht="21" x14ac:dyDescent="0.25">
      <c r="A19" s="37" t="s">
        <v>1</v>
      </c>
      <c r="B19" s="38" t="s">
        <v>33</v>
      </c>
      <c r="C19" s="48" t="s">
        <v>2</v>
      </c>
      <c r="D19" s="49" t="s">
        <v>2</v>
      </c>
      <c r="E19" s="54" t="s">
        <v>23</v>
      </c>
      <c r="F19" s="88">
        <v>0</v>
      </c>
      <c r="G19" s="92">
        <f>+G20</f>
        <v>6700</v>
      </c>
      <c r="H19" s="66">
        <f t="shared" si="0"/>
        <v>6700</v>
      </c>
      <c r="I19" s="104">
        <v>0</v>
      </c>
      <c r="J19" s="104">
        <f t="shared" si="1"/>
        <v>6700</v>
      </c>
    </row>
    <row r="20" spans="1:10" ht="13" thickBot="1" x14ac:dyDescent="0.3">
      <c r="A20" s="46"/>
      <c r="B20" s="47"/>
      <c r="C20" s="50">
        <v>3121</v>
      </c>
      <c r="D20" s="51">
        <v>6121</v>
      </c>
      <c r="E20" s="55" t="s">
        <v>20</v>
      </c>
      <c r="F20" s="89">
        <v>0</v>
      </c>
      <c r="G20" s="89">
        <v>6700</v>
      </c>
      <c r="H20" s="64">
        <f t="shared" si="0"/>
        <v>6700</v>
      </c>
      <c r="I20" s="103">
        <v>0</v>
      </c>
      <c r="J20" s="103">
        <f t="shared" si="1"/>
        <v>6700</v>
      </c>
    </row>
    <row r="21" spans="1:10" ht="21" x14ac:dyDescent="0.25">
      <c r="A21" s="37" t="s">
        <v>1</v>
      </c>
      <c r="B21" s="38" t="s">
        <v>34</v>
      </c>
      <c r="C21" s="48" t="s">
        <v>2</v>
      </c>
      <c r="D21" s="49" t="s">
        <v>2</v>
      </c>
      <c r="E21" s="54" t="s">
        <v>22</v>
      </c>
      <c r="F21" s="90">
        <v>0</v>
      </c>
      <c r="G21" s="91">
        <f>+G22</f>
        <v>3300</v>
      </c>
      <c r="H21" s="67">
        <f t="shared" si="0"/>
        <v>3300</v>
      </c>
      <c r="I21" s="107">
        <v>0</v>
      </c>
      <c r="J21" s="107">
        <f t="shared" si="1"/>
        <v>3300</v>
      </c>
    </row>
    <row r="22" spans="1:10" ht="13" thickBot="1" x14ac:dyDescent="0.3">
      <c r="A22" s="46"/>
      <c r="B22" s="47"/>
      <c r="C22" s="50">
        <v>3122</v>
      </c>
      <c r="D22" s="51">
        <v>6121</v>
      </c>
      <c r="E22" s="55" t="s">
        <v>20</v>
      </c>
      <c r="F22" s="87">
        <v>0</v>
      </c>
      <c r="G22" s="87">
        <v>3300</v>
      </c>
      <c r="H22" s="69">
        <f t="shared" si="0"/>
        <v>3300</v>
      </c>
      <c r="I22" s="106">
        <v>0</v>
      </c>
      <c r="J22" s="106">
        <f t="shared" si="1"/>
        <v>3300</v>
      </c>
    </row>
    <row r="23" spans="1:10" ht="21" x14ac:dyDescent="0.25">
      <c r="A23" s="93" t="s">
        <v>1</v>
      </c>
      <c r="B23" s="94" t="s">
        <v>31</v>
      </c>
      <c r="C23" s="95" t="s">
        <v>2</v>
      </c>
      <c r="D23" s="96" t="s">
        <v>2</v>
      </c>
      <c r="E23" s="97" t="s">
        <v>26</v>
      </c>
      <c r="F23" s="92">
        <v>0</v>
      </c>
      <c r="G23" s="92">
        <f>+G24</f>
        <v>770</v>
      </c>
      <c r="H23" s="66">
        <f t="shared" si="0"/>
        <v>770</v>
      </c>
      <c r="I23" s="104">
        <v>0</v>
      </c>
      <c r="J23" s="104">
        <f t="shared" si="1"/>
        <v>770</v>
      </c>
    </row>
    <row r="24" spans="1:10" ht="13" thickBot="1" x14ac:dyDescent="0.3">
      <c r="A24" s="98"/>
      <c r="B24" s="99"/>
      <c r="C24" s="100">
        <v>3123</v>
      </c>
      <c r="D24" s="101">
        <v>6130</v>
      </c>
      <c r="E24" s="102" t="s">
        <v>25</v>
      </c>
      <c r="F24" s="87">
        <v>0</v>
      </c>
      <c r="G24" s="87">
        <v>770</v>
      </c>
      <c r="H24" s="69">
        <f t="shared" si="0"/>
        <v>770</v>
      </c>
      <c r="I24" s="103">
        <v>0</v>
      </c>
      <c r="J24" s="103">
        <f t="shared" si="1"/>
        <v>770</v>
      </c>
    </row>
    <row r="25" spans="1:10" ht="21" x14ac:dyDescent="0.25">
      <c r="A25" s="93" t="s">
        <v>1</v>
      </c>
      <c r="B25" s="94" t="s">
        <v>37</v>
      </c>
      <c r="C25" s="95" t="s">
        <v>2</v>
      </c>
      <c r="D25" s="96" t="s">
        <v>2</v>
      </c>
      <c r="E25" s="97" t="s">
        <v>38</v>
      </c>
      <c r="F25" s="75">
        <v>0</v>
      </c>
      <c r="G25" s="76">
        <f>+G26</f>
        <v>0</v>
      </c>
      <c r="H25" s="65">
        <f t="shared" ref="H25:H26" si="2">+F25+G25</f>
        <v>0</v>
      </c>
      <c r="I25" s="107">
        <f>+I26</f>
        <v>900</v>
      </c>
      <c r="J25" s="107">
        <f t="shared" si="1"/>
        <v>900</v>
      </c>
    </row>
    <row r="26" spans="1:10" ht="13" thickBot="1" x14ac:dyDescent="0.3">
      <c r="A26" s="98"/>
      <c r="B26" s="99"/>
      <c r="C26" s="100">
        <v>3122</v>
      </c>
      <c r="D26" s="101">
        <v>5171</v>
      </c>
      <c r="E26" s="102" t="s">
        <v>14</v>
      </c>
      <c r="F26" s="71">
        <v>0</v>
      </c>
      <c r="G26" s="72">
        <v>0</v>
      </c>
      <c r="H26" s="62">
        <f t="shared" si="2"/>
        <v>0</v>
      </c>
      <c r="I26" s="103">
        <v>900</v>
      </c>
      <c r="J26" s="103">
        <f t="shared" si="1"/>
        <v>900</v>
      </c>
    </row>
    <row r="28" spans="1:10" x14ac:dyDescent="0.25">
      <c r="E28" s="52">
        <v>42068</v>
      </c>
    </row>
  </sheetData>
  <mergeCells count="4">
    <mergeCell ref="G1:H1"/>
    <mergeCell ref="A2:H2"/>
    <mergeCell ref="A4:H4"/>
    <mergeCell ref="A6:H6"/>
  </mergeCells>
  <pageMargins left="0.7" right="0.7" top="0.78740157499999996" bottom="0.78740157499999996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cp:lastPrinted>2015-02-25T11:20:24Z</cp:lastPrinted>
  <dcterms:created xsi:type="dcterms:W3CDTF">2014-12-17T08:42:02Z</dcterms:created>
  <dcterms:modified xsi:type="dcterms:W3CDTF">2015-03-04T11:37:33Z</dcterms:modified>
</cp:coreProperties>
</file>