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0" windowHeight="9345" activeTab="1"/>
  </bookViews>
  <sheets>
    <sheet name="zd" sheetId="1" r:id="rId1"/>
    <sheet name="návrh KSSLK" sheetId="8" r:id="rId2"/>
  </sheets>
  <definedNames>
    <definedName name="_xlnm._FilterDatabase" localSheetId="0" hidden="1">zd!$A$1:$AD$323</definedName>
    <definedName name="_xlnm.Print_Titles" localSheetId="0">zd!$1:$1</definedName>
    <definedName name="_xlnm.Print_Area" localSheetId="0">zd!$A$1:$AD$323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8" l="1"/>
  <c r="L27" i="8" l="1"/>
  <c r="L24" i="8"/>
  <c r="L12" i="8"/>
  <c r="L11" i="8"/>
  <c r="L10" i="8"/>
  <c r="L9" i="8"/>
  <c r="L8" i="8"/>
  <c r="L5" i="8"/>
  <c r="J29" i="8" l="1"/>
  <c r="J28" i="8"/>
  <c r="J27" i="8"/>
  <c r="J26" i="8"/>
  <c r="J25" i="8"/>
  <c r="J24" i="8"/>
  <c r="J23" i="8"/>
  <c r="J21" i="8"/>
  <c r="J19" i="8"/>
  <c r="J18" i="8"/>
  <c r="J17" i="8"/>
  <c r="J16" i="8"/>
  <c r="J14" i="8"/>
  <c r="J13" i="8"/>
  <c r="J12" i="8"/>
  <c r="J11" i="8"/>
  <c r="J10" i="8"/>
  <c r="J9" i="8"/>
  <c r="J8" i="8"/>
  <c r="J7" i="8"/>
  <c r="J6" i="8"/>
  <c r="J5" i="8"/>
  <c r="J2" i="8"/>
  <c r="L4" i="8"/>
  <c r="L3" i="8"/>
  <c r="G4" i="8"/>
  <c r="G3" i="8"/>
  <c r="G29" i="8" l="1"/>
  <c r="I29" i="8" s="1"/>
  <c r="G28" i="8"/>
  <c r="L28" i="8" s="1"/>
  <c r="G27" i="8"/>
  <c r="I27" i="8" s="1"/>
  <c r="G26" i="8"/>
  <c r="L26" i="8" s="1"/>
  <c r="G25" i="8"/>
  <c r="I25" i="8" s="1"/>
  <c r="L25" i="8" s="1"/>
  <c r="G24" i="8"/>
  <c r="G23" i="8"/>
  <c r="I23" i="8" s="1"/>
  <c r="L23" i="8" s="1"/>
  <c r="G21" i="8"/>
  <c r="I21" i="8" s="1"/>
  <c r="L21" i="8" s="1"/>
  <c r="L22" i="8" s="1"/>
  <c r="G19" i="8"/>
  <c r="I19" i="8" s="1"/>
  <c r="L19" i="8" s="1"/>
  <c r="G18" i="8"/>
  <c r="I18" i="8" s="1"/>
  <c r="L18" i="8" s="1"/>
  <c r="G17" i="8"/>
  <c r="I17" i="8" s="1"/>
  <c r="L17" i="8" s="1"/>
  <c r="G16" i="8"/>
  <c r="G14" i="8"/>
  <c r="G13" i="8"/>
  <c r="I13" i="8" s="1"/>
  <c r="L13" i="8" s="1"/>
  <c r="G12" i="8"/>
  <c r="I12" i="8" s="1"/>
  <c r="G11" i="8"/>
  <c r="I11" i="8" s="1"/>
  <c r="G10" i="8"/>
  <c r="I10" i="8" s="1"/>
  <c r="G9" i="8"/>
  <c r="I9" i="8" s="1"/>
  <c r="G8" i="8"/>
  <c r="I8" i="8" s="1"/>
  <c r="G7" i="8"/>
  <c r="I7" i="8" s="1"/>
  <c r="L7" i="8" s="1"/>
  <c r="G6" i="8"/>
  <c r="I6" i="8" s="1"/>
  <c r="L6" i="8" s="1"/>
  <c r="G5" i="8"/>
  <c r="I5" i="8" s="1"/>
  <c r="M11" i="8" l="1"/>
  <c r="M8" i="8"/>
  <c r="J30" i="8"/>
  <c r="L29" i="8"/>
  <c r="M28" i="8" s="1"/>
  <c r="J22" i="8"/>
  <c r="K28" i="8"/>
  <c r="K8" i="8"/>
  <c r="I14" i="8"/>
  <c r="L14" i="8" s="1"/>
  <c r="K11" i="8"/>
  <c r="L16" i="8" l="1"/>
  <c r="L20" i="8" s="1"/>
  <c r="J20" i="8"/>
  <c r="G2" i="8"/>
  <c r="I2" i="8" s="1"/>
  <c r="L2" i="8" l="1"/>
  <c r="L15" i="8" s="1"/>
  <c r="J15" i="8"/>
  <c r="J32" i="8" s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  <c r="L30" i="8" l="1"/>
  <c r="L32" i="8" s="1"/>
</calcChain>
</file>

<file path=xl/sharedStrings.xml><?xml version="1.0" encoding="utf-8"?>
<sst xmlns="http://schemas.openxmlformats.org/spreadsheetml/2006/main" count="2071" uniqueCount="410">
  <si>
    <t>LCL</t>
  </si>
  <si>
    <t>00913</t>
  </si>
  <si>
    <t>1</t>
  </si>
  <si>
    <t>0242A020  0242A093</t>
  </si>
  <si>
    <t>AB</t>
  </si>
  <si>
    <t>0381</t>
  </si>
  <si>
    <t>0242A032  0331A015</t>
  </si>
  <si>
    <t>259</t>
  </si>
  <si>
    <t>23</t>
  </si>
  <si>
    <t>0244B004  0244A015</t>
  </si>
  <si>
    <t>26</t>
  </si>
  <si>
    <t>0244B006  0244A029</t>
  </si>
  <si>
    <t>28</t>
  </si>
  <si>
    <t>0244A030  0244A002</t>
  </si>
  <si>
    <t>25915</t>
  </si>
  <si>
    <t>5</t>
  </si>
  <si>
    <t>0333B009  0333B043</t>
  </si>
  <si>
    <t>25932</t>
  </si>
  <si>
    <t>2</t>
  </si>
  <si>
    <t>0244A015  0244B008</t>
  </si>
  <si>
    <t>260</t>
  </si>
  <si>
    <t>0244A031  0244A003</t>
  </si>
  <si>
    <t>3</t>
  </si>
  <si>
    <t>0244A003  0242B008</t>
  </si>
  <si>
    <t>2601</t>
  </si>
  <si>
    <t>10</t>
  </si>
  <si>
    <t>0242A031  0242A085</t>
  </si>
  <si>
    <t>11</t>
  </si>
  <si>
    <t>0242A085  0242A109</t>
  </si>
  <si>
    <t>0244A130  0242A079</t>
  </si>
  <si>
    <t>4</t>
  </si>
  <si>
    <t>0242A086  0242A080</t>
  </si>
  <si>
    <t>0242A080  0242A081</t>
  </si>
  <si>
    <t>6</t>
  </si>
  <si>
    <t>0242A081  0242A082</t>
  </si>
  <si>
    <t>7</t>
  </si>
  <si>
    <t>0242A082  0242A083</t>
  </si>
  <si>
    <t>2605</t>
  </si>
  <si>
    <t>0242A034  0242A089</t>
  </si>
  <si>
    <t>0242A089  0242A092</t>
  </si>
  <si>
    <t>0242A092  0242A024</t>
  </si>
  <si>
    <t>2606</t>
  </si>
  <si>
    <t>0242A090  0242A084</t>
  </si>
  <si>
    <t>262</t>
  </si>
  <si>
    <t>0242A058  0242A05601</t>
  </si>
  <si>
    <t>0242A056010242A05603</t>
  </si>
  <si>
    <t>0242A056020242A05604</t>
  </si>
  <si>
    <t>0242A056020242A038</t>
  </si>
  <si>
    <t>0242A038  0242A00203</t>
  </si>
  <si>
    <t>8</t>
  </si>
  <si>
    <t>0242A002040242A039</t>
  </si>
  <si>
    <t>2621</t>
  </si>
  <si>
    <t>0242A056030242A05604</t>
  </si>
  <si>
    <t>26211</t>
  </si>
  <si>
    <t>0224A080  0242A062</t>
  </si>
  <si>
    <t>26212</t>
  </si>
  <si>
    <t>0224A079  0224A080</t>
  </si>
  <si>
    <t>26215</t>
  </si>
  <si>
    <t>0242A040  0242A064</t>
  </si>
  <si>
    <t>26218</t>
  </si>
  <si>
    <t>0242A043  0242B005</t>
  </si>
  <si>
    <t>2622</t>
  </si>
  <si>
    <t>0242A056030242A065</t>
  </si>
  <si>
    <t>2623</t>
  </si>
  <si>
    <t>0242A038  0242A095</t>
  </si>
  <si>
    <t>2624</t>
  </si>
  <si>
    <t>0242A109  0242A118</t>
  </si>
  <si>
    <t>0242A117  0242A075</t>
  </si>
  <si>
    <t>0242A075  0242A076</t>
  </si>
  <si>
    <t>0242A077  0242A028</t>
  </si>
  <si>
    <t>2625</t>
  </si>
  <si>
    <t>0242A075  0242A078</t>
  </si>
  <si>
    <t>2627</t>
  </si>
  <si>
    <t>0224A074  0224A081</t>
  </si>
  <si>
    <t>0242A062  0242A064</t>
  </si>
  <si>
    <t>0242A064  0242A061</t>
  </si>
  <si>
    <t>0242A061  0242A112</t>
  </si>
  <si>
    <t>2628</t>
  </si>
  <si>
    <t>0224A079  0242A060</t>
  </si>
  <si>
    <t>263</t>
  </si>
  <si>
    <t>0242A047  0242A048</t>
  </si>
  <si>
    <t>0242A048  0242A049</t>
  </si>
  <si>
    <t>0242A049  0242A050</t>
  </si>
  <si>
    <t>26320</t>
  </si>
  <si>
    <t>0224A066  0224A067</t>
  </si>
  <si>
    <t>26322</t>
  </si>
  <si>
    <t>0224B003  0224B004</t>
  </si>
  <si>
    <t>2634</t>
  </si>
  <si>
    <t>0242A049  0242A068</t>
  </si>
  <si>
    <t>268</t>
  </si>
  <si>
    <t>22</t>
  </si>
  <si>
    <t>0333B040  0331A077</t>
  </si>
  <si>
    <t>0331A077  0331A014</t>
  </si>
  <si>
    <t>29</t>
  </si>
  <si>
    <t>0331A079  0331A080</t>
  </si>
  <si>
    <t>36</t>
  </si>
  <si>
    <t>0242A058  0242A052</t>
  </si>
  <si>
    <t>37</t>
  </si>
  <si>
    <t>0242A052  0242A053</t>
  </si>
  <si>
    <t>26829</t>
  </si>
  <si>
    <t>0331A043  0331A075</t>
  </si>
  <si>
    <t>26830</t>
  </si>
  <si>
    <t>0331A074  0331A076</t>
  </si>
  <si>
    <t>26831</t>
  </si>
  <si>
    <t>0331A043  0331A017</t>
  </si>
  <si>
    <t>26832</t>
  </si>
  <si>
    <t>0242A051  0242A094</t>
  </si>
  <si>
    <t>26833</t>
  </si>
  <si>
    <t>0242A094  0242A015</t>
  </si>
  <si>
    <t>26834</t>
  </si>
  <si>
    <t>0331A038  0331A039</t>
  </si>
  <si>
    <t>0331A041  0313A061</t>
  </si>
  <si>
    <t>26835</t>
  </si>
  <si>
    <t>0331A039  0331A036</t>
  </si>
  <si>
    <t>26836</t>
  </si>
  <si>
    <t>0313A054  0313A059</t>
  </si>
  <si>
    <t>26839</t>
  </si>
  <si>
    <t>0313A054  0313A055</t>
  </si>
  <si>
    <t>0313A055  0313A053</t>
  </si>
  <si>
    <t>26845</t>
  </si>
  <si>
    <t>0224A047  0242A065</t>
  </si>
  <si>
    <t>26847</t>
  </si>
  <si>
    <t>0224A027  0224A068</t>
  </si>
  <si>
    <t>269</t>
  </si>
  <si>
    <t>0244B001  0244A047</t>
  </si>
  <si>
    <t>0244A047  0244A003</t>
  </si>
  <si>
    <t>2695</t>
  </si>
  <si>
    <t>0244A003  0244A026</t>
  </si>
  <si>
    <t>270</t>
  </si>
  <si>
    <t>0244A001  0244A048</t>
  </si>
  <si>
    <t>0244A048  0244A049</t>
  </si>
  <si>
    <t>0331A015  0331A00703</t>
  </si>
  <si>
    <t>2703</t>
  </si>
  <si>
    <t>0242A088  0242A083</t>
  </si>
  <si>
    <t>2704</t>
  </si>
  <si>
    <t>0242A110  0242A054</t>
  </si>
  <si>
    <t>2709</t>
  </si>
  <si>
    <t>0331A017  0331A042</t>
  </si>
  <si>
    <t>27235</t>
  </si>
  <si>
    <t>0333B039  0331A077</t>
  </si>
  <si>
    <t>27241</t>
  </si>
  <si>
    <t>0313B004  0313A042</t>
  </si>
  <si>
    <t>27325</t>
  </si>
  <si>
    <t>0333A016  0244A124</t>
  </si>
  <si>
    <t>0244A124  0244A103</t>
  </si>
  <si>
    <t>278</t>
  </si>
  <si>
    <t>0331A025010331A02505</t>
  </si>
  <si>
    <t>9</t>
  </si>
  <si>
    <t>0331A026  0331B003</t>
  </si>
  <si>
    <t>LJN</t>
  </si>
  <si>
    <t>01019</t>
  </si>
  <si>
    <t>0332A054  0332A170</t>
  </si>
  <si>
    <t>28731</t>
  </si>
  <si>
    <t>0332A180  0332A182</t>
  </si>
  <si>
    <t>28736</t>
  </si>
  <si>
    <t>0332A044  0332A202</t>
  </si>
  <si>
    <t>28741</t>
  </si>
  <si>
    <t>0332A173  0332A174</t>
  </si>
  <si>
    <t>0332A176  0332A167</t>
  </si>
  <si>
    <t>28744</t>
  </si>
  <si>
    <t>0332A159  0332A160</t>
  </si>
  <si>
    <t>0332A164  0314A020</t>
  </si>
  <si>
    <t>28745</t>
  </si>
  <si>
    <t>0332A160  0332A165</t>
  </si>
  <si>
    <t>28747</t>
  </si>
  <si>
    <t>0332A170  0332A055</t>
  </si>
  <si>
    <t>2882</t>
  </si>
  <si>
    <t>0332A050  0332A205</t>
  </si>
  <si>
    <t>2886</t>
  </si>
  <si>
    <t>0332A141  0332A304</t>
  </si>
  <si>
    <t>290</t>
  </si>
  <si>
    <t>15</t>
  </si>
  <si>
    <t>0323A001  0323A017</t>
  </si>
  <si>
    <t>29024</t>
  </si>
  <si>
    <t>0314B013  0314A081</t>
  </si>
  <si>
    <t>29032</t>
  </si>
  <si>
    <t>0314A083  0314A088</t>
  </si>
  <si>
    <t>29033</t>
  </si>
  <si>
    <t>0314A084  0314A086</t>
  </si>
  <si>
    <t>29039</t>
  </si>
  <si>
    <t>0314A092  0314A070</t>
  </si>
  <si>
    <t>29042</t>
  </si>
  <si>
    <t>0314A099  0314A071</t>
  </si>
  <si>
    <t>29053</t>
  </si>
  <si>
    <t>0341A124  0332A053</t>
  </si>
  <si>
    <t>2921</t>
  </si>
  <si>
    <t>0332A062  0332B012</t>
  </si>
  <si>
    <t>LLB</t>
  </si>
  <si>
    <t>03510</t>
  </si>
  <si>
    <t>0312A066  0312A046</t>
  </si>
  <si>
    <t>03511</t>
  </si>
  <si>
    <t>0312A013030312A047</t>
  </si>
  <si>
    <t>03514</t>
  </si>
  <si>
    <t>0314A052  0312A063</t>
  </si>
  <si>
    <t>03527</t>
  </si>
  <si>
    <t>0332A197  0332A28502</t>
  </si>
  <si>
    <t>0353</t>
  </si>
  <si>
    <t>0312A035  0312A036</t>
  </si>
  <si>
    <t>26817</t>
  </si>
  <si>
    <t>0331A051  0331A020</t>
  </si>
  <si>
    <t>27015</t>
  </si>
  <si>
    <t>0313A050  0313A051</t>
  </si>
  <si>
    <t>27018</t>
  </si>
  <si>
    <t>0313A023  0313A011</t>
  </si>
  <si>
    <t>2711</t>
  </si>
  <si>
    <t>0313A004  0313A077</t>
  </si>
  <si>
    <t>0313A076  0313A069</t>
  </si>
  <si>
    <t>2713</t>
  </si>
  <si>
    <t>0313A077  0313A015</t>
  </si>
  <si>
    <t>2716</t>
  </si>
  <si>
    <t>0313A069  0313A066</t>
  </si>
  <si>
    <t>27240</t>
  </si>
  <si>
    <t>0331A022  0331A054</t>
  </si>
  <si>
    <t>0313A045  0313A041</t>
  </si>
  <si>
    <t>0313A041  0313B004</t>
  </si>
  <si>
    <t>27244</t>
  </si>
  <si>
    <t>0313A012  0313A040</t>
  </si>
  <si>
    <t>0313A040  0313A041</t>
  </si>
  <si>
    <t>27246</t>
  </si>
  <si>
    <t>0313A031  0313A062</t>
  </si>
  <si>
    <t>27247</t>
  </si>
  <si>
    <t>0313A032  0314A117</t>
  </si>
  <si>
    <t>0331A005  0331A028</t>
  </si>
  <si>
    <t>27814</t>
  </si>
  <si>
    <t>0332A072030332A247</t>
  </si>
  <si>
    <t>0314A034050314A03410</t>
  </si>
  <si>
    <t>2783</t>
  </si>
  <si>
    <t>0331A055  0331A053</t>
  </si>
  <si>
    <t>0331A053  0331A056</t>
  </si>
  <si>
    <t>2784</t>
  </si>
  <si>
    <t>0332A068  0331A056</t>
  </si>
  <si>
    <t>0313A062  0314A12503</t>
  </si>
  <si>
    <t>279</t>
  </si>
  <si>
    <t>0331A006  0332A077</t>
  </si>
  <si>
    <t>0332A077  0332A078</t>
  </si>
  <si>
    <t>0332A079  0332A08001</t>
  </si>
  <si>
    <t>2791</t>
  </si>
  <si>
    <t>0332A227  0332A249</t>
  </si>
  <si>
    <t>2794</t>
  </si>
  <si>
    <t>0332A241  0332A232</t>
  </si>
  <si>
    <t>2798</t>
  </si>
  <si>
    <t>0332A078  0332A234</t>
  </si>
  <si>
    <t>28713</t>
  </si>
  <si>
    <t>0332B025  0332A29702</t>
  </si>
  <si>
    <t>29011</t>
  </si>
  <si>
    <t>0312A062  0312A025</t>
  </si>
  <si>
    <t>29013</t>
  </si>
  <si>
    <t>0314A058  0314A057</t>
  </si>
  <si>
    <t>29014</t>
  </si>
  <si>
    <t>0314A058  0314A059</t>
  </si>
  <si>
    <t>29015</t>
  </si>
  <si>
    <t>0314A045  0314A057</t>
  </si>
  <si>
    <t>0314A057  0312A068</t>
  </si>
  <si>
    <t>0312A062  0312A021</t>
  </si>
  <si>
    <t>2904</t>
  </si>
  <si>
    <t>0312A016  0314A055</t>
  </si>
  <si>
    <t>2905</t>
  </si>
  <si>
    <t>0314A055  0314A103</t>
  </si>
  <si>
    <t>2907</t>
  </si>
  <si>
    <t>0314A062  0314A063</t>
  </si>
  <si>
    <t>2909</t>
  </si>
  <si>
    <t>0312A017  0312A018</t>
  </si>
  <si>
    <t>2911</t>
  </si>
  <si>
    <t>0312A050  0312A051</t>
  </si>
  <si>
    <t>29110</t>
  </si>
  <si>
    <t>0312A024  0312A055</t>
  </si>
  <si>
    <t>2914</t>
  </si>
  <si>
    <t>0312A057  0312A058</t>
  </si>
  <si>
    <t>2915</t>
  </si>
  <si>
    <t>0312A020  0312A051</t>
  </si>
  <si>
    <t>0312A051  0312A052</t>
  </si>
  <si>
    <t>0312A052  0312A064</t>
  </si>
  <si>
    <t>0312A064  0312A053</t>
  </si>
  <si>
    <t>0312A054  0312A055</t>
  </si>
  <si>
    <t>2918</t>
  </si>
  <si>
    <t>0312A053  0312A060</t>
  </si>
  <si>
    <t>592</t>
  </si>
  <si>
    <t>0331A005  0331A021</t>
  </si>
  <si>
    <t>LSM</t>
  </si>
  <si>
    <t>01023</t>
  </si>
  <si>
    <t>0323A012  0323A024</t>
  </si>
  <si>
    <t>0146</t>
  </si>
  <si>
    <t>0341A022  0341A086</t>
  </si>
  <si>
    <t>03521</t>
  </si>
  <si>
    <t>0332A102  0334A191</t>
  </si>
  <si>
    <t>2797</t>
  </si>
  <si>
    <t>0332B005  0332A019</t>
  </si>
  <si>
    <t>0332A009  0332A10507</t>
  </si>
  <si>
    <t>282</t>
  </si>
  <si>
    <t>0334A001  0334A076</t>
  </si>
  <si>
    <t>0334A078  0332A012</t>
  </si>
  <si>
    <t>0332A011010332A01102</t>
  </si>
  <si>
    <t>2823</t>
  </si>
  <si>
    <t>0334A048  0334A116</t>
  </si>
  <si>
    <t>2829</t>
  </si>
  <si>
    <t>0332A027  0332A119</t>
  </si>
  <si>
    <t>0332A119  0332A120</t>
  </si>
  <si>
    <t>283</t>
  </si>
  <si>
    <t>21</t>
  </si>
  <si>
    <t>0332A030020332A031</t>
  </si>
  <si>
    <t>0332A031  0332A01103</t>
  </si>
  <si>
    <t>0332A011030332A01102</t>
  </si>
  <si>
    <t>28310</t>
  </si>
  <si>
    <t>0341A030  0343A056</t>
  </si>
  <si>
    <t>284</t>
  </si>
  <si>
    <t>0343A002  0343A063</t>
  </si>
  <si>
    <t>286</t>
  </si>
  <si>
    <t>0341A036  0341A009</t>
  </si>
  <si>
    <t>28615</t>
  </si>
  <si>
    <t>0341A092  0341A093</t>
  </si>
  <si>
    <t>289</t>
  </si>
  <si>
    <t>12</t>
  </si>
  <si>
    <t>0341A058  0341A002</t>
  </si>
  <si>
    <t>18</t>
  </si>
  <si>
    <t>0341A043  0341A044</t>
  </si>
  <si>
    <t>19</t>
  </si>
  <si>
    <t>0341A044  0341A045</t>
  </si>
  <si>
    <t>0341A047  0341A002</t>
  </si>
  <si>
    <t>0341A002  0341A049</t>
  </si>
  <si>
    <t>29058</t>
  </si>
  <si>
    <t>0341A083  0341A044</t>
  </si>
  <si>
    <t>292</t>
  </si>
  <si>
    <t>0332B010  0341A071</t>
  </si>
  <si>
    <t>293</t>
  </si>
  <si>
    <t>0343A052  0341A137</t>
  </si>
  <si>
    <t>0341A013  0341A063</t>
  </si>
  <si>
    <t>0341A064  0341A065</t>
  </si>
  <si>
    <t>2933</t>
  </si>
  <si>
    <t>0343A052  0343A120</t>
  </si>
  <si>
    <t>2934</t>
  </si>
  <si>
    <t>0343A120  0343B012</t>
  </si>
  <si>
    <t>2936</t>
  </si>
  <si>
    <t>0341A065  0341A097</t>
  </si>
  <si>
    <t>294</t>
  </si>
  <si>
    <t>0341A072  0341A001</t>
  </si>
  <si>
    <t>295</t>
  </si>
  <si>
    <t>0341A013  0341A037</t>
  </si>
  <si>
    <t>0341A037  0341B003</t>
  </si>
  <si>
    <t>3. třída</t>
  </si>
  <si>
    <t>2. třída</t>
  </si>
  <si>
    <t>Okres</t>
  </si>
  <si>
    <t>Třída</t>
  </si>
  <si>
    <t>Silnice</t>
  </si>
  <si>
    <t>Úsek</t>
  </si>
  <si>
    <t>Uzel</t>
  </si>
  <si>
    <t>UzOd</t>
  </si>
  <si>
    <t>UzDo</t>
  </si>
  <si>
    <t>Délka</t>
  </si>
  <si>
    <t>ProvozOd</t>
  </si>
  <si>
    <t>ProvozDo</t>
  </si>
  <si>
    <t>Plocha</t>
  </si>
  <si>
    <t>Povrch</t>
  </si>
  <si>
    <t>Sběr</t>
  </si>
  <si>
    <t>Stav</t>
  </si>
  <si>
    <t>TrUzke_m2</t>
  </si>
  <si>
    <t>TrUzke_%</t>
  </si>
  <si>
    <t>TrSir_m2</t>
  </si>
  <si>
    <t>TrSir_%</t>
  </si>
  <si>
    <t>TrSit_m2</t>
  </si>
  <si>
    <t>TrSit_%</t>
  </si>
  <si>
    <t>HlKor_m2</t>
  </si>
  <si>
    <t>HlKor_%</t>
  </si>
  <si>
    <t>Vytl_m2</t>
  </si>
  <si>
    <t>Vytl_%</t>
  </si>
  <si>
    <t>Def_m2</t>
  </si>
  <si>
    <t>Def_%</t>
  </si>
  <si>
    <t>Kolej_m2</t>
  </si>
  <si>
    <t>Kolej_%</t>
  </si>
  <si>
    <t>možné zesílení max. [mm]</t>
  </si>
  <si>
    <t>Odhad ceny
(kč vč. DPH)</t>
  </si>
  <si>
    <t>Průměrná šířka
(m)</t>
  </si>
  <si>
    <t>Staničení Od
(Km)</t>
  </si>
  <si>
    <t>Staničení Do
(Km)</t>
  </si>
  <si>
    <r>
      <t>Plocha
(m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)</t>
    </r>
  </si>
  <si>
    <t>Délka
(Km)</t>
  </si>
  <si>
    <t>Název</t>
  </si>
  <si>
    <t>Skalka - Blíževedly (x s II/260 po x s I/13)</t>
  </si>
  <si>
    <t>Dubá - Hranice kraje</t>
  </si>
  <si>
    <t>Luka - Ždírec</t>
  </si>
  <si>
    <t>Ždírec - Nedamov</t>
  </si>
  <si>
    <t>Mimoň - Doksy</t>
  </si>
  <si>
    <t>Kumulace akce</t>
  </si>
  <si>
    <t>Zákupy</t>
  </si>
  <si>
    <t>Dobranov - Písečná</t>
  </si>
  <si>
    <t>Na trase 3 mosty (jeden opraven 2012)</t>
  </si>
  <si>
    <t>Celkem ČL:</t>
  </si>
  <si>
    <t>Rynoltice - Janovice v Podještědí</t>
  </si>
  <si>
    <t>Chotyně - Dolní Suchá</t>
  </si>
  <si>
    <t>Starý Dub - Janův Důl</t>
  </si>
  <si>
    <t>Jílové - Ždárek</t>
  </si>
  <si>
    <t>Celkem LB:</t>
  </si>
  <si>
    <t>Haratice</t>
  </si>
  <si>
    <t>Celkem JN:</t>
  </si>
  <si>
    <t>Kozákov</t>
  </si>
  <si>
    <t>Lomnice nad Popelkou - Nová Ves</t>
  </si>
  <si>
    <t>Harrachov</t>
  </si>
  <si>
    <t>Sklenařice - Jablonec nad Jizerou</t>
  </si>
  <si>
    <t>Roprachtice</t>
  </si>
  <si>
    <t>Žďár - Studenec</t>
  </si>
  <si>
    <t>Celkem SM:</t>
  </si>
  <si>
    <t>Celkem Liberecký kraj:</t>
  </si>
  <si>
    <t>Na trase je 5 mostů (jeden opraven 2013)</t>
  </si>
  <si>
    <t>Postřelná (od x s II/270)</t>
  </si>
  <si>
    <t xml:space="preserve">PD je </t>
  </si>
  <si>
    <t>---</t>
  </si>
  <si>
    <t>Pihel - Skalice u České Lípy</t>
  </si>
  <si>
    <t>Stavební náklady
(Kč vč. DPH)</t>
  </si>
  <si>
    <t>Cena PD 
(Kč vč. DPH)</t>
  </si>
  <si>
    <t>Poznámka</t>
  </si>
  <si>
    <t>Kumulace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</si>
</sst>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9C65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0"/>
      <color rgb="FFFA7D00"/>
      <name val="Arial"/>
      <family val="2"/>
      <charset val="238"/>
    </font>
    <font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7F7F7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 Narrow"/>
      <family val="2"/>
      <charset val="238"/>
    </font>
    <font>
      <b/>
      <vertAlign val="superscript"/>
      <sz val="10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</cellStyleXfs>
  <cellXfs count="129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33" borderId="11" xfId="0" applyFill="1" applyBorder="1"/>
    <xf numFmtId="0" fontId="0" fillId="0" borderId="13" xfId="0" applyBorder="1"/>
    <xf numFmtId="0" fontId="3" fillId="0" borderId="0" xfId="0" applyFont="1"/>
    <xf numFmtId="0" fontId="3" fillId="0" borderId="11" xfId="0" applyFont="1" applyBorder="1"/>
    <xf numFmtId="0" fontId="4" fillId="0" borderId="14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18" fillId="0" borderId="12" xfId="0" applyFont="1" applyBorder="1" applyProtection="1">
      <protection locked="0"/>
    </xf>
    <xf numFmtId="1" fontId="4" fillId="0" borderId="12" xfId="0" applyNumberFormat="1" applyFont="1" applyBorder="1" applyProtection="1">
      <protection locked="0"/>
    </xf>
    <xf numFmtId="1" fontId="4" fillId="33" borderId="12" xfId="0" applyNumberFormat="1" applyFont="1" applyFill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18" fillId="0" borderId="17" xfId="0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1" fontId="4" fillId="33" borderId="17" xfId="0" applyNumberFormat="1" applyFont="1" applyFill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18" fillId="0" borderId="20" xfId="0" applyFont="1" applyBorder="1" applyProtection="1">
      <protection locked="0"/>
    </xf>
    <xf numFmtId="1" fontId="4" fillId="0" borderId="20" xfId="0" applyNumberFormat="1" applyFont="1" applyBorder="1" applyProtection="1">
      <protection locked="0"/>
    </xf>
    <xf numFmtId="1" fontId="4" fillId="33" borderId="20" xfId="0" applyNumberFormat="1" applyFont="1" applyFill="1" applyBorder="1" applyProtection="1">
      <protection locked="0"/>
    </xf>
    <xf numFmtId="0" fontId="4" fillId="0" borderId="22" xfId="0" applyFont="1" applyBorder="1" applyAlignment="1" applyProtection="1">
      <alignment horizontal="center" textRotation="90"/>
      <protection locked="0"/>
    </xf>
    <xf numFmtId="0" fontId="4" fillId="0" borderId="23" xfId="0" applyFont="1" applyBorder="1" applyAlignment="1" applyProtection="1">
      <alignment horizontal="center" textRotation="90"/>
      <protection locked="0"/>
    </xf>
    <xf numFmtId="0" fontId="18" fillId="0" borderId="23" xfId="0" applyFont="1" applyBorder="1" applyAlignment="1" applyProtection="1">
      <alignment horizontal="center" textRotation="90"/>
      <protection locked="0"/>
    </xf>
    <xf numFmtId="3" fontId="20" fillId="0" borderId="23" xfId="43" applyNumberFormat="1" applyFont="1" applyBorder="1" applyAlignment="1">
      <alignment horizontal="center" textRotation="90"/>
    </xf>
    <xf numFmtId="1" fontId="20" fillId="33" borderId="23" xfId="43" applyNumberFormat="1" applyFont="1" applyFill="1" applyBorder="1" applyAlignment="1">
      <alignment horizontal="center" textRotation="90"/>
    </xf>
    <xf numFmtId="164" fontId="20" fillId="0" borderId="23" xfId="43" applyNumberFormat="1" applyFont="1" applyBorder="1" applyAlignment="1">
      <alignment horizontal="center" textRotation="90"/>
    </xf>
    <xf numFmtId="164" fontId="20" fillId="33" borderId="23" xfId="43" applyNumberFormat="1" applyFont="1" applyFill="1" applyBorder="1" applyAlignment="1">
      <alignment horizontal="center" textRotation="90"/>
    </xf>
    <xf numFmtId="1" fontId="20" fillId="0" borderId="23" xfId="43" applyNumberFormat="1" applyFont="1" applyBorder="1" applyAlignment="1">
      <alignment horizontal="center" textRotation="90" wrapText="1"/>
    </xf>
    <xf numFmtId="0" fontId="3" fillId="0" borderId="24" xfId="0" applyFont="1" applyBorder="1" applyAlignment="1">
      <alignment horizontal="center" vertical="center" wrapText="1"/>
    </xf>
    <xf numFmtId="3" fontId="3" fillId="0" borderId="21" xfId="0" applyNumberFormat="1" applyFont="1" applyBorder="1"/>
    <xf numFmtId="3" fontId="3" fillId="0" borderId="15" xfId="0" applyNumberFormat="1" applyFont="1" applyBorder="1"/>
    <xf numFmtId="3" fontId="3" fillId="0" borderId="18" xfId="0" applyNumberFormat="1" applyFont="1" applyBorder="1"/>
    <xf numFmtId="0" fontId="18" fillId="0" borderId="23" xfId="0" applyFont="1" applyBorder="1" applyAlignment="1" applyProtection="1">
      <alignment horizontal="center" textRotation="90" wrapText="1"/>
      <protection locked="0"/>
    </xf>
    <xf numFmtId="0" fontId="0" fillId="0" borderId="0" xfId="0" applyAlignment="1">
      <alignment vertical="center" wrapText="1" shrinkToFit="1"/>
    </xf>
    <xf numFmtId="0" fontId="0" fillId="0" borderId="12" xfId="0" applyBorder="1" applyAlignment="1">
      <alignment horizontal="left" vertical="center"/>
    </xf>
    <xf numFmtId="0" fontId="18" fillId="0" borderId="22" xfId="0" applyFont="1" applyBorder="1" applyAlignment="1" applyProtection="1">
      <alignment horizontal="center" textRotation="90"/>
      <protection locked="0"/>
    </xf>
    <xf numFmtId="0" fontId="3" fillId="0" borderId="24" xfId="0" applyFont="1" applyBorder="1" applyAlignment="1">
      <alignment horizontal="center" textRotation="90" wrapText="1"/>
    </xf>
    <xf numFmtId="0" fontId="18" fillId="0" borderId="23" xfId="0" applyFont="1" applyBorder="1" applyAlignment="1" applyProtection="1">
      <alignment horizontal="center" vertical="center"/>
      <protection locked="0"/>
    </xf>
    <xf numFmtId="0" fontId="4" fillId="0" borderId="14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18" fillId="0" borderId="12" xfId="0" applyFont="1" applyFill="1" applyBorder="1" applyProtection="1">
      <protection locked="0"/>
    </xf>
    <xf numFmtId="1" fontId="4" fillId="0" borderId="12" xfId="0" applyNumberFormat="1" applyFont="1" applyFill="1" applyBorder="1" applyProtection="1">
      <protection locked="0"/>
    </xf>
    <xf numFmtId="3" fontId="3" fillId="0" borderId="15" xfId="0" applyNumberFormat="1" applyFont="1" applyFill="1" applyBorder="1"/>
    <xf numFmtId="3" fontId="0" fillId="0" borderId="12" xfId="0" applyNumberFormat="1" applyBorder="1" applyAlignment="1">
      <alignment horizontal="right" vertical="center" wrapText="1" shrinkToFit="1"/>
    </xf>
    <xf numFmtId="3" fontId="0" fillId="0" borderId="12" xfId="0" applyNumberFormat="1" applyBorder="1" applyAlignment="1">
      <alignment vertical="center" wrapText="1" shrinkToFit="1"/>
    </xf>
    <xf numFmtId="3" fontId="0" fillId="0" borderId="17" xfId="0" applyNumberFormat="1" applyBorder="1" applyAlignment="1">
      <alignment vertical="center" wrapText="1" shrinkToFit="1"/>
    </xf>
    <xf numFmtId="0" fontId="18" fillId="0" borderId="22" xfId="0" applyFont="1" applyFill="1" applyBorder="1" applyAlignment="1" applyProtection="1">
      <alignment horizontal="center" textRotation="90" wrapText="1"/>
      <protection locked="0"/>
    </xf>
    <xf numFmtId="0" fontId="18" fillId="0" borderId="23" xfId="0" applyFont="1" applyFill="1" applyBorder="1" applyAlignment="1" applyProtection="1">
      <alignment horizontal="center" textRotation="90" wrapText="1"/>
      <protection locked="0"/>
    </xf>
    <xf numFmtId="0" fontId="3" fillId="0" borderId="24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165" fontId="0" fillId="0" borderId="20" xfId="0" applyNumberFormat="1" applyBorder="1" applyAlignment="1">
      <alignment vertical="center"/>
    </xf>
    <xf numFmtId="166" fontId="0" fillId="0" borderId="20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0" fillId="0" borderId="21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horizontal="left" vertical="center"/>
    </xf>
    <xf numFmtId="166" fontId="0" fillId="0" borderId="20" xfId="0" quotePrefix="1" applyNumberFormat="1" applyBorder="1" applyAlignment="1">
      <alignment vertical="center"/>
    </xf>
    <xf numFmtId="3" fontId="0" fillId="0" borderId="20" xfId="0" quotePrefix="1" applyNumberFormat="1" applyBorder="1" applyAlignment="1">
      <alignment vertical="center"/>
    </xf>
    <xf numFmtId="0" fontId="0" fillId="0" borderId="14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165" fontId="0" fillId="0" borderId="12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66" fontId="0" fillId="0" borderId="17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0" fontId="0" fillId="0" borderId="18" xfId="0" applyBorder="1" applyAlignment="1">
      <alignment vertical="center" wrapText="1" shrinkToFit="1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65" fontId="0" fillId="0" borderId="26" xfId="0" applyNumberFormat="1" applyBorder="1" applyAlignment="1">
      <alignment vertical="center"/>
    </xf>
    <xf numFmtId="166" fontId="0" fillId="0" borderId="26" xfId="0" applyNumberFormat="1" applyFont="1" applyBorder="1" applyAlignment="1">
      <alignment horizontal="right" vertical="center"/>
    </xf>
    <xf numFmtId="3" fontId="0" fillId="0" borderId="26" xfId="0" applyNumberFormat="1" applyFont="1" applyBorder="1" applyAlignment="1">
      <alignment horizontal="right" vertical="center"/>
    </xf>
    <xf numFmtId="3" fontId="0" fillId="0" borderId="27" xfId="0" applyNumberFormat="1" applyFon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0" fillId="0" borderId="27" xfId="0" applyBorder="1" applyAlignment="1">
      <alignment vertical="center" wrapText="1" shrinkToFit="1"/>
    </xf>
    <xf numFmtId="166" fontId="0" fillId="0" borderId="12" xfId="0" applyNumberFormat="1" applyFont="1" applyBorder="1" applyAlignment="1">
      <alignment horizontal="right" vertical="center"/>
    </xf>
    <xf numFmtId="3" fontId="0" fillId="0" borderId="12" xfId="0" applyNumberFormat="1" applyFont="1" applyBorder="1" applyAlignment="1">
      <alignment horizontal="right" vertical="center"/>
    </xf>
    <xf numFmtId="3" fontId="0" fillId="0" borderId="15" xfId="0" applyNumberFormat="1" applyFont="1" applyBorder="1" applyAlignment="1">
      <alignment vertical="center"/>
    </xf>
    <xf numFmtId="0" fontId="0" fillId="0" borderId="15" xfId="0" applyBorder="1" applyAlignment="1">
      <alignment vertical="center" wrapText="1" shrinkToFit="1"/>
    </xf>
    <xf numFmtId="166" fontId="0" fillId="0" borderId="17" xfId="0" applyNumberFormat="1" applyFont="1" applyBorder="1" applyAlignment="1">
      <alignment horizontal="right" vertical="center"/>
    </xf>
    <xf numFmtId="3" fontId="0" fillId="0" borderId="17" xfId="0" applyNumberFormat="1" applyFont="1" applyBorder="1" applyAlignment="1">
      <alignment horizontal="right" vertical="center"/>
    </xf>
    <xf numFmtId="3" fontId="0" fillId="0" borderId="18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0" xfId="0" applyFill="1" applyBorder="1" applyAlignment="1">
      <alignment vertical="center"/>
    </xf>
    <xf numFmtId="165" fontId="0" fillId="0" borderId="30" xfId="0" applyNumberFormat="1" applyBorder="1" applyAlignment="1">
      <alignment vertical="center"/>
    </xf>
    <xf numFmtId="166" fontId="0" fillId="0" borderId="30" xfId="0" applyNumberFormat="1" applyFont="1" applyBorder="1" applyAlignment="1">
      <alignment horizontal="right" vertical="center"/>
    </xf>
    <xf numFmtId="3" fontId="0" fillId="0" borderId="30" xfId="0" applyNumberFormat="1" applyFont="1" applyBorder="1" applyAlignment="1">
      <alignment horizontal="right" vertical="center"/>
    </xf>
    <xf numFmtId="3" fontId="0" fillId="0" borderId="31" xfId="0" applyNumberFormat="1" applyFont="1" applyBorder="1" applyAlignment="1">
      <alignment vertical="center"/>
    </xf>
    <xf numFmtId="3" fontId="0" fillId="0" borderId="30" xfId="0" applyNumberFormat="1" applyBorder="1" applyAlignment="1">
      <alignment vertical="center"/>
    </xf>
    <xf numFmtId="0" fontId="0" fillId="0" borderId="31" xfId="0" applyBorder="1" applyAlignment="1">
      <alignment vertical="center" wrapText="1" shrinkToFit="1"/>
    </xf>
    <xf numFmtId="0" fontId="0" fillId="0" borderId="26" xfId="0" applyFill="1" applyBorder="1" applyAlignment="1">
      <alignment vertical="center"/>
    </xf>
    <xf numFmtId="0" fontId="0" fillId="0" borderId="18" xfId="0" applyBorder="1" applyAlignment="1">
      <alignment vertical="center"/>
    </xf>
    <xf numFmtId="166" fontId="0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14" xfId="0" applyBorder="1" applyAlignment="1">
      <alignment vertical="center" wrapText="1" shrinkToFit="1"/>
    </xf>
    <xf numFmtId="3" fontId="0" fillId="0" borderId="14" xfId="0" applyNumberFormat="1" applyBorder="1" applyAlignment="1">
      <alignment horizontal="left" vertical="center" wrapText="1" shrinkToFit="1"/>
    </xf>
    <xf numFmtId="0" fontId="0" fillId="0" borderId="14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12" xfId="0" applyBorder="1" applyAlignment="1">
      <alignment vertical="center" wrapText="1" shrinkToFit="1"/>
    </xf>
    <xf numFmtId="166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66" fontId="3" fillId="0" borderId="28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17" xfId="0" applyBorder="1" applyAlignment="1">
      <alignment vertical="center" wrapText="1" shrinkToFit="1"/>
    </xf>
    <xf numFmtId="3" fontId="0" fillId="0" borderId="32" xfId="0" applyNumberFormat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0" fillId="0" borderId="12" xfId="0" applyFill="1" applyBorder="1" applyAlignment="1">
      <alignment vertical="center" wrapText="1" shrinkToFit="1"/>
    </xf>
    <xf numFmtId="3" fontId="0" fillId="0" borderId="12" xfId="0" applyNumberFormat="1" applyBorder="1" applyAlignment="1">
      <alignment vertical="center" wrapText="1" shrinkToFit="1"/>
    </xf>
    <xf numFmtId="3" fontId="0" fillId="0" borderId="12" xfId="0" applyNumberFormat="1" applyBorder="1" applyAlignment="1">
      <alignment horizontal="left" vertical="center" wrapText="1" shrinkToFit="1"/>
    </xf>
    <xf numFmtId="3" fontId="0" fillId="0" borderId="14" xfId="0" applyNumberFormat="1" applyBorder="1" applyAlignment="1">
      <alignment vertical="center" wrapText="1" shrinkToFit="1"/>
    </xf>
    <xf numFmtId="0" fontId="0" fillId="0" borderId="16" xfId="0" applyBorder="1" applyAlignment="1">
      <alignment vertical="center" wrapText="1" shrinkToFit="1"/>
    </xf>
  </cellXfs>
  <cellStyles count="44">
    <cellStyle name="20 % – Zvýraznění1 2" xfId="20"/>
    <cellStyle name="20 % – Zvýraznění2 2" xfId="24"/>
    <cellStyle name="20 % – Zvýraznění3 2" xfId="28"/>
    <cellStyle name="20 % – Zvýraznění4 2" xfId="32"/>
    <cellStyle name="20 % – Zvýraznění5 2" xfId="36"/>
    <cellStyle name="20 % – Zvýraznění6 2" xfId="40"/>
    <cellStyle name="40 % – Zvýraznění1 2" xfId="21"/>
    <cellStyle name="40 % – Zvýraznění2 2" xfId="25"/>
    <cellStyle name="40 % – Zvýraznění3 2" xfId="29"/>
    <cellStyle name="40 % – Zvýraznění4 2" xfId="33"/>
    <cellStyle name="40 % – Zvýraznění5 2" xfId="37"/>
    <cellStyle name="40 % – Zvýraznění6 2" xfId="41"/>
    <cellStyle name="60 % – Zvýraznění1 2" xfId="22"/>
    <cellStyle name="60 % – Zvýraznění2 2" xfId="26"/>
    <cellStyle name="60 % – Zvýraznění3 2" xfId="30"/>
    <cellStyle name="60 % – Zvýraznění4 2" xfId="34"/>
    <cellStyle name="60 % – Zvýraznění5 2" xfId="38"/>
    <cellStyle name="60 % – Zvýraznění6 2" xfId="42"/>
    <cellStyle name="Celkem 2" xfId="18"/>
    <cellStyle name="Chybně 2" xfId="8"/>
    <cellStyle name="Kontrolní buňka 2" xfId="14"/>
    <cellStyle name="Nadpis 1 2" xfId="3"/>
    <cellStyle name="Nadpis 2 2" xfId="4"/>
    <cellStyle name="Nadpis 3 2" xfId="5"/>
    <cellStyle name="Nadpis 4 2" xfId="6"/>
    <cellStyle name="Název" xfId="1" builtinId="15" customBuiltin="1"/>
    <cellStyle name="Neutrální 2" xfId="9"/>
    <cellStyle name="Normální" xfId="0" builtinId="0"/>
    <cellStyle name="Normální 2" xfId="2"/>
    <cellStyle name="Normální 28" xfId="43"/>
    <cellStyle name="Poznámka 2" xfId="16"/>
    <cellStyle name="Propojená buňka 2" xfId="13"/>
    <cellStyle name="Správně 2" xfId="7"/>
    <cellStyle name="Text upozornění 2" xfId="15"/>
    <cellStyle name="Vstup 2" xfId="10"/>
    <cellStyle name="Výpočet 2" xfId="12"/>
    <cellStyle name="Výstup 2" xfId="11"/>
    <cellStyle name="Vysvětlující text 2" xfId="17"/>
    <cellStyle name="Zvýraznění 1 2" xfId="19"/>
    <cellStyle name="Zvýraznění 2 2" xfId="23"/>
    <cellStyle name="Zvýraznění 3 2" xfId="27"/>
    <cellStyle name="Zvýraznění 4 2" xfId="31"/>
    <cellStyle name="Zvýraznění 5 2" xfId="35"/>
    <cellStyle name="Zvýraznění 6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3"/>
  <sheetViews>
    <sheetView view="pageBreakPreview" zoomScale="130" zoomScaleNormal="100" zoomScaleSheetLayoutView="130" workbookViewId="0">
      <pane ySplit="1" topLeftCell="A2" activePane="bottomLeft" state="frozen"/>
      <selection pane="bottomLeft" activeCell="E51" sqref="E51"/>
    </sheetView>
  </sheetViews>
  <sheetFormatPr defaultRowHeight="15" x14ac:dyDescent="0.25"/>
  <cols>
    <col min="1" max="1" width="4.7109375" bestFit="1" customWidth="1"/>
    <col min="2" max="2" width="6.7109375" bestFit="1" customWidth="1"/>
    <col min="3" max="3" width="6" style="6" bestFit="1" customWidth="1"/>
    <col min="4" max="4" width="3.28515625" style="3" bestFit="1" customWidth="1"/>
    <col min="5" max="5" width="21.7109375" bestFit="1" customWidth="1"/>
    <col min="6" max="7" width="5" bestFit="1" customWidth="1"/>
    <col min="8" max="8" width="5" style="7" bestFit="1" customWidth="1"/>
    <col min="9" max="9" width="6" bestFit="1" customWidth="1"/>
    <col min="10" max="10" width="6" style="3" bestFit="1" customWidth="1"/>
    <col min="11" max="11" width="8" style="6" bestFit="1" customWidth="1"/>
    <col min="12" max="12" width="3.42578125" style="3" bestFit="1" customWidth="1"/>
    <col min="13" max="13" width="5" bestFit="1" customWidth="1"/>
    <col min="14" max="14" width="3.28515625" style="6" bestFit="1" customWidth="1"/>
    <col min="15" max="15" width="5" style="2" hidden="1" customWidth="1"/>
    <col min="16" max="16" width="3.28515625" style="4" hidden="1" customWidth="1"/>
    <col min="17" max="17" width="3.28515625" hidden="1" customWidth="1"/>
    <col min="18" max="18" width="3.28515625" style="4" hidden="1" customWidth="1"/>
    <col min="19" max="19" width="4" hidden="1" customWidth="1"/>
    <col min="20" max="20" width="3.28515625" style="4" hidden="1" customWidth="1"/>
    <col min="21" max="21" width="5" hidden="1" customWidth="1"/>
    <col min="22" max="22" width="3.28515625" style="4" hidden="1" customWidth="1"/>
    <col min="23" max="23" width="4" hidden="1" customWidth="1"/>
    <col min="24" max="24" width="3.28515625" style="4" hidden="1" customWidth="1"/>
    <col min="25" max="25" width="4" hidden="1" customWidth="1"/>
    <col min="26" max="26" width="3.28515625" style="4" hidden="1" customWidth="1"/>
    <col min="27" max="27" width="5" hidden="1" customWidth="1"/>
    <col min="28" max="28" width="3.28515625" style="4" hidden="1" customWidth="1"/>
    <col min="29" max="29" width="7.5703125" style="5" hidden="1" customWidth="1"/>
    <col min="30" max="30" width="12.85546875" style="6" customWidth="1"/>
  </cols>
  <sheetData>
    <row r="1" spans="1:31" ht="52.15" customHeight="1" thickBot="1" x14ac:dyDescent="0.3">
      <c r="A1" s="23" t="s">
        <v>340</v>
      </c>
      <c r="B1" s="24" t="s">
        <v>341</v>
      </c>
      <c r="C1" s="25" t="s">
        <v>342</v>
      </c>
      <c r="D1" s="24" t="s">
        <v>343</v>
      </c>
      <c r="E1" s="24" t="s">
        <v>344</v>
      </c>
      <c r="F1" s="24" t="s">
        <v>345</v>
      </c>
      <c r="G1" s="24" t="s">
        <v>346</v>
      </c>
      <c r="H1" s="25" t="s">
        <v>347</v>
      </c>
      <c r="I1" s="24" t="s">
        <v>348</v>
      </c>
      <c r="J1" s="24" t="s">
        <v>349</v>
      </c>
      <c r="K1" s="25" t="s">
        <v>350</v>
      </c>
      <c r="L1" s="24" t="s">
        <v>351</v>
      </c>
      <c r="M1" s="24" t="s">
        <v>352</v>
      </c>
      <c r="N1" s="25" t="s">
        <v>353</v>
      </c>
      <c r="O1" s="26" t="s">
        <v>354</v>
      </c>
      <c r="P1" s="27" t="s">
        <v>355</v>
      </c>
      <c r="Q1" s="26" t="s">
        <v>356</v>
      </c>
      <c r="R1" s="27" t="s">
        <v>357</v>
      </c>
      <c r="S1" s="26" t="s">
        <v>358</v>
      </c>
      <c r="T1" s="27" t="s">
        <v>359</v>
      </c>
      <c r="U1" s="26" t="s">
        <v>360</v>
      </c>
      <c r="V1" s="27" t="s">
        <v>361</v>
      </c>
      <c r="W1" s="28" t="s">
        <v>362</v>
      </c>
      <c r="X1" s="29" t="s">
        <v>363</v>
      </c>
      <c r="Y1" s="26" t="s">
        <v>364</v>
      </c>
      <c r="Z1" s="27" t="s">
        <v>365</v>
      </c>
      <c r="AA1" s="26" t="s">
        <v>366</v>
      </c>
      <c r="AB1" s="27" t="s">
        <v>367</v>
      </c>
      <c r="AC1" s="30" t="s">
        <v>368</v>
      </c>
      <c r="AD1" s="31" t="s">
        <v>369</v>
      </c>
      <c r="AE1">
        <v>600</v>
      </c>
    </row>
    <row r="2" spans="1:31" ht="15.75" thickTop="1" x14ac:dyDescent="0.25">
      <c r="A2" s="18" t="s">
        <v>0</v>
      </c>
      <c r="B2" s="19" t="s">
        <v>338</v>
      </c>
      <c r="C2" s="20" t="s">
        <v>1</v>
      </c>
      <c r="D2" s="19" t="s">
        <v>2</v>
      </c>
      <c r="E2" s="19" t="s">
        <v>3</v>
      </c>
      <c r="F2" s="19">
        <v>79</v>
      </c>
      <c r="G2" s="19">
        <v>540</v>
      </c>
      <c r="H2" s="20">
        <v>461</v>
      </c>
      <c r="I2" s="19">
        <v>79</v>
      </c>
      <c r="J2" s="19">
        <v>540</v>
      </c>
      <c r="K2" s="20">
        <v>3595.8</v>
      </c>
      <c r="L2" s="19" t="s">
        <v>4</v>
      </c>
      <c r="M2" s="19">
        <v>2013</v>
      </c>
      <c r="N2" s="20">
        <v>5</v>
      </c>
      <c r="O2" s="21">
        <v>348.7</v>
      </c>
      <c r="P2" s="22">
        <v>10</v>
      </c>
      <c r="Q2" s="21">
        <v>0</v>
      </c>
      <c r="R2" s="22">
        <v>0</v>
      </c>
      <c r="S2" s="21">
        <v>1.6</v>
      </c>
      <c r="T2" s="22">
        <v>0</v>
      </c>
      <c r="U2" s="21">
        <v>698.9</v>
      </c>
      <c r="V2" s="22">
        <v>19</v>
      </c>
      <c r="W2" s="21">
        <v>2.5</v>
      </c>
      <c r="X2" s="22">
        <v>0.1</v>
      </c>
      <c r="Y2" s="21">
        <v>0</v>
      </c>
      <c r="Z2" s="22">
        <v>0</v>
      </c>
      <c r="AA2" s="21">
        <v>0</v>
      </c>
      <c r="AB2" s="22">
        <v>0</v>
      </c>
      <c r="AC2" s="19">
        <v>1000</v>
      </c>
      <c r="AD2" s="32">
        <f>$AE$1*K2</f>
        <v>2157480</v>
      </c>
    </row>
    <row r="3" spans="1:31" x14ac:dyDescent="0.25">
      <c r="A3" s="8" t="s">
        <v>0</v>
      </c>
      <c r="B3" s="9" t="s">
        <v>338</v>
      </c>
      <c r="C3" s="10" t="s">
        <v>5</v>
      </c>
      <c r="D3" s="9" t="s">
        <v>2</v>
      </c>
      <c r="E3" s="9" t="s">
        <v>6</v>
      </c>
      <c r="F3" s="9">
        <v>1230</v>
      </c>
      <c r="G3" s="9">
        <v>2460</v>
      </c>
      <c r="H3" s="10">
        <v>1230</v>
      </c>
      <c r="I3" s="9">
        <v>1230</v>
      </c>
      <c r="J3" s="9">
        <v>2460</v>
      </c>
      <c r="K3" s="10">
        <v>8610</v>
      </c>
      <c r="L3" s="9" t="s">
        <v>4</v>
      </c>
      <c r="M3" s="9">
        <v>2013</v>
      </c>
      <c r="N3" s="10">
        <v>5</v>
      </c>
      <c r="O3" s="11">
        <v>1.4</v>
      </c>
      <c r="P3" s="12">
        <v>0</v>
      </c>
      <c r="Q3" s="11">
        <v>0</v>
      </c>
      <c r="R3" s="12">
        <v>0</v>
      </c>
      <c r="S3" s="11">
        <v>12.8</v>
      </c>
      <c r="T3" s="12">
        <v>0</v>
      </c>
      <c r="U3" s="11">
        <v>2548</v>
      </c>
      <c r="V3" s="12">
        <v>30</v>
      </c>
      <c r="W3" s="11">
        <v>41</v>
      </c>
      <c r="X3" s="12">
        <v>0.5</v>
      </c>
      <c r="Y3" s="11">
        <v>102.4</v>
      </c>
      <c r="Z3" s="12">
        <v>1</v>
      </c>
      <c r="AA3" s="11">
        <v>0</v>
      </c>
      <c r="AB3" s="12">
        <v>0</v>
      </c>
      <c r="AC3" s="9">
        <v>30</v>
      </c>
      <c r="AD3" s="33">
        <f t="shared" ref="AD3:AD66" si="0">$AE$1*K3</f>
        <v>5166000</v>
      </c>
    </row>
    <row r="4" spans="1:31" x14ac:dyDescent="0.25">
      <c r="A4" s="8" t="s">
        <v>0</v>
      </c>
      <c r="B4" s="9" t="s">
        <v>339</v>
      </c>
      <c r="C4" s="10" t="s">
        <v>7</v>
      </c>
      <c r="D4" s="9" t="s">
        <v>8</v>
      </c>
      <c r="E4" s="9" t="s">
        <v>9</v>
      </c>
      <c r="F4" s="9">
        <v>1001</v>
      </c>
      <c r="G4" s="9">
        <v>1341</v>
      </c>
      <c r="H4" s="10">
        <v>340</v>
      </c>
      <c r="I4" s="9">
        <v>31231</v>
      </c>
      <c r="J4" s="9">
        <v>31571</v>
      </c>
      <c r="K4" s="10">
        <v>1700.1</v>
      </c>
      <c r="L4" s="9" t="s">
        <v>4</v>
      </c>
      <c r="M4" s="9">
        <v>2014</v>
      </c>
      <c r="N4" s="10">
        <v>5</v>
      </c>
      <c r="O4" s="11">
        <v>0</v>
      </c>
      <c r="P4" s="12">
        <v>0</v>
      </c>
      <c r="Q4" s="11">
        <v>0</v>
      </c>
      <c r="R4" s="12">
        <v>0</v>
      </c>
      <c r="S4" s="11">
        <v>11</v>
      </c>
      <c r="T4" s="12">
        <v>1</v>
      </c>
      <c r="U4" s="11">
        <v>502</v>
      </c>
      <c r="V4" s="12">
        <v>30</v>
      </c>
      <c r="W4" s="11">
        <v>10</v>
      </c>
      <c r="X4" s="12">
        <v>0.6</v>
      </c>
      <c r="Y4" s="11">
        <v>42.5</v>
      </c>
      <c r="Z4" s="12">
        <v>2</v>
      </c>
      <c r="AA4" s="11">
        <v>0</v>
      </c>
      <c r="AB4" s="12">
        <v>0</v>
      </c>
      <c r="AC4" s="9">
        <v>1000</v>
      </c>
      <c r="AD4" s="33">
        <f t="shared" si="0"/>
        <v>1020060</v>
      </c>
    </row>
    <row r="5" spans="1:31" x14ac:dyDescent="0.25">
      <c r="A5" s="8" t="s">
        <v>0</v>
      </c>
      <c r="B5" s="9" t="s">
        <v>339</v>
      </c>
      <c r="C5" s="10" t="s">
        <v>7</v>
      </c>
      <c r="D5" s="9" t="s">
        <v>8</v>
      </c>
      <c r="E5" s="9" t="s">
        <v>9</v>
      </c>
      <c r="F5" s="9">
        <v>3578</v>
      </c>
      <c r="G5" s="9">
        <v>3892</v>
      </c>
      <c r="H5" s="10">
        <v>314</v>
      </c>
      <c r="I5" s="9">
        <v>33808</v>
      </c>
      <c r="J5" s="9">
        <v>34122</v>
      </c>
      <c r="K5" s="10">
        <v>1695.6</v>
      </c>
      <c r="L5" s="9" t="s">
        <v>4</v>
      </c>
      <c r="M5" s="9">
        <v>2014</v>
      </c>
      <c r="N5" s="10">
        <v>5</v>
      </c>
      <c r="O5" s="11">
        <v>0</v>
      </c>
      <c r="P5" s="12">
        <v>0</v>
      </c>
      <c r="Q5" s="11">
        <v>0</v>
      </c>
      <c r="R5" s="12">
        <v>0</v>
      </c>
      <c r="S5" s="11">
        <v>73</v>
      </c>
      <c r="T5" s="12">
        <v>4</v>
      </c>
      <c r="U5" s="11">
        <v>609.1</v>
      </c>
      <c r="V5" s="12">
        <v>36</v>
      </c>
      <c r="W5" s="11">
        <v>1</v>
      </c>
      <c r="X5" s="12">
        <v>0.1</v>
      </c>
      <c r="Y5" s="11">
        <v>72.400000000000006</v>
      </c>
      <c r="Z5" s="12">
        <v>4</v>
      </c>
      <c r="AA5" s="11">
        <v>0</v>
      </c>
      <c r="AB5" s="12">
        <v>0</v>
      </c>
      <c r="AC5" s="9">
        <v>1000</v>
      </c>
      <c r="AD5" s="33">
        <f t="shared" si="0"/>
        <v>1017360</v>
      </c>
    </row>
    <row r="6" spans="1:31" x14ac:dyDescent="0.25">
      <c r="A6" s="8" t="s">
        <v>0</v>
      </c>
      <c r="B6" s="9" t="s">
        <v>339</v>
      </c>
      <c r="C6" s="10" t="s">
        <v>7</v>
      </c>
      <c r="D6" s="9" t="s">
        <v>10</v>
      </c>
      <c r="E6" s="9" t="s">
        <v>11</v>
      </c>
      <c r="F6" s="9">
        <v>1408</v>
      </c>
      <c r="G6" s="9">
        <v>1977</v>
      </c>
      <c r="H6" s="10">
        <v>569</v>
      </c>
      <c r="I6" s="9">
        <v>37026</v>
      </c>
      <c r="J6" s="9">
        <v>37595</v>
      </c>
      <c r="K6" s="10">
        <v>3414</v>
      </c>
      <c r="L6" s="9" t="s">
        <v>4</v>
      </c>
      <c r="M6" s="9">
        <v>2014</v>
      </c>
      <c r="N6" s="10">
        <v>5</v>
      </c>
      <c r="O6" s="11">
        <v>0</v>
      </c>
      <c r="P6" s="12">
        <v>0</v>
      </c>
      <c r="Q6" s="11">
        <v>0</v>
      </c>
      <c r="R6" s="12">
        <v>0</v>
      </c>
      <c r="S6" s="11">
        <v>1.2</v>
      </c>
      <c r="T6" s="12">
        <v>0</v>
      </c>
      <c r="U6" s="11">
        <v>983</v>
      </c>
      <c r="V6" s="12">
        <v>29</v>
      </c>
      <c r="W6" s="11">
        <v>6</v>
      </c>
      <c r="X6" s="12">
        <v>0.2</v>
      </c>
      <c r="Y6" s="11">
        <v>0</v>
      </c>
      <c r="Z6" s="12">
        <v>0</v>
      </c>
      <c r="AA6" s="11">
        <v>0</v>
      </c>
      <c r="AB6" s="12">
        <v>0</v>
      </c>
      <c r="AC6" s="9">
        <v>1000</v>
      </c>
      <c r="AD6" s="33">
        <f t="shared" si="0"/>
        <v>2048400</v>
      </c>
    </row>
    <row r="7" spans="1:31" x14ac:dyDescent="0.25">
      <c r="A7" s="8" t="s">
        <v>0</v>
      </c>
      <c r="B7" s="9" t="s">
        <v>339</v>
      </c>
      <c r="C7" s="10" t="s">
        <v>7</v>
      </c>
      <c r="D7" s="9" t="s">
        <v>10</v>
      </c>
      <c r="E7" s="9" t="s">
        <v>11</v>
      </c>
      <c r="F7" s="9">
        <v>1977</v>
      </c>
      <c r="G7" s="9">
        <v>2521</v>
      </c>
      <c r="H7" s="10">
        <v>544</v>
      </c>
      <c r="I7" s="9">
        <v>37595</v>
      </c>
      <c r="J7" s="9">
        <v>38139</v>
      </c>
      <c r="K7" s="10">
        <v>3264</v>
      </c>
      <c r="L7" s="9" t="s">
        <v>4</v>
      </c>
      <c r="M7" s="9">
        <v>2014</v>
      </c>
      <c r="N7" s="10">
        <v>5</v>
      </c>
      <c r="O7" s="11">
        <v>0</v>
      </c>
      <c r="P7" s="12">
        <v>0</v>
      </c>
      <c r="Q7" s="11">
        <v>0</v>
      </c>
      <c r="R7" s="12">
        <v>0</v>
      </c>
      <c r="S7" s="11">
        <v>9</v>
      </c>
      <c r="T7" s="12">
        <v>0</v>
      </c>
      <c r="U7" s="11">
        <v>652.79999999999995</v>
      </c>
      <c r="V7" s="12">
        <v>20</v>
      </c>
      <c r="W7" s="11">
        <v>5.5</v>
      </c>
      <c r="X7" s="12">
        <v>0.2</v>
      </c>
      <c r="Y7" s="11">
        <v>9</v>
      </c>
      <c r="Z7" s="12">
        <v>0</v>
      </c>
      <c r="AA7" s="11">
        <v>0</v>
      </c>
      <c r="AB7" s="12">
        <v>0</v>
      </c>
      <c r="AC7" s="9">
        <v>1000</v>
      </c>
      <c r="AD7" s="33">
        <f t="shared" si="0"/>
        <v>1958400</v>
      </c>
    </row>
    <row r="8" spans="1:31" x14ac:dyDescent="0.25">
      <c r="A8" s="8" t="s">
        <v>0</v>
      </c>
      <c r="B8" s="9" t="s">
        <v>339</v>
      </c>
      <c r="C8" s="10" t="s">
        <v>7</v>
      </c>
      <c r="D8" s="9" t="s">
        <v>10</v>
      </c>
      <c r="E8" s="9" t="s">
        <v>11</v>
      </c>
      <c r="F8" s="9">
        <v>0</v>
      </c>
      <c r="G8" s="9">
        <v>546</v>
      </c>
      <c r="H8" s="10">
        <v>546</v>
      </c>
      <c r="I8" s="9">
        <v>35618</v>
      </c>
      <c r="J8" s="9">
        <v>36164</v>
      </c>
      <c r="K8" s="10">
        <v>3276</v>
      </c>
      <c r="L8" s="9" t="s">
        <v>4</v>
      </c>
      <c r="M8" s="9">
        <v>2014</v>
      </c>
      <c r="N8" s="10">
        <v>5</v>
      </c>
      <c r="O8" s="11">
        <v>1.2</v>
      </c>
      <c r="P8" s="12">
        <v>0</v>
      </c>
      <c r="Q8" s="11">
        <v>0</v>
      </c>
      <c r="R8" s="12">
        <v>0</v>
      </c>
      <c r="S8" s="11">
        <v>114</v>
      </c>
      <c r="T8" s="12">
        <v>3</v>
      </c>
      <c r="U8" s="11">
        <v>556.5</v>
      </c>
      <c r="V8" s="12">
        <v>17</v>
      </c>
      <c r="W8" s="11">
        <v>0</v>
      </c>
      <c r="X8" s="12">
        <v>0</v>
      </c>
      <c r="Y8" s="11">
        <v>115.2</v>
      </c>
      <c r="Z8" s="12">
        <v>4</v>
      </c>
      <c r="AA8" s="11">
        <v>0</v>
      </c>
      <c r="AB8" s="12">
        <v>0</v>
      </c>
      <c r="AC8" s="9">
        <v>1000</v>
      </c>
      <c r="AD8" s="33">
        <f t="shared" si="0"/>
        <v>1965600</v>
      </c>
    </row>
    <row r="9" spans="1:31" x14ac:dyDescent="0.25">
      <c r="A9" s="8" t="s">
        <v>0</v>
      </c>
      <c r="B9" s="9" t="s">
        <v>339</v>
      </c>
      <c r="C9" s="10" t="s">
        <v>7</v>
      </c>
      <c r="D9" s="9" t="s">
        <v>10</v>
      </c>
      <c r="E9" s="9" t="s">
        <v>11</v>
      </c>
      <c r="F9" s="9">
        <v>546</v>
      </c>
      <c r="G9" s="9">
        <v>1074</v>
      </c>
      <c r="H9" s="10">
        <v>528</v>
      </c>
      <c r="I9" s="9">
        <v>36164</v>
      </c>
      <c r="J9" s="9">
        <v>36692</v>
      </c>
      <c r="K9" s="10">
        <v>3168</v>
      </c>
      <c r="L9" s="9" t="s">
        <v>4</v>
      </c>
      <c r="M9" s="9">
        <v>2014</v>
      </c>
      <c r="N9" s="10">
        <v>5</v>
      </c>
      <c r="O9" s="11">
        <v>0</v>
      </c>
      <c r="P9" s="12">
        <v>0</v>
      </c>
      <c r="Q9" s="11">
        <v>0</v>
      </c>
      <c r="R9" s="12">
        <v>0</v>
      </c>
      <c r="S9" s="11">
        <v>12</v>
      </c>
      <c r="T9" s="12">
        <v>0</v>
      </c>
      <c r="U9" s="11">
        <v>398.1</v>
      </c>
      <c r="V9" s="12">
        <v>13</v>
      </c>
      <c r="W9" s="11">
        <v>8</v>
      </c>
      <c r="X9" s="12">
        <v>0.3</v>
      </c>
      <c r="Y9" s="11">
        <v>12</v>
      </c>
      <c r="Z9" s="12">
        <v>0</v>
      </c>
      <c r="AA9" s="11">
        <v>0</v>
      </c>
      <c r="AB9" s="12">
        <v>0</v>
      </c>
      <c r="AC9" s="9">
        <v>1000</v>
      </c>
      <c r="AD9" s="33">
        <f t="shared" si="0"/>
        <v>1900800</v>
      </c>
    </row>
    <row r="10" spans="1:31" x14ac:dyDescent="0.25">
      <c r="A10" s="8" t="s">
        <v>0</v>
      </c>
      <c r="B10" s="9" t="s">
        <v>339</v>
      </c>
      <c r="C10" s="10" t="s">
        <v>7</v>
      </c>
      <c r="D10" s="9" t="s">
        <v>12</v>
      </c>
      <c r="E10" s="9" t="s">
        <v>13</v>
      </c>
      <c r="F10" s="9">
        <v>0</v>
      </c>
      <c r="G10" s="9">
        <v>194</v>
      </c>
      <c r="H10" s="10">
        <v>194</v>
      </c>
      <c r="I10" s="9">
        <v>40098</v>
      </c>
      <c r="J10" s="9">
        <v>40292</v>
      </c>
      <c r="K10" s="10">
        <v>1222.2</v>
      </c>
      <c r="L10" s="9" t="s">
        <v>4</v>
      </c>
      <c r="M10" s="9">
        <v>2014</v>
      </c>
      <c r="N10" s="10">
        <v>5</v>
      </c>
      <c r="O10" s="11">
        <v>3.8</v>
      </c>
      <c r="P10" s="12">
        <v>0</v>
      </c>
      <c r="Q10" s="11">
        <v>0</v>
      </c>
      <c r="R10" s="12">
        <v>0</v>
      </c>
      <c r="S10" s="11">
        <v>6</v>
      </c>
      <c r="T10" s="12">
        <v>0</v>
      </c>
      <c r="U10" s="11">
        <v>136.9</v>
      </c>
      <c r="V10" s="12">
        <v>11</v>
      </c>
      <c r="W10" s="11">
        <v>1</v>
      </c>
      <c r="X10" s="12">
        <v>0.1</v>
      </c>
      <c r="Y10" s="11">
        <v>6</v>
      </c>
      <c r="Z10" s="12">
        <v>0</v>
      </c>
      <c r="AA10" s="11">
        <v>0</v>
      </c>
      <c r="AB10" s="12">
        <v>0</v>
      </c>
      <c r="AC10" s="9">
        <v>1000</v>
      </c>
      <c r="AD10" s="33">
        <f t="shared" si="0"/>
        <v>733320</v>
      </c>
    </row>
    <row r="11" spans="1:31" x14ac:dyDescent="0.25">
      <c r="A11" s="8" t="s">
        <v>0</v>
      </c>
      <c r="B11" s="9" t="s">
        <v>338</v>
      </c>
      <c r="C11" s="10" t="s">
        <v>14</v>
      </c>
      <c r="D11" s="9" t="s">
        <v>15</v>
      </c>
      <c r="E11" s="9" t="s">
        <v>16</v>
      </c>
      <c r="F11" s="9">
        <v>0</v>
      </c>
      <c r="G11" s="9">
        <v>602</v>
      </c>
      <c r="H11" s="10">
        <v>602</v>
      </c>
      <c r="I11" s="9">
        <v>4197</v>
      </c>
      <c r="J11" s="9">
        <v>4799</v>
      </c>
      <c r="K11" s="10">
        <v>3250.8</v>
      </c>
      <c r="L11" s="9" t="s">
        <v>4</v>
      </c>
      <c r="M11" s="9">
        <v>2014</v>
      </c>
      <c r="N11" s="10">
        <v>5</v>
      </c>
      <c r="O11" s="11">
        <v>3</v>
      </c>
      <c r="P11" s="12">
        <v>0</v>
      </c>
      <c r="Q11" s="11">
        <v>0</v>
      </c>
      <c r="R11" s="12">
        <v>0</v>
      </c>
      <c r="S11" s="11">
        <v>6</v>
      </c>
      <c r="T11" s="12">
        <v>0</v>
      </c>
      <c r="U11" s="11">
        <v>437.2</v>
      </c>
      <c r="V11" s="12">
        <v>13</v>
      </c>
      <c r="W11" s="11">
        <v>10</v>
      </c>
      <c r="X11" s="12">
        <v>0.3</v>
      </c>
      <c r="Y11" s="11">
        <v>97.8</v>
      </c>
      <c r="Z11" s="12">
        <v>3</v>
      </c>
      <c r="AA11" s="11">
        <v>0</v>
      </c>
      <c r="AB11" s="12">
        <v>0</v>
      </c>
      <c r="AC11" s="9">
        <v>1000</v>
      </c>
      <c r="AD11" s="33">
        <f t="shared" si="0"/>
        <v>1950480</v>
      </c>
    </row>
    <row r="12" spans="1:31" x14ac:dyDescent="0.25">
      <c r="A12" s="8" t="s">
        <v>0</v>
      </c>
      <c r="B12" s="9" t="s">
        <v>338</v>
      </c>
      <c r="C12" s="10" t="s">
        <v>17</v>
      </c>
      <c r="D12" s="9" t="s">
        <v>18</v>
      </c>
      <c r="E12" s="9" t="s">
        <v>19</v>
      </c>
      <c r="F12" s="9">
        <v>0</v>
      </c>
      <c r="G12" s="9">
        <v>202</v>
      </c>
      <c r="H12" s="10">
        <v>202</v>
      </c>
      <c r="I12" s="9">
        <v>5156</v>
      </c>
      <c r="J12" s="9">
        <v>5358</v>
      </c>
      <c r="K12" s="10">
        <v>968.1</v>
      </c>
      <c r="L12" s="9" t="s">
        <v>4</v>
      </c>
      <c r="M12" s="9">
        <v>2014</v>
      </c>
      <c r="N12" s="10">
        <v>5</v>
      </c>
      <c r="O12" s="11">
        <v>0</v>
      </c>
      <c r="P12" s="12">
        <v>0</v>
      </c>
      <c r="Q12" s="11">
        <v>0</v>
      </c>
      <c r="R12" s="12">
        <v>0</v>
      </c>
      <c r="S12" s="11">
        <v>0</v>
      </c>
      <c r="T12" s="12">
        <v>0</v>
      </c>
      <c r="U12" s="11">
        <v>431.5</v>
      </c>
      <c r="V12" s="12">
        <v>45</v>
      </c>
      <c r="W12" s="11">
        <v>9.5</v>
      </c>
      <c r="X12" s="12">
        <v>1</v>
      </c>
      <c r="Y12" s="11">
        <v>0</v>
      </c>
      <c r="Z12" s="12">
        <v>0</v>
      </c>
      <c r="AA12" s="11">
        <v>0</v>
      </c>
      <c r="AB12" s="12">
        <v>0</v>
      </c>
      <c r="AC12" s="9">
        <v>1000</v>
      </c>
      <c r="AD12" s="33">
        <f t="shared" si="0"/>
        <v>580860</v>
      </c>
    </row>
    <row r="13" spans="1:31" x14ac:dyDescent="0.25">
      <c r="A13" s="8" t="s">
        <v>0</v>
      </c>
      <c r="B13" s="9" t="s">
        <v>339</v>
      </c>
      <c r="C13" s="10" t="s">
        <v>20</v>
      </c>
      <c r="D13" s="9" t="s">
        <v>18</v>
      </c>
      <c r="E13" s="9" t="s">
        <v>21</v>
      </c>
      <c r="F13" s="9">
        <v>1131</v>
      </c>
      <c r="G13" s="9">
        <v>1533</v>
      </c>
      <c r="H13" s="10">
        <v>402</v>
      </c>
      <c r="I13" s="9">
        <v>3891</v>
      </c>
      <c r="J13" s="9">
        <v>4293</v>
      </c>
      <c r="K13" s="10">
        <v>2244.8000000000002</v>
      </c>
      <c r="L13" s="9" t="s">
        <v>4</v>
      </c>
      <c r="M13" s="9">
        <v>2014</v>
      </c>
      <c r="N13" s="10">
        <v>4</v>
      </c>
      <c r="O13" s="11">
        <v>0</v>
      </c>
      <c r="P13" s="12">
        <v>0</v>
      </c>
      <c r="Q13" s="11">
        <v>0</v>
      </c>
      <c r="R13" s="12">
        <v>0</v>
      </c>
      <c r="S13" s="11">
        <v>44.8</v>
      </c>
      <c r="T13" s="12">
        <v>2</v>
      </c>
      <c r="U13" s="11">
        <v>215</v>
      </c>
      <c r="V13" s="12">
        <v>10</v>
      </c>
      <c r="W13" s="11">
        <v>0</v>
      </c>
      <c r="X13" s="12">
        <v>0</v>
      </c>
      <c r="Y13" s="11">
        <v>59.6</v>
      </c>
      <c r="Z13" s="12">
        <v>3</v>
      </c>
      <c r="AA13" s="11">
        <v>0</v>
      </c>
      <c r="AB13" s="12">
        <v>0</v>
      </c>
      <c r="AC13" s="9">
        <v>1000</v>
      </c>
      <c r="AD13" s="33">
        <f t="shared" si="0"/>
        <v>1346880</v>
      </c>
    </row>
    <row r="14" spans="1:31" x14ac:dyDescent="0.25">
      <c r="A14" s="8" t="s">
        <v>0</v>
      </c>
      <c r="B14" s="9" t="s">
        <v>339</v>
      </c>
      <c r="C14" s="10" t="s">
        <v>20</v>
      </c>
      <c r="D14" s="9" t="s">
        <v>18</v>
      </c>
      <c r="E14" s="9" t="s">
        <v>21</v>
      </c>
      <c r="F14" s="9">
        <v>0</v>
      </c>
      <c r="G14" s="9">
        <v>285</v>
      </c>
      <c r="H14" s="10">
        <v>285</v>
      </c>
      <c r="I14" s="9">
        <v>2760</v>
      </c>
      <c r="J14" s="9">
        <v>3045</v>
      </c>
      <c r="K14" s="10">
        <v>1767</v>
      </c>
      <c r="L14" s="9" t="s">
        <v>4</v>
      </c>
      <c r="M14" s="9">
        <v>2014</v>
      </c>
      <c r="N14" s="10">
        <v>4</v>
      </c>
      <c r="O14" s="11">
        <v>0</v>
      </c>
      <c r="P14" s="12">
        <v>0</v>
      </c>
      <c r="Q14" s="11">
        <v>1</v>
      </c>
      <c r="R14" s="12">
        <v>0</v>
      </c>
      <c r="S14" s="11">
        <v>6</v>
      </c>
      <c r="T14" s="12">
        <v>0</v>
      </c>
      <c r="U14" s="11">
        <v>127.3</v>
      </c>
      <c r="V14" s="12">
        <v>7</v>
      </c>
      <c r="W14" s="11">
        <v>3.5</v>
      </c>
      <c r="X14" s="12">
        <v>0.2</v>
      </c>
      <c r="Y14" s="11">
        <v>6</v>
      </c>
      <c r="Z14" s="12">
        <v>0</v>
      </c>
      <c r="AA14" s="11">
        <v>0</v>
      </c>
      <c r="AB14" s="12">
        <v>0</v>
      </c>
      <c r="AC14" s="9">
        <v>1000</v>
      </c>
      <c r="AD14" s="33">
        <f t="shared" si="0"/>
        <v>1060200</v>
      </c>
    </row>
    <row r="15" spans="1:31" x14ac:dyDescent="0.25">
      <c r="A15" s="8" t="s">
        <v>0</v>
      </c>
      <c r="B15" s="9" t="s">
        <v>339</v>
      </c>
      <c r="C15" s="10" t="s">
        <v>20</v>
      </c>
      <c r="D15" s="9" t="s">
        <v>22</v>
      </c>
      <c r="E15" s="9" t="s">
        <v>23</v>
      </c>
      <c r="F15" s="9">
        <v>0</v>
      </c>
      <c r="G15" s="9">
        <v>587</v>
      </c>
      <c r="H15" s="10">
        <v>587</v>
      </c>
      <c r="I15" s="9">
        <v>5922</v>
      </c>
      <c r="J15" s="9">
        <v>6509</v>
      </c>
      <c r="K15" s="10">
        <v>3222.8</v>
      </c>
      <c r="L15" s="9" t="s">
        <v>4</v>
      </c>
      <c r="M15" s="9">
        <v>2014</v>
      </c>
      <c r="N15" s="10">
        <v>5</v>
      </c>
      <c r="O15" s="11">
        <v>0.6</v>
      </c>
      <c r="P15" s="12">
        <v>0</v>
      </c>
      <c r="Q15" s="11">
        <v>2</v>
      </c>
      <c r="R15" s="12">
        <v>0</v>
      </c>
      <c r="S15" s="11">
        <v>9</v>
      </c>
      <c r="T15" s="12">
        <v>0</v>
      </c>
      <c r="U15" s="11">
        <v>526</v>
      </c>
      <c r="V15" s="12">
        <v>16</v>
      </c>
      <c r="W15" s="11">
        <v>11.5</v>
      </c>
      <c r="X15" s="12">
        <v>0.4</v>
      </c>
      <c r="Y15" s="11">
        <v>9</v>
      </c>
      <c r="Z15" s="12">
        <v>0</v>
      </c>
      <c r="AA15" s="11">
        <v>0</v>
      </c>
      <c r="AB15" s="12">
        <v>0</v>
      </c>
      <c r="AC15" s="9">
        <v>1000</v>
      </c>
      <c r="AD15" s="33">
        <f t="shared" si="0"/>
        <v>1933680</v>
      </c>
    </row>
    <row r="16" spans="1:31" x14ac:dyDescent="0.25">
      <c r="A16" s="8" t="s">
        <v>0</v>
      </c>
      <c r="B16" s="9" t="s">
        <v>339</v>
      </c>
      <c r="C16" s="10" t="s">
        <v>20</v>
      </c>
      <c r="D16" s="9" t="s">
        <v>22</v>
      </c>
      <c r="E16" s="9" t="s">
        <v>23</v>
      </c>
      <c r="F16" s="9">
        <v>1375</v>
      </c>
      <c r="G16" s="9">
        <v>1795</v>
      </c>
      <c r="H16" s="10">
        <v>420</v>
      </c>
      <c r="I16" s="9">
        <v>7297</v>
      </c>
      <c r="J16" s="9">
        <v>7717</v>
      </c>
      <c r="K16" s="10">
        <v>2352</v>
      </c>
      <c r="L16" s="9" t="s">
        <v>4</v>
      </c>
      <c r="M16" s="9">
        <v>2014</v>
      </c>
      <c r="N16" s="10">
        <v>5</v>
      </c>
      <c r="O16" s="11">
        <v>679.3</v>
      </c>
      <c r="P16" s="12">
        <v>29</v>
      </c>
      <c r="Q16" s="11">
        <v>0</v>
      </c>
      <c r="R16" s="12">
        <v>0</v>
      </c>
      <c r="S16" s="11">
        <v>56.6</v>
      </c>
      <c r="T16" s="12">
        <v>2</v>
      </c>
      <c r="U16" s="11">
        <v>504.6</v>
      </c>
      <c r="V16" s="12">
        <v>21</v>
      </c>
      <c r="W16" s="11">
        <v>8</v>
      </c>
      <c r="X16" s="12">
        <v>0.3</v>
      </c>
      <c r="Y16" s="11">
        <v>53.8</v>
      </c>
      <c r="Z16" s="12">
        <v>2</v>
      </c>
      <c r="AA16" s="11">
        <v>0</v>
      </c>
      <c r="AB16" s="12">
        <v>0</v>
      </c>
      <c r="AC16" s="9">
        <v>1000</v>
      </c>
      <c r="AD16" s="33">
        <f t="shared" si="0"/>
        <v>1411200</v>
      </c>
    </row>
    <row r="17" spans="1:30" x14ac:dyDescent="0.25">
      <c r="A17" s="8" t="s">
        <v>0</v>
      </c>
      <c r="B17" s="9" t="s">
        <v>339</v>
      </c>
      <c r="C17" s="10" t="s">
        <v>20</v>
      </c>
      <c r="D17" s="9" t="s">
        <v>22</v>
      </c>
      <c r="E17" s="9" t="s">
        <v>23</v>
      </c>
      <c r="F17" s="9">
        <v>1795</v>
      </c>
      <c r="G17" s="9">
        <v>2556</v>
      </c>
      <c r="H17" s="10">
        <v>761</v>
      </c>
      <c r="I17" s="9">
        <v>7717</v>
      </c>
      <c r="J17" s="9">
        <v>8478</v>
      </c>
      <c r="K17" s="10">
        <v>4261.6000000000004</v>
      </c>
      <c r="L17" s="9" t="s">
        <v>4</v>
      </c>
      <c r="M17" s="9">
        <v>2014</v>
      </c>
      <c r="N17" s="10">
        <v>5</v>
      </c>
      <c r="O17" s="11">
        <v>1329.4</v>
      </c>
      <c r="P17" s="12">
        <v>31</v>
      </c>
      <c r="Q17" s="11">
        <v>0</v>
      </c>
      <c r="R17" s="12">
        <v>0</v>
      </c>
      <c r="S17" s="11">
        <v>3</v>
      </c>
      <c r="T17" s="12">
        <v>0</v>
      </c>
      <c r="U17" s="11">
        <v>1263.4000000000001</v>
      </c>
      <c r="V17" s="12">
        <v>30</v>
      </c>
      <c r="W17" s="11">
        <v>7.5</v>
      </c>
      <c r="X17" s="12">
        <v>0.2</v>
      </c>
      <c r="Y17" s="11">
        <v>3</v>
      </c>
      <c r="Z17" s="12">
        <v>0</v>
      </c>
      <c r="AA17" s="11">
        <v>0</v>
      </c>
      <c r="AB17" s="12">
        <v>0</v>
      </c>
      <c r="AC17" s="9">
        <v>1000</v>
      </c>
      <c r="AD17" s="33">
        <f t="shared" si="0"/>
        <v>2556960</v>
      </c>
    </row>
    <row r="18" spans="1:30" x14ac:dyDescent="0.25">
      <c r="A18" s="8" t="s">
        <v>0</v>
      </c>
      <c r="B18" s="9" t="s">
        <v>339</v>
      </c>
      <c r="C18" s="10" t="s">
        <v>20</v>
      </c>
      <c r="D18" s="9" t="s">
        <v>22</v>
      </c>
      <c r="E18" s="9" t="s">
        <v>23</v>
      </c>
      <c r="F18" s="9">
        <v>2556</v>
      </c>
      <c r="G18" s="9">
        <v>2838</v>
      </c>
      <c r="H18" s="10">
        <v>282</v>
      </c>
      <c r="I18" s="9">
        <v>8478</v>
      </c>
      <c r="J18" s="9">
        <v>8760</v>
      </c>
      <c r="K18" s="10">
        <v>1579.2</v>
      </c>
      <c r="L18" s="9" t="s">
        <v>4</v>
      </c>
      <c r="M18" s="9">
        <v>2014</v>
      </c>
      <c r="N18" s="10">
        <v>5</v>
      </c>
      <c r="O18" s="11">
        <v>378</v>
      </c>
      <c r="P18" s="12">
        <v>24</v>
      </c>
      <c r="Q18" s="11">
        <v>2</v>
      </c>
      <c r="R18" s="12">
        <v>1</v>
      </c>
      <c r="S18" s="11">
        <v>0</v>
      </c>
      <c r="T18" s="12">
        <v>0</v>
      </c>
      <c r="U18" s="11">
        <v>315.8</v>
      </c>
      <c r="V18" s="12">
        <v>20</v>
      </c>
      <c r="W18" s="11">
        <v>10</v>
      </c>
      <c r="X18" s="12">
        <v>0.6</v>
      </c>
      <c r="Y18" s="11">
        <v>0</v>
      </c>
      <c r="Z18" s="12">
        <v>0</v>
      </c>
      <c r="AA18" s="11">
        <v>0</v>
      </c>
      <c r="AB18" s="12">
        <v>0</v>
      </c>
      <c r="AC18" s="9">
        <v>1000</v>
      </c>
      <c r="AD18" s="33">
        <f t="shared" si="0"/>
        <v>947520</v>
      </c>
    </row>
    <row r="19" spans="1:30" x14ac:dyDescent="0.25">
      <c r="A19" s="8" t="s">
        <v>0</v>
      </c>
      <c r="B19" s="9" t="s">
        <v>339</v>
      </c>
      <c r="C19" s="10" t="s">
        <v>20</v>
      </c>
      <c r="D19" s="9" t="s">
        <v>22</v>
      </c>
      <c r="E19" s="9" t="s">
        <v>23</v>
      </c>
      <c r="F19" s="9">
        <v>2838</v>
      </c>
      <c r="G19" s="9">
        <v>3059</v>
      </c>
      <c r="H19" s="10">
        <v>221</v>
      </c>
      <c r="I19" s="9">
        <v>8760</v>
      </c>
      <c r="J19" s="9">
        <v>8981</v>
      </c>
      <c r="K19" s="10">
        <v>1237.5999999999999</v>
      </c>
      <c r="L19" s="9" t="s">
        <v>4</v>
      </c>
      <c r="M19" s="9">
        <v>2014</v>
      </c>
      <c r="N19" s="10">
        <v>5</v>
      </c>
      <c r="O19" s="11">
        <v>306.89999999999998</v>
      </c>
      <c r="P19" s="12">
        <v>25</v>
      </c>
      <c r="Q19" s="11">
        <v>0</v>
      </c>
      <c r="R19" s="12">
        <v>0</v>
      </c>
      <c r="S19" s="11">
        <v>9</v>
      </c>
      <c r="T19" s="12">
        <v>1</v>
      </c>
      <c r="U19" s="11">
        <v>247.5</v>
      </c>
      <c r="V19" s="12">
        <v>20</v>
      </c>
      <c r="W19" s="11">
        <v>5</v>
      </c>
      <c r="X19" s="12">
        <v>0.4</v>
      </c>
      <c r="Y19" s="11">
        <v>9</v>
      </c>
      <c r="Z19" s="12">
        <v>1</v>
      </c>
      <c r="AA19" s="11">
        <v>0</v>
      </c>
      <c r="AB19" s="12">
        <v>0</v>
      </c>
      <c r="AC19" s="9">
        <v>1000</v>
      </c>
      <c r="AD19" s="33">
        <f t="shared" si="0"/>
        <v>742560</v>
      </c>
    </row>
    <row r="20" spans="1:30" x14ac:dyDescent="0.25">
      <c r="A20" s="8" t="s">
        <v>0</v>
      </c>
      <c r="B20" s="9" t="s">
        <v>339</v>
      </c>
      <c r="C20" s="10" t="s">
        <v>20</v>
      </c>
      <c r="D20" s="9" t="s">
        <v>22</v>
      </c>
      <c r="E20" s="9" t="s">
        <v>23</v>
      </c>
      <c r="F20" s="9">
        <v>3059</v>
      </c>
      <c r="G20" s="9">
        <v>3504</v>
      </c>
      <c r="H20" s="10">
        <v>445</v>
      </c>
      <c r="I20" s="9">
        <v>8981</v>
      </c>
      <c r="J20" s="9">
        <v>9426</v>
      </c>
      <c r="K20" s="10">
        <v>2492</v>
      </c>
      <c r="L20" s="9" t="s">
        <v>4</v>
      </c>
      <c r="M20" s="9">
        <v>2014</v>
      </c>
      <c r="N20" s="10">
        <v>5</v>
      </c>
      <c r="O20" s="11">
        <v>1086.4000000000001</v>
      </c>
      <c r="P20" s="12">
        <v>44</v>
      </c>
      <c r="Q20" s="11">
        <v>0</v>
      </c>
      <c r="R20" s="12">
        <v>0</v>
      </c>
      <c r="S20" s="11">
        <v>0</v>
      </c>
      <c r="T20" s="12">
        <v>0</v>
      </c>
      <c r="U20" s="11">
        <v>666.2</v>
      </c>
      <c r="V20" s="12">
        <v>27</v>
      </c>
      <c r="W20" s="11">
        <v>6.5</v>
      </c>
      <c r="X20" s="12">
        <v>0.3</v>
      </c>
      <c r="Y20" s="11">
        <v>0</v>
      </c>
      <c r="Z20" s="12">
        <v>0</v>
      </c>
      <c r="AA20" s="11">
        <v>0</v>
      </c>
      <c r="AB20" s="12">
        <v>0</v>
      </c>
      <c r="AC20" s="9">
        <v>1000</v>
      </c>
      <c r="AD20" s="33">
        <f t="shared" si="0"/>
        <v>1495200</v>
      </c>
    </row>
    <row r="21" spans="1:30" x14ac:dyDescent="0.25">
      <c r="A21" s="8" t="s">
        <v>0</v>
      </c>
      <c r="B21" s="9" t="s">
        <v>339</v>
      </c>
      <c r="C21" s="10" t="s">
        <v>20</v>
      </c>
      <c r="D21" s="9" t="s">
        <v>22</v>
      </c>
      <c r="E21" s="9" t="s">
        <v>23</v>
      </c>
      <c r="F21" s="9">
        <v>3504</v>
      </c>
      <c r="G21" s="9">
        <v>3952</v>
      </c>
      <c r="H21" s="10">
        <v>448</v>
      </c>
      <c r="I21" s="9">
        <v>9426</v>
      </c>
      <c r="J21" s="9">
        <v>9874</v>
      </c>
      <c r="K21" s="10">
        <v>2508.8000000000002</v>
      </c>
      <c r="L21" s="9" t="s">
        <v>4</v>
      </c>
      <c r="M21" s="9">
        <v>2014</v>
      </c>
      <c r="N21" s="10">
        <v>5</v>
      </c>
      <c r="O21" s="11">
        <v>605.4</v>
      </c>
      <c r="P21" s="12">
        <v>24</v>
      </c>
      <c r="Q21" s="11">
        <v>0</v>
      </c>
      <c r="R21" s="12">
        <v>0</v>
      </c>
      <c r="S21" s="11">
        <v>3</v>
      </c>
      <c r="T21" s="12">
        <v>0</v>
      </c>
      <c r="U21" s="11">
        <v>641.29999999999995</v>
      </c>
      <c r="V21" s="12">
        <v>26</v>
      </c>
      <c r="W21" s="11">
        <v>9</v>
      </c>
      <c r="X21" s="12">
        <v>0.4</v>
      </c>
      <c r="Y21" s="11">
        <v>9</v>
      </c>
      <c r="Z21" s="12">
        <v>0</v>
      </c>
      <c r="AA21" s="11">
        <v>0</v>
      </c>
      <c r="AB21" s="12">
        <v>0</v>
      </c>
      <c r="AC21" s="9">
        <v>1000</v>
      </c>
      <c r="AD21" s="33">
        <f t="shared" si="0"/>
        <v>1505280</v>
      </c>
    </row>
    <row r="22" spans="1:30" x14ac:dyDescent="0.25">
      <c r="A22" s="8" t="s">
        <v>0</v>
      </c>
      <c r="B22" s="9" t="s">
        <v>339</v>
      </c>
      <c r="C22" s="10" t="s">
        <v>20</v>
      </c>
      <c r="D22" s="9" t="s">
        <v>22</v>
      </c>
      <c r="E22" s="9" t="s">
        <v>23</v>
      </c>
      <c r="F22" s="9">
        <v>3952</v>
      </c>
      <c r="G22" s="9">
        <v>4521</v>
      </c>
      <c r="H22" s="10">
        <v>569</v>
      </c>
      <c r="I22" s="9">
        <v>9874</v>
      </c>
      <c r="J22" s="9">
        <v>10443</v>
      </c>
      <c r="K22" s="10">
        <v>3186.4</v>
      </c>
      <c r="L22" s="9" t="s">
        <v>4</v>
      </c>
      <c r="M22" s="9">
        <v>2014</v>
      </c>
      <c r="N22" s="10">
        <v>4</v>
      </c>
      <c r="O22" s="11">
        <v>248.9</v>
      </c>
      <c r="P22" s="12">
        <v>8</v>
      </c>
      <c r="Q22" s="11">
        <v>1</v>
      </c>
      <c r="R22" s="12">
        <v>0</v>
      </c>
      <c r="S22" s="11">
        <v>9</v>
      </c>
      <c r="T22" s="12">
        <v>0</v>
      </c>
      <c r="U22" s="11">
        <v>184.6</v>
      </c>
      <c r="V22" s="12">
        <v>6</v>
      </c>
      <c r="W22" s="11">
        <v>14</v>
      </c>
      <c r="X22" s="12">
        <v>0.4</v>
      </c>
      <c r="Y22" s="11">
        <v>9</v>
      </c>
      <c r="Z22" s="12">
        <v>0</v>
      </c>
      <c r="AA22" s="11">
        <v>0</v>
      </c>
      <c r="AB22" s="12">
        <v>0</v>
      </c>
      <c r="AC22" s="9">
        <v>1000</v>
      </c>
      <c r="AD22" s="33">
        <f t="shared" si="0"/>
        <v>1911840</v>
      </c>
    </row>
    <row r="23" spans="1:30" x14ac:dyDescent="0.25">
      <c r="A23" s="8" t="s">
        <v>0</v>
      </c>
      <c r="B23" s="9" t="s">
        <v>339</v>
      </c>
      <c r="C23" s="10" t="s">
        <v>20</v>
      </c>
      <c r="D23" s="9" t="s">
        <v>22</v>
      </c>
      <c r="E23" s="9" t="s">
        <v>23</v>
      </c>
      <c r="F23" s="9">
        <v>4521</v>
      </c>
      <c r="G23" s="9">
        <v>4900</v>
      </c>
      <c r="H23" s="10">
        <v>379</v>
      </c>
      <c r="I23" s="9">
        <v>10443</v>
      </c>
      <c r="J23" s="9">
        <v>10822</v>
      </c>
      <c r="K23" s="10">
        <v>2122.4</v>
      </c>
      <c r="L23" s="9" t="s">
        <v>4</v>
      </c>
      <c r="M23" s="9">
        <v>2014</v>
      </c>
      <c r="N23" s="10">
        <v>4</v>
      </c>
      <c r="O23" s="11">
        <v>397.6</v>
      </c>
      <c r="P23" s="12">
        <v>19</v>
      </c>
      <c r="Q23" s="11">
        <v>1</v>
      </c>
      <c r="R23" s="12">
        <v>0</v>
      </c>
      <c r="S23" s="11">
        <v>3</v>
      </c>
      <c r="T23" s="12">
        <v>0</v>
      </c>
      <c r="U23" s="11">
        <v>43.6</v>
      </c>
      <c r="V23" s="12">
        <v>2</v>
      </c>
      <c r="W23" s="11">
        <v>9.5</v>
      </c>
      <c r="X23" s="12">
        <v>0.4</v>
      </c>
      <c r="Y23" s="11">
        <v>3</v>
      </c>
      <c r="Z23" s="12">
        <v>0</v>
      </c>
      <c r="AA23" s="11">
        <v>0</v>
      </c>
      <c r="AB23" s="12">
        <v>0</v>
      </c>
      <c r="AC23" s="9">
        <v>1000</v>
      </c>
      <c r="AD23" s="33">
        <f t="shared" si="0"/>
        <v>1273440</v>
      </c>
    </row>
    <row r="24" spans="1:30" x14ac:dyDescent="0.25">
      <c r="A24" s="8" t="s">
        <v>0</v>
      </c>
      <c r="B24" s="9" t="s">
        <v>339</v>
      </c>
      <c r="C24" s="10" t="s">
        <v>20</v>
      </c>
      <c r="D24" s="9" t="s">
        <v>22</v>
      </c>
      <c r="E24" s="9" t="s">
        <v>23</v>
      </c>
      <c r="F24" s="9">
        <v>4900</v>
      </c>
      <c r="G24" s="9">
        <v>5365</v>
      </c>
      <c r="H24" s="10">
        <v>465</v>
      </c>
      <c r="I24" s="9">
        <v>10822</v>
      </c>
      <c r="J24" s="9">
        <v>11287</v>
      </c>
      <c r="K24" s="10">
        <v>2604</v>
      </c>
      <c r="L24" s="9" t="s">
        <v>4</v>
      </c>
      <c r="M24" s="9">
        <v>2014</v>
      </c>
      <c r="N24" s="10">
        <v>5</v>
      </c>
      <c r="O24" s="11">
        <v>261</v>
      </c>
      <c r="P24" s="12">
        <v>10</v>
      </c>
      <c r="Q24" s="11">
        <v>0</v>
      </c>
      <c r="R24" s="12">
        <v>0</v>
      </c>
      <c r="S24" s="11">
        <v>0</v>
      </c>
      <c r="T24" s="12">
        <v>0</v>
      </c>
      <c r="U24" s="11">
        <v>279.89999999999998</v>
      </c>
      <c r="V24" s="12">
        <v>11</v>
      </c>
      <c r="W24" s="11">
        <v>22.5</v>
      </c>
      <c r="X24" s="12">
        <v>0.9</v>
      </c>
      <c r="Y24" s="11">
        <v>0</v>
      </c>
      <c r="Z24" s="12">
        <v>0</v>
      </c>
      <c r="AA24" s="11">
        <v>0</v>
      </c>
      <c r="AB24" s="12">
        <v>0</v>
      </c>
      <c r="AC24" s="9">
        <v>1000</v>
      </c>
      <c r="AD24" s="33">
        <f t="shared" si="0"/>
        <v>1562400</v>
      </c>
    </row>
    <row r="25" spans="1:30" x14ac:dyDescent="0.25">
      <c r="A25" s="8" t="s">
        <v>0</v>
      </c>
      <c r="B25" s="9" t="s">
        <v>339</v>
      </c>
      <c r="C25" s="10" t="s">
        <v>20</v>
      </c>
      <c r="D25" s="9" t="s">
        <v>22</v>
      </c>
      <c r="E25" s="9" t="s">
        <v>23</v>
      </c>
      <c r="F25" s="9">
        <v>5365</v>
      </c>
      <c r="G25" s="9">
        <v>5636</v>
      </c>
      <c r="H25" s="10">
        <v>271</v>
      </c>
      <c r="I25" s="9">
        <v>11287</v>
      </c>
      <c r="J25" s="9">
        <v>11558</v>
      </c>
      <c r="K25" s="10">
        <v>1517.6</v>
      </c>
      <c r="L25" s="9" t="s">
        <v>4</v>
      </c>
      <c r="M25" s="9">
        <v>2014</v>
      </c>
      <c r="N25" s="10">
        <v>5</v>
      </c>
      <c r="O25" s="11">
        <v>151.19999999999999</v>
      </c>
      <c r="P25" s="12">
        <v>10</v>
      </c>
      <c r="Q25" s="11">
        <v>0</v>
      </c>
      <c r="R25" s="12">
        <v>0</v>
      </c>
      <c r="S25" s="11">
        <v>40.700000000000003</v>
      </c>
      <c r="T25" s="12">
        <v>3</v>
      </c>
      <c r="U25" s="11">
        <v>244.7</v>
      </c>
      <c r="V25" s="12">
        <v>16</v>
      </c>
      <c r="W25" s="11">
        <v>9</v>
      </c>
      <c r="X25" s="12">
        <v>0.6</v>
      </c>
      <c r="Y25" s="11">
        <v>35.1</v>
      </c>
      <c r="Z25" s="12">
        <v>2</v>
      </c>
      <c r="AA25" s="11">
        <v>0</v>
      </c>
      <c r="AB25" s="12">
        <v>0</v>
      </c>
      <c r="AC25" s="9">
        <v>1000</v>
      </c>
      <c r="AD25" s="33">
        <f t="shared" si="0"/>
        <v>910560</v>
      </c>
    </row>
    <row r="26" spans="1:30" x14ac:dyDescent="0.25">
      <c r="A26" s="8" t="s">
        <v>0</v>
      </c>
      <c r="B26" s="9" t="s">
        <v>338</v>
      </c>
      <c r="C26" s="10" t="s">
        <v>24</v>
      </c>
      <c r="D26" s="9" t="s">
        <v>25</v>
      </c>
      <c r="E26" s="9" t="s">
        <v>26</v>
      </c>
      <c r="F26" s="9">
        <v>876</v>
      </c>
      <c r="G26" s="9">
        <v>1149</v>
      </c>
      <c r="H26" s="10">
        <v>273</v>
      </c>
      <c r="I26" s="9">
        <v>16507</v>
      </c>
      <c r="J26" s="9">
        <v>16780</v>
      </c>
      <c r="K26" s="10">
        <v>1700</v>
      </c>
      <c r="L26" s="9" t="s">
        <v>4</v>
      </c>
      <c r="M26" s="9">
        <v>2014</v>
      </c>
      <c r="N26" s="10">
        <v>5</v>
      </c>
      <c r="O26" s="11">
        <v>208.2</v>
      </c>
      <c r="P26" s="12">
        <v>12</v>
      </c>
      <c r="Q26" s="11">
        <v>0</v>
      </c>
      <c r="R26" s="12">
        <v>0</v>
      </c>
      <c r="S26" s="11">
        <v>4.0999999999999996</v>
      </c>
      <c r="T26" s="12">
        <v>0</v>
      </c>
      <c r="U26" s="11">
        <v>348.2</v>
      </c>
      <c r="V26" s="12">
        <v>20</v>
      </c>
      <c r="W26" s="11">
        <v>12</v>
      </c>
      <c r="X26" s="12">
        <v>0.7</v>
      </c>
      <c r="Y26" s="11">
        <v>3</v>
      </c>
      <c r="Z26" s="12">
        <v>0</v>
      </c>
      <c r="AA26" s="11">
        <v>0</v>
      </c>
      <c r="AB26" s="12">
        <v>0</v>
      </c>
      <c r="AC26" s="9">
        <v>1000</v>
      </c>
      <c r="AD26" s="33">
        <f t="shared" si="0"/>
        <v>1020000</v>
      </c>
    </row>
    <row r="27" spans="1:30" x14ac:dyDescent="0.25">
      <c r="A27" s="8" t="s">
        <v>0</v>
      </c>
      <c r="B27" s="9" t="s">
        <v>338</v>
      </c>
      <c r="C27" s="10" t="s">
        <v>24</v>
      </c>
      <c r="D27" s="9" t="s">
        <v>25</v>
      </c>
      <c r="E27" s="9" t="s">
        <v>26</v>
      </c>
      <c r="F27" s="9">
        <v>444</v>
      </c>
      <c r="G27" s="9">
        <v>735</v>
      </c>
      <c r="H27" s="10">
        <v>291</v>
      </c>
      <c r="I27" s="9">
        <v>16075</v>
      </c>
      <c r="J27" s="9">
        <v>16366</v>
      </c>
      <c r="K27" s="10">
        <v>1862.4</v>
      </c>
      <c r="L27" s="9" t="s">
        <v>4</v>
      </c>
      <c r="M27" s="9">
        <v>2014</v>
      </c>
      <c r="N27" s="10">
        <v>5</v>
      </c>
      <c r="O27" s="11">
        <v>275.2</v>
      </c>
      <c r="P27" s="12">
        <v>15</v>
      </c>
      <c r="Q27" s="11">
        <v>0</v>
      </c>
      <c r="R27" s="12">
        <v>0</v>
      </c>
      <c r="S27" s="11">
        <v>3</v>
      </c>
      <c r="T27" s="12">
        <v>0</v>
      </c>
      <c r="U27" s="11">
        <v>318.10000000000002</v>
      </c>
      <c r="V27" s="12">
        <v>17</v>
      </c>
      <c r="W27" s="11">
        <v>6.5</v>
      </c>
      <c r="X27" s="12">
        <v>0.3</v>
      </c>
      <c r="Y27" s="11">
        <v>3</v>
      </c>
      <c r="Z27" s="12">
        <v>0</v>
      </c>
      <c r="AA27" s="11">
        <v>0</v>
      </c>
      <c r="AB27" s="12">
        <v>0</v>
      </c>
      <c r="AC27" s="9">
        <v>1000</v>
      </c>
      <c r="AD27" s="33">
        <f t="shared" si="0"/>
        <v>1117440</v>
      </c>
    </row>
    <row r="28" spans="1:30" x14ac:dyDescent="0.25">
      <c r="A28" s="8" t="s">
        <v>0</v>
      </c>
      <c r="B28" s="9" t="s">
        <v>338</v>
      </c>
      <c r="C28" s="10" t="s">
        <v>24</v>
      </c>
      <c r="D28" s="9" t="s">
        <v>27</v>
      </c>
      <c r="E28" s="9" t="s">
        <v>28</v>
      </c>
      <c r="F28" s="9">
        <v>1402</v>
      </c>
      <c r="G28" s="9">
        <v>1650</v>
      </c>
      <c r="H28" s="10">
        <v>248</v>
      </c>
      <c r="I28" s="9">
        <v>18182</v>
      </c>
      <c r="J28" s="9">
        <v>18430</v>
      </c>
      <c r="K28" s="10">
        <v>1891.2</v>
      </c>
      <c r="L28" s="9" t="s">
        <v>4</v>
      </c>
      <c r="M28" s="9">
        <v>2014</v>
      </c>
      <c r="N28" s="10">
        <v>5</v>
      </c>
      <c r="O28" s="11">
        <v>255.2</v>
      </c>
      <c r="P28" s="12">
        <v>13</v>
      </c>
      <c r="Q28" s="11">
        <v>0</v>
      </c>
      <c r="R28" s="12">
        <v>0</v>
      </c>
      <c r="S28" s="11">
        <v>0</v>
      </c>
      <c r="T28" s="12">
        <v>0</v>
      </c>
      <c r="U28" s="11">
        <v>274.39999999999998</v>
      </c>
      <c r="V28" s="12">
        <v>15</v>
      </c>
      <c r="W28" s="11">
        <v>2</v>
      </c>
      <c r="X28" s="12">
        <v>0.1</v>
      </c>
      <c r="Y28" s="11">
        <v>0</v>
      </c>
      <c r="Z28" s="12">
        <v>0</v>
      </c>
      <c r="AA28" s="11">
        <v>0</v>
      </c>
      <c r="AB28" s="12">
        <v>0</v>
      </c>
      <c r="AC28" s="9">
        <v>30</v>
      </c>
      <c r="AD28" s="33">
        <f t="shared" si="0"/>
        <v>1134720</v>
      </c>
    </row>
    <row r="29" spans="1:30" x14ac:dyDescent="0.25">
      <c r="A29" s="8" t="s">
        <v>0</v>
      </c>
      <c r="B29" s="9" t="s">
        <v>338</v>
      </c>
      <c r="C29" s="10" t="s">
        <v>24</v>
      </c>
      <c r="D29" s="9" t="s">
        <v>27</v>
      </c>
      <c r="E29" s="9" t="s">
        <v>28</v>
      </c>
      <c r="F29" s="9">
        <v>1650</v>
      </c>
      <c r="G29" s="9">
        <v>1840</v>
      </c>
      <c r="H29" s="10">
        <v>190</v>
      </c>
      <c r="I29" s="9">
        <v>18430</v>
      </c>
      <c r="J29" s="9">
        <v>18620</v>
      </c>
      <c r="K29" s="10">
        <v>1596</v>
      </c>
      <c r="L29" s="9" t="s">
        <v>4</v>
      </c>
      <c r="M29" s="9">
        <v>2014</v>
      </c>
      <c r="N29" s="10">
        <v>4</v>
      </c>
      <c r="O29" s="11">
        <v>184</v>
      </c>
      <c r="P29" s="12">
        <v>12</v>
      </c>
      <c r="Q29" s="11">
        <v>0</v>
      </c>
      <c r="R29" s="12">
        <v>0</v>
      </c>
      <c r="S29" s="11">
        <v>0</v>
      </c>
      <c r="T29" s="12">
        <v>0</v>
      </c>
      <c r="U29" s="11">
        <v>34.4</v>
      </c>
      <c r="V29" s="12">
        <v>2</v>
      </c>
      <c r="W29" s="11">
        <v>0.5</v>
      </c>
      <c r="X29" s="12">
        <v>0</v>
      </c>
      <c r="Y29" s="11">
        <v>0</v>
      </c>
      <c r="Z29" s="12">
        <v>0</v>
      </c>
      <c r="AA29" s="11">
        <v>0</v>
      </c>
      <c r="AB29" s="12">
        <v>0</v>
      </c>
      <c r="AC29" s="9">
        <v>30</v>
      </c>
      <c r="AD29" s="33">
        <f t="shared" si="0"/>
        <v>957600</v>
      </c>
    </row>
    <row r="30" spans="1:30" x14ac:dyDescent="0.25">
      <c r="A30" s="8" t="s">
        <v>0</v>
      </c>
      <c r="B30" s="9" t="s">
        <v>338</v>
      </c>
      <c r="C30" s="10" t="s">
        <v>24</v>
      </c>
      <c r="D30" s="9" t="s">
        <v>27</v>
      </c>
      <c r="E30" s="9" t="s">
        <v>28</v>
      </c>
      <c r="F30" s="9">
        <v>1132</v>
      </c>
      <c r="G30" s="9">
        <v>1402</v>
      </c>
      <c r="H30" s="10">
        <v>270</v>
      </c>
      <c r="I30" s="9">
        <v>17912</v>
      </c>
      <c r="J30" s="9">
        <v>18182</v>
      </c>
      <c r="K30" s="10">
        <v>2052</v>
      </c>
      <c r="L30" s="9" t="s">
        <v>4</v>
      </c>
      <c r="M30" s="9">
        <v>2014</v>
      </c>
      <c r="N30" s="10">
        <v>5</v>
      </c>
      <c r="O30" s="11">
        <v>411.2</v>
      </c>
      <c r="P30" s="12">
        <v>20</v>
      </c>
      <c r="Q30" s="11">
        <v>0</v>
      </c>
      <c r="R30" s="12">
        <v>0</v>
      </c>
      <c r="S30" s="11">
        <v>0</v>
      </c>
      <c r="T30" s="12">
        <v>0</v>
      </c>
      <c r="U30" s="11">
        <v>598.9</v>
      </c>
      <c r="V30" s="12">
        <v>29</v>
      </c>
      <c r="W30" s="11">
        <v>7</v>
      </c>
      <c r="X30" s="12">
        <v>0.3</v>
      </c>
      <c r="Y30" s="11">
        <v>0</v>
      </c>
      <c r="Z30" s="12">
        <v>0</v>
      </c>
      <c r="AA30" s="11">
        <v>0</v>
      </c>
      <c r="AB30" s="12">
        <v>0</v>
      </c>
      <c r="AC30" s="9">
        <v>1000</v>
      </c>
      <c r="AD30" s="33">
        <f t="shared" si="0"/>
        <v>1231200</v>
      </c>
    </row>
    <row r="31" spans="1:30" x14ac:dyDescent="0.25">
      <c r="A31" s="8" t="s">
        <v>0</v>
      </c>
      <c r="B31" s="9" t="s">
        <v>338</v>
      </c>
      <c r="C31" s="10" t="s">
        <v>24</v>
      </c>
      <c r="D31" s="9" t="s">
        <v>18</v>
      </c>
      <c r="E31" s="9" t="s">
        <v>29</v>
      </c>
      <c r="F31" s="9">
        <v>512</v>
      </c>
      <c r="G31" s="9">
        <v>888</v>
      </c>
      <c r="H31" s="10">
        <v>376</v>
      </c>
      <c r="I31" s="9">
        <v>886</v>
      </c>
      <c r="J31" s="9">
        <v>1262</v>
      </c>
      <c r="K31" s="10">
        <v>2256</v>
      </c>
      <c r="L31" s="9" t="s">
        <v>4</v>
      </c>
      <c r="M31" s="9">
        <v>2014</v>
      </c>
      <c r="N31" s="10">
        <v>5</v>
      </c>
      <c r="O31" s="11">
        <v>372.6</v>
      </c>
      <c r="P31" s="12">
        <v>17</v>
      </c>
      <c r="Q31" s="11">
        <v>0</v>
      </c>
      <c r="R31" s="12">
        <v>0</v>
      </c>
      <c r="S31" s="11">
        <v>24</v>
      </c>
      <c r="T31" s="12">
        <v>1</v>
      </c>
      <c r="U31" s="11">
        <v>230</v>
      </c>
      <c r="V31" s="12">
        <v>10</v>
      </c>
      <c r="W31" s="11">
        <v>8</v>
      </c>
      <c r="X31" s="12">
        <v>0.4</v>
      </c>
      <c r="Y31" s="11">
        <v>24</v>
      </c>
      <c r="Z31" s="12">
        <v>1</v>
      </c>
      <c r="AA31" s="11">
        <v>0</v>
      </c>
      <c r="AB31" s="12">
        <v>0</v>
      </c>
      <c r="AC31" s="9">
        <v>1000</v>
      </c>
      <c r="AD31" s="33">
        <f t="shared" si="0"/>
        <v>1353600</v>
      </c>
    </row>
    <row r="32" spans="1:30" x14ac:dyDescent="0.25">
      <c r="A32" s="8" t="s">
        <v>0</v>
      </c>
      <c r="B32" s="9" t="s">
        <v>338</v>
      </c>
      <c r="C32" s="10" t="s">
        <v>24</v>
      </c>
      <c r="D32" s="9" t="s">
        <v>18</v>
      </c>
      <c r="E32" s="9" t="s">
        <v>29</v>
      </c>
      <c r="F32" s="9">
        <v>0</v>
      </c>
      <c r="G32" s="9">
        <v>512</v>
      </c>
      <c r="H32" s="10">
        <v>512</v>
      </c>
      <c r="I32" s="9">
        <v>374</v>
      </c>
      <c r="J32" s="9">
        <v>886</v>
      </c>
      <c r="K32" s="10">
        <v>3072</v>
      </c>
      <c r="L32" s="9" t="s">
        <v>4</v>
      </c>
      <c r="M32" s="9">
        <v>2014</v>
      </c>
      <c r="N32" s="10">
        <v>5</v>
      </c>
      <c r="O32" s="11">
        <v>508.8</v>
      </c>
      <c r="P32" s="12">
        <v>17</v>
      </c>
      <c r="Q32" s="11">
        <v>2</v>
      </c>
      <c r="R32" s="12">
        <v>0</v>
      </c>
      <c r="S32" s="11">
        <v>4.2</v>
      </c>
      <c r="T32" s="12">
        <v>0</v>
      </c>
      <c r="U32" s="11">
        <v>663.9</v>
      </c>
      <c r="V32" s="12">
        <v>22</v>
      </c>
      <c r="W32" s="11">
        <v>14.5</v>
      </c>
      <c r="X32" s="12">
        <v>0.5</v>
      </c>
      <c r="Y32" s="11">
        <v>3</v>
      </c>
      <c r="Z32" s="12">
        <v>0</v>
      </c>
      <c r="AA32" s="11">
        <v>0</v>
      </c>
      <c r="AB32" s="12">
        <v>0</v>
      </c>
      <c r="AC32" s="9">
        <v>1000</v>
      </c>
      <c r="AD32" s="33">
        <f t="shared" si="0"/>
        <v>1843200</v>
      </c>
    </row>
    <row r="33" spans="1:30" x14ac:dyDescent="0.25">
      <c r="A33" s="8" t="s">
        <v>0</v>
      </c>
      <c r="B33" s="9" t="s">
        <v>338</v>
      </c>
      <c r="C33" s="10" t="s">
        <v>24</v>
      </c>
      <c r="D33" s="9" t="s">
        <v>18</v>
      </c>
      <c r="E33" s="9" t="s">
        <v>29</v>
      </c>
      <c r="F33" s="9">
        <v>1380</v>
      </c>
      <c r="G33" s="9">
        <v>1918</v>
      </c>
      <c r="H33" s="10">
        <v>538</v>
      </c>
      <c r="I33" s="9">
        <v>1754</v>
      </c>
      <c r="J33" s="9">
        <v>2292</v>
      </c>
      <c r="K33" s="10">
        <v>3228</v>
      </c>
      <c r="L33" s="9" t="s">
        <v>4</v>
      </c>
      <c r="M33" s="9">
        <v>2014</v>
      </c>
      <c r="N33" s="10">
        <v>5</v>
      </c>
      <c r="O33" s="11">
        <v>561.6</v>
      </c>
      <c r="P33" s="12">
        <v>17</v>
      </c>
      <c r="Q33" s="11">
        <v>5</v>
      </c>
      <c r="R33" s="12">
        <v>1</v>
      </c>
      <c r="S33" s="11">
        <v>62.4</v>
      </c>
      <c r="T33" s="12">
        <v>2</v>
      </c>
      <c r="U33" s="11">
        <v>420.6</v>
      </c>
      <c r="V33" s="12">
        <v>13</v>
      </c>
      <c r="W33" s="11">
        <v>16.5</v>
      </c>
      <c r="X33" s="12">
        <v>0.5</v>
      </c>
      <c r="Y33" s="11">
        <v>63</v>
      </c>
      <c r="Z33" s="12">
        <v>2</v>
      </c>
      <c r="AA33" s="11">
        <v>0</v>
      </c>
      <c r="AB33" s="12">
        <v>0</v>
      </c>
      <c r="AC33" s="9">
        <v>1000</v>
      </c>
      <c r="AD33" s="33">
        <f t="shared" si="0"/>
        <v>1936800</v>
      </c>
    </row>
    <row r="34" spans="1:30" x14ac:dyDescent="0.25">
      <c r="A34" s="8" t="s">
        <v>0</v>
      </c>
      <c r="B34" s="9" t="s">
        <v>338</v>
      </c>
      <c r="C34" s="10" t="s">
        <v>24</v>
      </c>
      <c r="D34" s="9" t="s">
        <v>18</v>
      </c>
      <c r="E34" s="9" t="s">
        <v>29</v>
      </c>
      <c r="F34" s="9">
        <v>1918</v>
      </c>
      <c r="G34" s="9">
        <v>2275</v>
      </c>
      <c r="H34" s="10">
        <v>357</v>
      </c>
      <c r="I34" s="9">
        <v>2292</v>
      </c>
      <c r="J34" s="9">
        <v>2649</v>
      </c>
      <c r="K34" s="10">
        <v>2142</v>
      </c>
      <c r="L34" s="9" t="s">
        <v>4</v>
      </c>
      <c r="M34" s="9">
        <v>2014</v>
      </c>
      <c r="N34" s="10">
        <v>5</v>
      </c>
      <c r="O34" s="11">
        <v>318</v>
      </c>
      <c r="P34" s="12">
        <v>15</v>
      </c>
      <c r="Q34" s="11">
        <v>0</v>
      </c>
      <c r="R34" s="12">
        <v>0</v>
      </c>
      <c r="S34" s="11">
        <v>24</v>
      </c>
      <c r="T34" s="12">
        <v>1</v>
      </c>
      <c r="U34" s="11">
        <v>308.39999999999998</v>
      </c>
      <c r="V34" s="12">
        <v>14</v>
      </c>
      <c r="W34" s="11">
        <v>16</v>
      </c>
      <c r="X34" s="12">
        <v>0.7</v>
      </c>
      <c r="Y34" s="11">
        <v>24</v>
      </c>
      <c r="Z34" s="12">
        <v>1</v>
      </c>
      <c r="AA34" s="11">
        <v>0</v>
      </c>
      <c r="AB34" s="12">
        <v>0</v>
      </c>
      <c r="AC34" s="9">
        <v>1000</v>
      </c>
      <c r="AD34" s="33">
        <f t="shared" si="0"/>
        <v>1285200</v>
      </c>
    </row>
    <row r="35" spans="1:30" x14ac:dyDescent="0.25">
      <c r="A35" s="8" t="s">
        <v>0</v>
      </c>
      <c r="B35" s="9" t="s">
        <v>338</v>
      </c>
      <c r="C35" s="10" t="s">
        <v>24</v>
      </c>
      <c r="D35" s="9" t="s">
        <v>18</v>
      </c>
      <c r="E35" s="9" t="s">
        <v>29</v>
      </c>
      <c r="F35" s="9">
        <v>888</v>
      </c>
      <c r="G35" s="9">
        <v>1380</v>
      </c>
      <c r="H35" s="10">
        <v>492</v>
      </c>
      <c r="I35" s="9">
        <v>1262</v>
      </c>
      <c r="J35" s="9">
        <v>1754</v>
      </c>
      <c r="K35" s="10">
        <v>2952</v>
      </c>
      <c r="L35" s="9" t="s">
        <v>4</v>
      </c>
      <c r="M35" s="9">
        <v>2014</v>
      </c>
      <c r="N35" s="10">
        <v>5</v>
      </c>
      <c r="O35" s="11">
        <v>480</v>
      </c>
      <c r="P35" s="12">
        <v>16</v>
      </c>
      <c r="Q35" s="11">
        <v>1</v>
      </c>
      <c r="R35" s="12">
        <v>0</v>
      </c>
      <c r="S35" s="11">
        <v>6</v>
      </c>
      <c r="T35" s="12">
        <v>0</v>
      </c>
      <c r="U35" s="11">
        <v>549.6</v>
      </c>
      <c r="V35" s="12">
        <v>19</v>
      </c>
      <c r="W35" s="11">
        <v>14</v>
      </c>
      <c r="X35" s="12">
        <v>0.5</v>
      </c>
      <c r="Y35" s="11">
        <v>6</v>
      </c>
      <c r="Z35" s="12">
        <v>0</v>
      </c>
      <c r="AA35" s="11">
        <v>0</v>
      </c>
      <c r="AB35" s="12">
        <v>0</v>
      </c>
      <c r="AC35" s="9">
        <v>1000</v>
      </c>
      <c r="AD35" s="33">
        <f t="shared" si="0"/>
        <v>1771200</v>
      </c>
    </row>
    <row r="36" spans="1:30" x14ac:dyDescent="0.25">
      <c r="A36" s="8" t="s">
        <v>0</v>
      </c>
      <c r="B36" s="9" t="s">
        <v>338</v>
      </c>
      <c r="C36" s="10" t="s">
        <v>24</v>
      </c>
      <c r="D36" s="9" t="s">
        <v>30</v>
      </c>
      <c r="E36" s="9" t="s">
        <v>31</v>
      </c>
      <c r="F36" s="9">
        <v>1646</v>
      </c>
      <c r="G36" s="9">
        <v>1854</v>
      </c>
      <c r="H36" s="10">
        <v>208</v>
      </c>
      <c r="I36" s="9">
        <v>5875</v>
      </c>
      <c r="J36" s="9">
        <v>6083</v>
      </c>
      <c r="K36" s="10">
        <v>1163.2</v>
      </c>
      <c r="L36" s="9" t="s">
        <v>4</v>
      </c>
      <c r="M36" s="9">
        <v>2014</v>
      </c>
      <c r="N36" s="10">
        <v>5</v>
      </c>
      <c r="O36" s="11">
        <v>0</v>
      </c>
      <c r="P36" s="12">
        <v>0</v>
      </c>
      <c r="Q36" s="11">
        <v>0</v>
      </c>
      <c r="R36" s="12">
        <v>0</v>
      </c>
      <c r="S36" s="11">
        <v>0</v>
      </c>
      <c r="T36" s="12">
        <v>0</v>
      </c>
      <c r="U36" s="11">
        <v>323.2</v>
      </c>
      <c r="V36" s="12">
        <v>28</v>
      </c>
      <c r="W36" s="11">
        <v>3</v>
      </c>
      <c r="X36" s="12">
        <v>0.3</v>
      </c>
      <c r="Y36" s="11">
        <v>0</v>
      </c>
      <c r="Z36" s="12">
        <v>0</v>
      </c>
      <c r="AA36" s="11">
        <v>0</v>
      </c>
      <c r="AB36" s="12">
        <v>0</v>
      </c>
      <c r="AC36" s="9">
        <v>1000</v>
      </c>
      <c r="AD36" s="33">
        <f t="shared" si="0"/>
        <v>697920</v>
      </c>
    </row>
    <row r="37" spans="1:30" x14ac:dyDescent="0.25">
      <c r="A37" s="8" t="s">
        <v>0</v>
      </c>
      <c r="B37" s="9" t="s">
        <v>338</v>
      </c>
      <c r="C37" s="10" t="s">
        <v>24</v>
      </c>
      <c r="D37" s="9" t="s">
        <v>30</v>
      </c>
      <c r="E37" s="9" t="s">
        <v>31</v>
      </c>
      <c r="F37" s="9">
        <v>1431</v>
      </c>
      <c r="G37" s="9">
        <v>1646</v>
      </c>
      <c r="H37" s="10">
        <v>215</v>
      </c>
      <c r="I37" s="9">
        <v>5660</v>
      </c>
      <c r="J37" s="9">
        <v>5875</v>
      </c>
      <c r="K37" s="10">
        <v>1237.2</v>
      </c>
      <c r="L37" s="9" t="s">
        <v>4</v>
      </c>
      <c r="M37" s="9">
        <v>2014</v>
      </c>
      <c r="N37" s="10">
        <v>4</v>
      </c>
      <c r="O37" s="11">
        <v>0</v>
      </c>
      <c r="P37" s="12">
        <v>0</v>
      </c>
      <c r="Q37" s="11">
        <v>2</v>
      </c>
      <c r="R37" s="12">
        <v>1</v>
      </c>
      <c r="S37" s="11">
        <v>0</v>
      </c>
      <c r="T37" s="12">
        <v>0</v>
      </c>
      <c r="U37" s="11">
        <v>118.8</v>
      </c>
      <c r="V37" s="12">
        <v>10</v>
      </c>
      <c r="W37" s="11">
        <v>5</v>
      </c>
      <c r="X37" s="12">
        <v>0.4</v>
      </c>
      <c r="Y37" s="11">
        <v>0</v>
      </c>
      <c r="Z37" s="12">
        <v>0</v>
      </c>
      <c r="AA37" s="11">
        <v>0</v>
      </c>
      <c r="AB37" s="12">
        <v>0</v>
      </c>
      <c r="AC37" s="9">
        <v>1000</v>
      </c>
      <c r="AD37" s="33">
        <f t="shared" si="0"/>
        <v>742320</v>
      </c>
    </row>
    <row r="38" spans="1:30" x14ac:dyDescent="0.25">
      <c r="A38" s="8" t="s">
        <v>0</v>
      </c>
      <c r="B38" s="9" t="s">
        <v>338</v>
      </c>
      <c r="C38" s="10" t="s">
        <v>24</v>
      </c>
      <c r="D38" s="9" t="s">
        <v>30</v>
      </c>
      <c r="E38" s="9" t="s">
        <v>31</v>
      </c>
      <c r="F38" s="9">
        <v>988</v>
      </c>
      <c r="G38" s="9">
        <v>1431</v>
      </c>
      <c r="H38" s="10">
        <v>443</v>
      </c>
      <c r="I38" s="9">
        <v>5217</v>
      </c>
      <c r="J38" s="9">
        <v>5660</v>
      </c>
      <c r="K38" s="10">
        <v>2658</v>
      </c>
      <c r="L38" s="9" t="s">
        <v>4</v>
      </c>
      <c r="M38" s="9">
        <v>2014</v>
      </c>
      <c r="N38" s="10">
        <v>5</v>
      </c>
      <c r="O38" s="11">
        <v>3</v>
      </c>
      <c r="P38" s="12">
        <v>0</v>
      </c>
      <c r="Q38" s="11">
        <v>0</v>
      </c>
      <c r="R38" s="12">
        <v>0</v>
      </c>
      <c r="S38" s="11">
        <v>0</v>
      </c>
      <c r="T38" s="12">
        <v>0</v>
      </c>
      <c r="U38" s="11">
        <v>348</v>
      </c>
      <c r="V38" s="12">
        <v>13</v>
      </c>
      <c r="W38" s="11">
        <v>14</v>
      </c>
      <c r="X38" s="12">
        <v>0.5</v>
      </c>
      <c r="Y38" s="11">
        <v>0</v>
      </c>
      <c r="Z38" s="12">
        <v>0</v>
      </c>
      <c r="AA38" s="11">
        <v>0</v>
      </c>
      <c r="AB38" s="12">
        <v>0</v>
      </c>
      <c r="AC38" s="9">
        <v>1000</v>
      </c>
      <c r="AD38" s="33">
        <f t="shared" si="0"/>
        <v>1594800</v>
      </c>
    </row>
    <row r="39" spans="1:30" x14ac:dyDescent="0.25">
      <c r="A39" s="8" t="s">
        <v>0</v>
      </c>
      <c r="B39" s="9" t="s">
        <v>338</v>
      </c>
      <c r="C39" s="10" t="s">
        <v>24</v>
      </c>
      <c r="D39" s="9" t="s">
        <v>15</v>
      </c>
      <c r="E39" s="9" t="s">
        <v>32</v>
      </c>
      <c r="F39" s="9">
        <v>920</v>
      </c>
      <c r="G39" s="9">
        <v>1496</v>
      </c>
      <c r="H39" s="10">
        <v>576</v>
      </c>
      <c r="I39" s="9">
        <v>7190</v>
      </c>
      <c r="J39" s="9">
        <v>7766</v>
      </c>
      <c r="K39" s="10">
        <v>3456</v>
      </c>
      <c r="L39" s="9" t="s">
        <v>4</v>
      </c>
      <c r="M39" s="9">
        <v>2014</v>
      </c>
      <c r="N39" s="10">
        <v>5</v>
      </c>
      <c r="O39" s="11">
        <v>87</v>
      </c>
      <c r="P39" s="12">
        <v>3</v>
      </c>
      <c r="Q39" s="11">
        <v>0</v>
      </c>
      <c r="R39" s="12">
        <v>0</v>
      </c>
      <c r="S39" s="11">
        <v>57</v>
      </c>
      <c r="T39" s="12">
        <v>2</v>
      </c>
      <c r="U39" s="11">
        <v>489.6</v>
      </c>
      <c r="V39" s="12">
        <v>14</v>
      </c>
      <c r="W39" s="11">
        <v>16</v>
      </c>
      <c r="X39" s="12">
        <v>0.5</v>
      </c>
      <c r="Y39" s="11">
        <v>58.2</v>
      </c>
      <c r="Z39" s="12">
        <v>2</v>
      </c>
      <c r="AA39" s="11">
        <v>0</v>
      </c>
      <c r="AB39" s="12">
        <v>0</v>
      </c>
      <c r="AC39" s="9">
        <v>1000</v>
      </c>
      <c r="AD39" s="33">
        <f t="shared" si="0"/>
        <v>2073600</v>
      </c>
    </row>
    <row r="40" spans="1:30" x14ac:dyDescent="0.25">
      <c r="A40" s="8" t="s">
        <v>0</v>
      </c>
      <c r="B40" s="9" t="s">
        <v>338</v>
      </c>
      <c r="C40" s="10" t="s">
        <v>24</v>
      </c>
      <c r="D40" s="9" t="s">
        <v>15</v>
      </c>
      <c r="E40" s="9" t="s">
        <v>32</v>
      </c>
      <c r="F40" s="9">
        <v>0</v>
      </c>
      <c r="G40" s="9">
        <v>344</v>
      </c>
      <c r="H40" s="10">
        <v>344</v>
      </c>
      <c r="I40" s="9">
        <v>6270</v>
      </c>
      <c r="J40" s="9">
        <v>6614</v>
      </c>
      <c r="K40" s="10">
        <v>2064</v>
      </c>
      <c r="L40" s="9" t="s">
        <v>4</v>
      </c>
      <c r="M40" s="9">
        <v>2014</v>
      </c>
      <c r="N40" s="10">
        <v>5</v>
      </c>
      <c r="O40" s="11">
        <v>85.8</v>
      </c>
      <c r="P40" s="12">
        <v>4</v>
      </c>
      <c r="Q40" s="11">
        <v>0</v>
      </c>
      <c r="R40" s="12">
        <v>0</v>
      </c>
      <c r="S40" s="11">
        <v>0</v>
      </c>
      <c r="T40" s="12">
        <v>0</v>
      </c>
      <c r="U40" s="11">
        <v>337.8</v>
      </c>
      <c r="V40" s="12">
        <v>16</v>
      </c>
      <c r="W40" s="11">
        <v>6</v>
      </c>
      <c r="X40" s="12">
        <v>0.3</v>
      </c>
      <c r="Y40" s="11">
        <v>21.6</v>
      </c>
      <c r="Z40" s="12">
        <v>1</v>
      </c>
      <c r="AA40" s="11">
        <v>0</v>
      </c>
      <c r="AB40" s="12">
        <v>0</v>
      </c>
      <c r="AC40" s="9">
        <v>1000</v>
      </c>
      <c r="AD40" s="33">
        <f t="shared" si="0"/>
        <v>1238400</v>
      </c>
    </row>
    <row r="41" spans="1:30" x14ac:dyDescent="0.25">
      <c r="A41" s="8" t="s">
        <v>0</v>
      </c>
      <c r="B41" s="9" t="s">
        <v>338</v>
      </c>
      <c r="C41" s="10" t="s">
        <v>24</v>
      </c>
      <c r="D41" s="9" t="s">
        <v>33</v>
      </c>
      <c r="E41" s="9" t="s">
        <v>34</v>
      </c>
      <c r="F41" s="9">
        <v>208</v>
      </c>
      <c r="G41" s="9">
        <v>747</v>
      </c>
      <c r="H41" s="10">
        <v>539</v>
      </c>
      <c r="I41" s="9">
        <v>8734</v>
      </c>
      <c r="J41" s="9">
        <v>9273</v>
      </c>
      <c r="K41" s="10">
        <v>2802.8</v>
      </c>
      <c r="L41" s="9" t="s">
        <v>4</v>
      </c>
      <c r="M41" s="9">
        <v>2014</v>
      </c>
      <c r="N41" s="10">
        <v>5</v>
      </c>
      <c r="O41" s="11">
        <v>70.7</v>
      </c>
      <c r="P41" s="12">
        <v>3</v>
      </c>
      <c r="Q41" s="11">
        <v>0</v>
      </c>
      <c r="R41" s="12">
        <v>0</v>
      </c>
      <c r="S41" s="11">
        <v>15</v>
      </c>
      <c r="T41" s="12">
        <v>1</v>
      </c>
      <c r="U41" s="11">
        <v>346.3</v>
      </c>
      <c r="V41" s="12">
        <v>12</v>
      </c>
      <c r="W41" s="11">
        <v>16</v>
      </c>
      <c r="X41" s="12">
        <v>0.6</v>
      </c>
      <c r="Y41" s="11">
        <v>15</v>
      </c>
      <c r="Z41" s="12">
        <v>1</v>
      </c>
      <c r="AA41" s="11">
        <v>0</v>
      </c>
      <c r="AB41" s="12">
        <v>0</v>
      </c>
      <c r="AC41" s="9">
        <v>1000</v>
      </c>
      <c r="AD41" s="33">
        <f t="shared" si="0"/>
        <v>1681680</v>
      </c>
    </row>
    <row r="42" spans="1:30" x14ac:dyDescent="0.25">
      <c r="A42" s="8" t="s">
        <v>0</v>
      </c>
      <c r="B42" s="9" t="s">
        <v>338</v>
      </c>
      <c r="C42" s="10" t="s">
        <v>24</v>
      </c>
      <c r="D42" s="9" t="s">
        <v>35</v>
      </c>
      <c r="E42" s="9" t="s">
        <v>36</v>
      </c>
      <c r="F42" s="9">
        <v>0</v>
      </c>
      <c r="G42" s="9">
        <v>165</v>
      </c>
      <c r="H42" s="10">
        <v>165</v>
      </c>
      <c r="I42" s="9">
        <v>9349</v>
      </c>
      <c r="J42" s="9">
        <v>9514</v>
      </c>
      <c r="K42" s="10">
        <v>891</v>
      </c>
      <c r="L42" s="9" t="s">
        <v>4</v>
      </c>
      <c r="M42" s="9">
        <v>2014</v>
      </c>
      <c r="N42" s="10">
        <v>5</v>
      </c>
      <c r="O42" s="11">
        <v>0.5</v>
      </c>
      <c r="P42" s="12">
        <v>0</v>
      </c>
      <c r="Q42" s="11">
        <v>0</v>
      </c>
      <c r="R42" s="12">
        <v>0</v>
      </c>
      <c r="S42" s="11">
        <v>0</v>
      </c>
      <c r="T42" s="12">
        <v>0</v>
      </c>
      <c r="U42" s="11">
        <v>254.9</v>
      </c>
      <c r="V42" s="12">
        <v>29</v>
      </c>
      <c r="W42" s="11">
        <v>7</v>
      </c>
      <c r="X42" s="12">
        <v>0.8</v>
      </c>
      <c r="Y42" s="11">
        <v>0</v>
      </c>
      <c r="Z42" s="12">
        <v>0</v>
      </c>
      <c r="AA42" s="11">
        <v>0</v>
      </c>
      <c r="AB42" s="12">
        <v>0</v>
      </c>
      <c r="AC42" s="9">
        <v>1000</v>
      </c>
      <c r="AD42" s="33">
        <f t="shared" si="0"/>
        <v>534600</v>
      </c>
    </row>
    <row r="43" spans="1:30" x14ac:dyDescent="0.25">
      <c r="A43" s="8" t="s">
        <v>0</v>
      </c>
      <c r="B43" s="9" t="s">
        <v>338</v>
      </c>
      <c r="C43" s="10" t="s">
        <v>24</v>
      </c>
      <c r="D43" s="9" t="s">
        <v>35</v>
      </c>
      <c r="E43" s="9" t="s">
        <v>36</v>
      </c>
      <c r="F43" s="9">
        <v>262</v>
      </c>
      <c r="G43" s="9">
        <v>471</v>
      </c>
      <c r="H43" s="10">
        <v>209</v>
      </c>
      <c r="I43" s="9">
        <v>9611</v>
      </c>
      <c r="J43" s="9">
        <v>9820</v>
      </c>
      <c r="K43" s="10">
        <v>1128.5999999999999</v>
      </c>
      <c r="L43" s="9" t="s">
        <v>4</v>
      </c>
      <c r="M43" s="9">
        <v>2014</v>
      </c>
      <c r="N43" s="10">
        <v>5</v>
      </c>
      <c r="O43" s="11">
        <v>0.5</v>
      </c>
      <c r="P43" s="12">
        <v>0</v>
      </c>
      <c r="Q43" s="11">
        <v>0</v>
      </c>
      <c r="R43" s="12">
        <v>0</v>
      </c>
      <c r="S43" s="11">
        <v>0</v>
      </c>
      <c r="T43" s="12">
        <v>0</v>
      </c>
      <c r="U43" s="11">
        <v>231.1</v>
      </c>
      <c r="V43" s="12">
        <v>20</v>
      </c>
      <c r="W43" s="11">
        <v>8.5</v>
      </c>
      <c r="X43" s="12">
        <v>0.8</v>
      </c>
      <c r="Y43" s="11">
        <v>0</v>
      </c>
      <c r="Z43" s="12">
        <v>0</v>
      </c>
      <c r="AA43" s="11">
        <v>0</v>
      </c>
      <c r="AB43" s="12">
        <v>0</v>
      </c>
      <c r="AC43" s="9">
        <v>1000</v>
      </c>
      <c r="AD43" s="33">
        <f t="shared" si="0"/>
        <v>677160</v>
      </c>
    </row>
    <row r="44" spans="1:30" x14ac:dyDescent="0.25">
      <c r="A44" s="8" t="s">
        <v>0</v>
      </c>
      <c r="B44" s="9" t="s">
        <v>338</v>
      </c>
      <c r="C44" s="10" t="s">
        <v>24</v>
      </c>
      <c r="D44" s="9" t="s">
        <v>35</v>
      </c>
      <c r="E44" s="9" t="s">
        <v>36</v>
      </c>
      <c r="F44" s="9">
        <v>471</v>
      </c>
      <c r="G44" s="9">
        <v>681</v>
      </c>
      <c r="H44" s="10">
        <v>210</v>
      </c>
      <c r="I44" s="9">
        <v>9820</v>
      </c>
      <c r="J44" s="9">
        <v>10030</v>
      </c>
      <c r="K44" s="10">
        <v>1134</v>
      </c>
      <c r="L44" s="9" t="s">
        <v>4</v>
      </c>
      <c r="M44" s="9">
        <v>2014</v>
      </c>
      <c r="N44" s="10">
        <v>5</v>
      </c>
      <c r="O44" s="11">
        <v>0</v>
      </c>
      <c r="P44" s="12">
        <v>0</v>
      </c>
      <c r="Q44" s="11">
        <v>0</v>
      </c>
      <c r="R44" s="12">
        <v>0</v>
      </c>
      <c r="S44" s="11">
        <v>6</v>
      </c>
      <c r="T44" s="12">
        <v>1</v>
      </c>
      <c r="U44" s="11">
        <v>207.4</v>
      </c>
      <c r="V44" s="12">
        <v>18</v>
      </c>
      <c r="W44" s="11">
        <v>7.5</v>
      </c>
      <c r="X44" s="12">
        <v>0.7</v>
      </c>
      <c r="Y44" s="11">
        <v>15.2</v>
      </c>
      <c r="Z44" s="12">
        <v>1</v>
      </c>
      <c r="AA44" s="11">
        <v>0</v>
      </c>
      <c r="AB44" s="12">
        <v>0</v>
      </c>
      <c r="AC44" s="9">
        <v>1000</v>
      </c>
      <c r="AD44" s="33">
        <f t="shared" si="0"/>
        <v>680400</v>
      </c>
    </row>
    <row r="45" spans="1:30" x14ac:dyDescent="0.25">
      <c r="A45" s="8" t="s">
        <v>0</v>
      </c>
      <c r="B45" s="9" t="s">
        <v>338</v>
      </c>
      <c r="C45" s="10" t="s">
        <v>24</v>
      </c>
      <c r="D45" s="9" t="s">
        <v>35</v>
      </c>
      <c r="E45" s="9" t="s">
        <v>36</v>
      </c>
      <c r="F45" s="9">
        <v>1173</v>
      </c>
      <c r="G45" s="9">
        <v>1543</v>
      </c>
      <c r="H45" s="10">
        <v>370</v>
      </c>
      <c r="I45" s="9">
        <v>10522</v>
      </c>
      <c r="J45" s="9">
        <v>10892</v>
      </c>
      <c r="K45" s="10">
        <v>1998</v>
      </c>
      <c r="L45" s="9" t="s">
        <v>4</v>
      </c>
      <c r="M45" s="9">
        <v>2014</v>
      </c>
      <c r="N45" s="10">
        <v>5</v>
      </c>
      <c r="O45" s="11">
        <v>0.5</v>
      </c>
      <c r="P45" s="12">
        <v>0</v>
      </c>
      <c r="Q45" s="11">
        <v>0</v>
      </c>
      <c r="R45" s="12">
        <v>0</v>
      </c>
      <c r="S45" s="11">
        <v>3</v>
      </c>
      <c r="T45" s="12">
        <v>0</v>
      </c>
      <c r="U45" s="11">
        <v>285.10000000000002</v>
      </c>
      <c r="V45" s="12">
        <v>14</v>
      </c>
      <c r="W45" s="11">
        <v>19</v>
      </c>
      <c r="X45" s="12">
        <v>1</v>
      </c>
      <c r="Y45" s="11">
        <v>6</v>
      </c>
      <c r="Z45" s="12">
        <v>0</v>
      </c>
      <c r="AA45" s="11">
        <v>0</v>
      </c>
      <c r="AB45" s="12">
        <v>0</v>
      </c>
      <c r="AC45" s="9">
        <v>1000</v>
      </c>
      <c r="AD45" s="33">
        <f t="shared" si="0"/>
        <v>1198800</v>
      </c>
    </row>
    <row r="46" spans="1:30" x14ac:dyDescent="0.25">
      <c r="A46" s="41" t="s">
        <v>0</v>
      </c>
      <c r="B46" s="42" t="s">
        <v>338</v>
      </c>
      <c r="C46" s="43" t="s">
        <v>37</v>
      </c>
      <c r="D46" s="42" t="s">
        <v>2</v>
      </c>
      <c r="E46" s="42" t="s">
        <v>38</v>
      </c>
      <c r="F46" s="42">
        <v>0</v>
      </c>
      <c r="G46" s="42">
        <v>440</v>
      </c>
      <c r="H46" s="43">
        <v>440</v>
      </c>
      <c r="I46" s="42">
        <v>0</v>
      </c>
      <c r="J46" s="42">
        <v>440</v>
      </c>
      <c r="K46" s="43">
        <v>2640.2</v>
      </c>
      <c r="L46" s="42" t="s">
        <v>4</v>
      </c>
      <c r="M46" s="42">
        <v>2014</v>
      </c>
      <c r="N46" s="43">
        <v>5</v>
      </c>
      <c r="O46" s="44">
        <v>250.8</v>
      </c>
      <c r="P46" s="44">
        <v>9</v>
      </c>
      <c r="Q46" s="44">
        <v>0</v>
      </c>
      <c r="R46" s="44">
        <v>0</v>
      </c>
      <c r="S46" s="44">
        <v>0</v>
      </c>
      <c r="T46" s="44">
        <v>0</v>
      </c>
      <c r="U46" s="44">
        <v>340.8</v>
      </c>
      <c r="V46" s="44">
        <v>13</v>
      </c>
      <c r="W46" s="44">
        <v>10</v>
      </c>
      <c r="X46" s="44">
        <v>0.4</v>
      </c>
      <c r="Y46" s="44">
        <v>0</v>
      </c>
      <c r="Z46" s="44">
        <v>0</v>
      </c>
      <c r="AA46" s="44">
        <v>0</v>
      </c>
      <c r="AB46" s="44">
        <v>0</v>
      </c>
      <c r="AC46" s="42">
        <v>1000</v>
      </c>
      <c r="AD46" s="45">
        <f t="shared" si="0"/>
        <v>1584120</v>
      </c>
    </row>
    <row r="47" spans="1:30" x14ac:dyDescent="0.25">
      <c r="A47" s="41" t="s">
        <v>0</v>
      </c>
      <c r="B47" s="42" t="s">
        <v>338</v>
      </c>
      <c r="C47" s="43" t="s">
        <v>37</v>
      </c>
      <c r="D47" s="42" t="s">
        <v>2</v>
      </c>
      <c r="E47" s="42" t="s">
        <v>38</v>
      </c>
      <c r="F47" s="42">
        <v>440</v>
      </c>
      <c r="G47" s="42">
        <v>713</v>
      </c>
      <c r="H47" s="43">
        <v>273</v>
      </c>
      <c r="I47" s="42">
        <v>440</v>
      </c>
      <c r="J47" s="42">
        <v>713</v>
      </c>
      <c r="K47" s="43">
        <v>1638</v>
      </c>
      <c r="L47" s="42" t="s">
        <v>4</v>
      </c>
      <c r="M47" s="42">
        <v>2014</v>
      </c>
      <c r="N47" s="43">
        <v>5</v>
      </c>
      <c r="O47" s="44">
        <v>324.60000000000002</v>
      </c>
      <c r="P47" s="44">
        <v>20</v>
      </c>
      <c r="Q47" s="44">
        <v>0</v>
      </c>
      <c r="R47" s="44">
        <v>0</v>
      </c>
      <c r="S47" s="44">
        <v>0</v>
      </c>
      <c r="T47" s="44">
        <v>0</v>
      </c>
      <c r="U47" s="44">
        <v>330.8</v>
      </c>
      <c r="V47" s="44">
        <v>20</v>
      </c>
      <c r="W47" s="44">
        <v>5.5</v>
      </c>
      <c r="X47" s="44">
        <v>0.3</v>
      </c>
      <c r="Y47" s="44">
        <v>0</v>
      </c>
      <c r="Z47" s="44">
        <v>0</v>
      </c>
      <c r="AA47" s="44">
        <v>0</v>
      </c>
      <c r="AB47" s="44">
        <v>0</v>
      </c>
      <c r="AC47" s="42">
        <v>1000</v>
      </c>
      <c r="AD47" s="45">
        <f t="shared" si="0"/>
        <v>982800</v>
      </c>
    </row>
    <row r="48" spans="1:30" x14ac:dyDescent="0.25">
      <c r="A48" s="41" t="s">
        <v>0</v>
      </c>
      <c r="B48" s="42" t="s">
        <v>338</v>
      </c>
      <c r="C48" s="43" t="s">
        <v>37</v>
      </c>
      <c r="D48" s="42" t="s">
        <v>2</v>
      </c>
      <c r="E48" s="42" t="s">
        <v>38</v>
      </c>
      <c r="F48" s="42">
        <v>713</v>
      </c>
      <c r="G48" s="42">
        <v>1216</v>
      </c>
      <c r="H48" s="43">
        <v>503</v>
      </c>
      <c r="I48" s="42">
        <v>713</v>
      </c>
      <c r="J48" s="42">
        <v>1216</v>
      </c>
      <c r="K48" s="43">
        <v>3018</v>
      </c>
      <c r="L48" s="42" t="s">
        <v>4</v>
      </c>
      <c r="M48" s="42">
        <v>2014</v>
      </c>
      <c r="N48" s="43">
        <v>5</v>
      </c>
      <c r="O48" s="44">
        <v>603.6</v>
      </c>
      <c r="P48" s="44">
        <v>20</v>
      </c>
      <c r="Q48" s="44">
        <v>0</v>
      </c>
      <c r="R48" s="44">
        <v>0</v>
      </c>
      <c r="S48" s="44">
        <v>15</v>
      </c>
      <c r="T48" s="44">
        <v>0</v>
      </c>
      <c r="U48" s="44">
        <v>1050.5999999999999</v>
      </c>
      <c r="V48" s="44">
        <v>35</v>
      </c>
      <c r="W48" s="44">
        <v>32.5</v>
      </c>
      <c r="X48" s="44">
        <v>1.1000000000000001</v>
      </c>
      <c r="Y48" s="44">
        <v>15</v>
      </c>
      <c r="Z48" s="44">
        <v>0</v>
      </c>
      <c r="AA48" s="44">
        <v>0</v>
      </c>
      <c r="AB48" s="44">
        <v>0</v>
      </c>
      <c r="AC48" s="42">
        <v>1000</v>
      </c>
      <c r="AD48" s="45">
        <f t="shared" si="0"/>
        <v>1810800</v>
      </c>
    </row>
    <row r="49" spans="1:30" x14ac:dyDescent="0.25">
      <c r="A49" s="41" t="s">
        <v>0</v>
      </c>
      <c r="B49" s="42" t="s">
        <v>338</v>
      </c>
      <c r="C49" s="43" t="s">
        <v>37</v>
      </c>
      <c r="D49" s="42" t="s">
        <v>2</v>
      </c>
      <c r="E49" s="42" t="s">
        <v>38</v>
      </c>
      <c r="F49" s="42">
        <v>1216</v>
      </c>
      <c r="G49" s="42">
        <v>1554</v>
      </c>
      <c r="H49" s="43">
        <v>338</v>
      </c>
      <c r="I49" s="42">
        <v>1216</v>
      </c>
      <c r="J49" s="42">
        <v>1554</v>
      </c>
      <c r="K49" s="43">
        <v>2028</v>
      </c>
      <c r="L49" s="42" t="s">
        <v>4</v>
      </c>
      <c r="M49" s="42">
        <v>2014</v>
      </c>
      <c r="N49" s="43">
        <v>5</v>
      </c>
      <c r="O49" s="44">
        <v>405</v>
      </c>
      <c r="P49" s="44">
        <v>20</v>
      </c>
      <c r="Q49" s="44">
        <v>0</v>
      </c>
      <c r="R49" s="44">
        <v>0</v>
      </c>
      <c r="S49" s="44">
        <v>0</v>
      </c>
      <c r="T49" s="44">
        <v>0</v>
      </c>
      <c r="U49" s="44">
        <v>422.4</v>
      </c>
      <c r="V49" s="44">
        <v>21</v>
      </c>
      <c r="W49" s="44">
        <v>14.5</v>
      </c>
      <c r="X49" s="44">
        <v>0.7</v>
      </c>
      <c r="Y49" s="44">
        <v>0</v>
      </c>
      <c r="Z49" s="44">
        <v>0</v>
      </c>
      <c r="AA49" s="44">
        <v>0</v>
      </c>
      <c r="AB49" s="44">
        <v>0</v>
      </c>
      <c r="AC49" s="42">
        <v>1000</v>
      </c>
      <c r="AD49" s="45">
        <f t="shared" si="0"/>
        <v>1216800</v>
      </c>
    </row>
    <row r="50" spans="1:30" x14ac:dyDescent="0.25">
      <c r="A50" s="41" t="s">
        <v>0</v>
      </c>
      <c r="B50" s="42" t="s">
        <v>338</v>
      </c>
      <c r="C50" s="43" t="s">
        <v>37</v>
      </c>
      <c r="D50" s="42" t="s">
        <v>2</v>
      </c>
      <c r="E50" s="42" t="s">
        <v>38</v>
      </c>
      <c r="F50" s="42">
        <v>1877</v>
      </c>
      <c r="G50" s="42">
        <v>2285</v>
      </c>
      <c r="H50" s="43">
        <v>408</v>
      </c>
      <c r="I50" s="42">
        <v>1877</v>
      </c>
      <c r="J50" s="42">
        <v>2285</v>
      </c>
      <c r="K50" s="43">
        <v>2448</v>
      </c>
      <c r="L50" s="42" t="s">
        <v>4</v>
      </c>
      <c r="M50" s="42">
        <v>2014</v>
      </c>
      <c r="N50" s="43">
        <v>4</v>
      </c>
      <c r="O50" s="44">
        <v>1.2</v>
      </c>
      <c r="P50" s="44">
        <v>0</v>
      </c>
      <c r="Q50" s="44">
        <v>0</v>
      </c>
      <c r="R50" s="44">
        <v>0</v>
      </c>
      <c r="S50" s="44">
        <v>11.4</v>
      </c>
      <c r="T50" s="44">
        <v>0</v>
      </c>
      <c r="U50" s="44">
        <v>143.69999999999999</v>
      </c>
      <c r="V50" s="44">
        <v>6</v>
      </c>
      <c r="W50" s="44">
        <v>5.5</v>
      </c>
      <c r="X50" s="44">
        <v>0.2</v>
      </c>
      <c r="Y50" s="44">
        <v>14.4</v>
      </c>
      <c r="Z50" s="44">
        <v>1</v>
      </c>
      <c r="AA50" s="44">
        <v>0</v>
      </c>
      <c r="AB50" s="44">
        <v>0</v>
      </c>
      <c r="AC50" s="42">
        <v>1000</v>
      </c>
      <c r="AD50" s="45">
        <f t="shared" si="0"/>
        <v>1468800</v>
      </c>
    </row>
    <row r="51" spans="1:30" x14ac:dyDescent="0.25">
      <c r="A51" s="41" t="s">
        <v>0</v>
      </c>
      <c r="B51" s="42" t="s">
        <v>338</v>
      </c>
      <c r="C51" s="43" t="s">
        <v>37</v>
      </c>
      <c r="D51" s="42" t="s">
        <v>2</v>
      </c>
      <c r="E51" s="42" t="s">
        <v>38</v>
      </c>
      <c r="F51" s="42">
        <v>2624</v>
      </c>
      <c r="G51" s="42">
        <v>2702</v>
      </c>
      <c r="H51" s="43">
        <v>78</v>
      </c>
      <c r="I51" s="42">
        <v>2624</v>
      </c>
      <c r="J51" s="42">
        <v>2702</v>
      </c>
      <c r="K51" s="43">
        <v>536.4</v>
      </c>
      <c r="L51" s="42" t="s">
        <v>4</v>
      </c>
      <c r="M51" s="42">
        <v>2014</v>
      </c>
      <c r="N51" s="43">
        <v>5</v>
      </c>
      <c r="O51" s="44">
        <v>43.9</v>
      </c>
      <c r="P51" s="44">
        <v>8</v>
      </c>
      <c r="Q51" s="44">
        <v>0</v>
      </c>
      <c r="R51" s="44">
        <v>0</v>
      </c>
      <c r="S51" s="44">
        <v>0</v>
      </c>
      <c r="T51" s="44">
        <v>0</v>
      </c>
      <c r="U51" s="44">
        <v>100.4</v>
      </c>
      <c r="V51" s="44">
        <v>19</v>
      </c>
      <c r="W51" s="44">
        <v>1.5</v>
      </c>
      <c r="X51" s="44">
        <v>0.3</v>
      </c>
      <c r="Y51" s="44">
        <v>0</v>
      </c>
      <c r="Z51" s="44">
        <v>0</v>
      </c>
      <c r="AA51" s="44">
        <v>0</v>
      </c>
      <c r="AB51" s="44">
        <v>0</v>
      </c>
      <c r="AC51" s="42">
        <v>30</v>
      </c>
      <c r="AD51" s="45">
        <f t="shared" si="0"/>
        <v>321840</v>
      </c>
    </row>
    <row r="52" spans="1:30" x14ac:dyDescent="0.25">
      <c r="A52" s="41" t="s">
        <v>0</v>
      </c>
      <c r="B52" s="42" t="s">
        <v>338</v>
      </c>
      <c r="C52" s="43" t="s">
        <v>37</v>
      </c>
      <c r="D52" s="42" t="s">
        <v>2</v>
      </c>
      <c r="E52" s="42" t="s">
        <v>38</v>
      </c>
      <c r="F52" s="42">
        <v>1554</v>
      </c>
      <c r="G52" s="42">
        <v>1877</v>
      </c>
      <c r="H52" s="43">
        <v>323</v>
      </c>
      <c r="I52" s="42">
        <v>1554</v>
      </c>
      <c r="J52" s="42">
        <v>1877</v>
      </c>
      <c r="K52" s="43">
        <v>1938</v>
      </c>
      <c r="L52" s="42" t="s">
        <v>4</v>
      </c>
      <c r="M52" s="42">
        <v>2014</v>
      </c>
      <c r="N52" s="43">
        <v>4</v>
      </c>
      <c r="O52" s="44">
        <v>194.4</v>
      </c>
      <c r="P52" s="44">
        <v>10</v>
      </c>
      <c r="Q52" s="44">
        <v>0</v>
      </c>
      <c r="R52" s="44">
        <v>0</v>
      </c>
      <c r="S52" s="44">
        <v>0</v>
      </c>
      <c r="T52" s="44">
        <v>0</v>
      </c>
      <c r="U52" s="44">
        <v>192.6</v>
      </c>
      <c r="V52" s="44">
        <v>10</v>
      </c>
      <c r="W52" s="44">
        <v>6</v>
      </c>
      <c r="X52" s="44">
        <v>0.3</v>
      </c>
      <c r="Y52" s="44">
        <v>0</v>
      </c>
      <c r="Z52" s="44">
        <v>0</v>
      </c>
      <c r="AA52" s="44">
        <v>0</v>
      </c>
      <c r="AB52" s="44">
        <v>0</v>
      </c>
      <c r="AC52" s="42">
        <v>1000</v>
      </c>
      <c r="AD52" s="45">
        <f t="shared" si="0"/>
        <v>1162800</v>
      </c>
    </row>
    <row r="53" spans="1:30" x14ac:dyDescent="0.25">
      <c r="A53" s="41" t="s">
        <v>0</v>
      </c>
      <c r="B53" s="42" t="s">
        <v>338</v>
      </c>
      <c r="C53" s="43" t="s">
        <v>37</v>
      </c>
      <c r="D53" s="42" t="s">
        <v>18</v>
      </c>
      <c r="E53" s="42" t="s">
        <v>39</v>
      </c>
      <c r="F53" s="42">
        <v>0</v>
      </c>
      <c r="G53" s="42">
        <v>300</v>
      </c>
      <c r="H53" s="43">
        <v>300</v>
      </c>
      <c r="I53" s="42">
        <v>2702</v>
      </c>
      <c r="J53" s="42">
        <v>3002</v>
      </c>
      <c r="K53" s="43">
        <v>1800</v>
      </c>
      <c r="L53" s="42" t="s">
        <v>4</v>
      </c>
      <c r="M53" s="42">
        <v>2014</v>
      </c>
      <c r="N53" s="43">
        <v>5</v>
      </c>
      <c r="O53" s="44">
        <v>183.6</v>
      </c>
      <c r="P53" s="44">
        <v>10</v>
      </c>
      <c r="Q53" s="44">
        <v>0</v>
      </c>
      <c r="R53" s="44">
        <v>0</v>
      </c>
      <c r="S53" s="44">
        <v>6</v>
      </c>
      <c r="T53" s="44">
        <v>0</v>
      </c>
      <c r="U53" s="44">
        <v>186</v>
      </c>
      <c r="V53" s="44">
        <v>10</v>
      </c>
      <c r="W53" s="44">
        <v>4.5</v>
      </c>
      <c r="X53" s="44">
        <v>0.2</v>
      </c>
      <c r="Y53" s="44">
        <v>6</v>
      </c>
      <c r="Z53" s="44">
        <v>0</v>
      </c>
      <c r="AA53" s="44">
        <v>0</v>
      </c>
      <c r="AB53" s="44">
        <v>0</v>
      </c>
      <c r="AC53" s="42">
        <v>1000</v>
      </c>
      <c r="AD53" s="45">
        <f t="shared" si="0"/>
        <v>1080000</v>
      </c>
    </row>
    <row r="54" spans="1:30" x14ac:dyDescent="0.25">
      <c r="A54" s="41" t="s">
        <v>0</v>
      </c>
      <c r="B54" s="42" t="s">
        <v>338</v>
      </c>
      <c r="C54" s="43" t="s">
        <v>37</v>
      </c>
      <c r="D54" s="42" t="s">
        <v>22</v>
      </c>
      <c r="E54" s="42" t="s">
        <v>40</v>
      </c>
      <c r="F54" s="42">
        <v>0</v>
      </c>
      <c r="G54" s="42">
        <v>241</v>
      </c>
      <c r="H54" s="43">
        <v>241</v>
      </c>
      <c r="I54" s="42">
        <v>3002</v>
      </c>
      <c r="J54" s="42">
        <v>3243</v>
      </c>
      <c r="K54" s="43">
        <v>1461.2</v>
      </c>
      <c r="L54" s="42" t="s">
        <v>4</v>
      </c>
      <c r="M54" s="42">
        <v>2014</v>
      </c>
      <c r="N54" s="43">
        <v>4</v>
      </c>
      <c r="O54" s="44">
        <v>141.80000000000001</v>
      </c>
      <c r="P54" s="44">
        <v>10</v>
      </c>
      <c r="Q54" s="44">
        <v>0</v>
      </c>
      <c r="R54" s="44">
        <v>0</v>
      </c>
      <c r="S54" s="44">
        <v>9</v>
      </c>
      <c r="T54" s="44">
        <v>1</v>
      </c>
      <c r="U54" s="44">
        <v>119.1</v>
      </c>
      <c r="V54" s="44">
        <v>8</v>
      </c>
      <c r="W54" s="44">
        <v>6</v>
      </c>
      <c r="X54" s="44">
        <v>0.4</v>
      </c>
      <c r="Y54" s="44">
        <v>9</v>
      </c>
      <c r="Z54" s="44">
        <v>1</v>
      </c>
      <c r="AA54" s="44">
        <v>0</v>
      </c>
      <c r="AB54" s="44">
        <v>0</v>
      </c>
      <c r="AC54" s="42">
        <v>1000</v>
      </c>
      <c r="AD54" s="45">
        <f t="shared" si="0"/>
        <v>876720</v>
      </c>
    </row>
    <row r="55" spans="1:30" x14ac:dyDescent="0.25">
      <c r="A55" s="41" t="s">
        <v>0</v>
      </c>
      <c r="B55" s="42" t="s">
        <v>338</v>
      </c>
      <c r="C55" s="43" t="s">
        <v>37</v>
      </c>
      <c r="D55" s="42" t="s">
        <v>22</v>
      </c>
      <c r="E55" s="42" t="s">
        <v>40</v>
      </c>
      <c r="F55" s="42">
        <v>241</v>
      </c>
      <c r="G55" s="42">
        <v>648</v>
      </c>
      <c r="H55" s="43">
        <v>407</v>
      </c>
      <c r="I55" s="42">
        <v>3243</v>
      </c>
      <c r="J55" s="42">
        <v>3650</v>
      </c>
      <c r="K55" s="43">
        <v>2523.4</v>
      </c>
      <c r="L55" s="42" t="s">
        <v>4</v>
      </c>
      <c r="M55" s="42">
        <v>2014</v>
      </c>
      <c r="N55" s="43">
        <v>5</v>
      </c>
      <c r="O55" s="44">
        <v>252.3</v>
      </c>
      <c r="P55" s="44">
        <v>10</v>
      </c>
      <c r="Q55" s="44">
        <v>0</v>
      </c>
      <c r="R55" s="44">
        <v>0</v>
      </c>
      <c r="S55" s="44">
        <v>0</v>
      </c>
      <c r="T55" s="44">
        <v>0</v>
      </c>
      <c r="U55" s="44">
        <v>570.4</v>
      </c>
      <c r="V55" s="44">
        <v>23</v>
      </c>
      <c r="W55" s="44">
        <v>7</v>
      </c>
      <c r="X55" s="44">
        <v>0.3</v>
      </c>
      <c r="Y55" s="44">
        <v>0</v>
      </c>
      <c r="Z55" s="44">
        <v>0</v>
      </c>
      <c r="AA55" s="44">
        <v>0</v>
      </c>
      <c r="AB55" s="44">
        <v>0</v>
      </c>
      <c r="AC55" s="42">
        <v>1000</v>
      </c>
      <c r="AD55" s="45">
        <f t="shared" si="0"/>
        <v>1514040</v>
      </c>
    </row>
    <row r="56" spans="1:30" x14ac:dyDescent="0.25">
      <c r="A56" s="41" t="s">
        <v>0</v>
      </c>
      <c r="B56" s="42" t="s">
        <v>338</v>
      </c>
      <c r="C56" s="43" t="s">
        <v>37</v>
      </c>
      <c r="D56" s="42" t="s">
        <v>22</v>
      </c>
      <c r="E56" s="42" t="s">
        <v>40</v>
      </c>
      <c r="F56" s="42">
        <v>648</v>
      </c>
      <c r="G56" s="42">
        <v>1044</v>
      </c>
      <c r="H56" s="43">
        <v>396</v>
      </c>
      <c r="I56" s="42">
        <v>3650</v>
      </c>
      <c r="J56" s="42">
        <v>4046</v>
      </c>
      <c r="K56" s="43">
        <v>2455.1999999999998</v>
      </c>
      <c r="L56" s="42" t="s">
        <v>4</v>
      </c>
      <c r="M56" s="42">
        <v>2014</v>
      </c>
      <c r="N56" s="43">
        <v>5</v>
      </c>
      <c r="O56" s="44">
        <v>245.5</v>
      </c>
      <c r="P56" s="44">
        <v>10</v>
      </c>
      <c r="Q56" s="44">
        <v>0</v>
      </c>
      <c r="R56" s="44">
        <v>0</v>
      </c>
      <c r="S56" s="44">
        <v>27</v>
      </c>
      <c r="T56" s="44">
        <v>1</v>
      </c>
      <c r="U56" s="44">
        <v>522</v>
      </c>
      <c r="V56" s="44">
        <v>21</v>
      </c>
      <c r="W56" s="44">
        <v>7.5</v>
      </c>
      <c r="X56" s="44">
        <v>0.3</v>
      </c>
      <c r="Y56" s="44">
        <v>27</v>
      </c>
      <c r="Z56" s="44">
        <v>1</v>
      </c>
      <c r="AA56" s="44">
        <v>0</v>
      </c>
      <c r="AB56" s="44">
        <v>0</v>
      </c>
      <c r="AC56" s="42">
        <v>1000</v>
      </c>
      <c r="AD56" s="45">
        <f t="shared" si="0"/>
        <v>1473120</v>
      </c>
    </row>
    <row r="57" spans="1:30" x14ac:dyDescent="0.25">
      <c r="A57" s="8" t="s">
        <v>0</v>
      </c>
      <c r="B57" s="9" t="s">
        <v>338</v>
      </c>
      <c r="C57" s="10" t="s">
        <v>41</v>
      </c>
      <c r="D57" s="9" t="s">
        <v>18</v>
      </c>
      <c r="E57" s="9" t="s">
        <v>42</v>
      </c>
      <c r="F57" s="9">
        <v>2904</v>
      </c>
      <c r="G57" s="9">
        <v>3298</v>
      </c>
      <c r="H57" s="10">
        <v>394</v>
      </c>
      <c r="I57" s="9">
        <v>5981</v>
      </c>
      <c r="J57" s="9">
        <v>6375</v>
      </c>
      <c r="K57" s="10">
        <v>1890</v>
      </c>
      <c r="L57" s="9" t="s">
        <v>4</v>
      </c>
      <c r="M57" s="9">
        <v>2014</v>
      </c>
      <c r="N57" s="10">
        <v>5</v>
      </c>
      <c r="O57" s="11">
        <v>16</v>
      </c>
      <c r="P57" s="12">
        <v>1</v>
      </c>
      <c r="Q57" s="11">
        <v>0</v>
      </c>
      <c r="R57" s="12">
        <v>0</v>
      </c>
      <c r="S57" s="11">
        <v>3</v>
      </c>
      <c r="T57" s="12">
        <v>0</v>
      </c>
      <c r="U57" s="11">
        <v>599.4</v>
      </c>
      <c r="V57" s="12">
        <v>32</v>
      </c>
      <c r="W57" s="11">
        <v>28.5</v>
      </c>
      <c r="X57" s="12">
        <v>1.5</v>
      </c>
      <c r="Y57" s="11">
        <v>3</v>
      </c>
      <c r="Z57" s="12">
        <v>0</v>
      </c>
      <c r="AA57" s="11">
        <v>0</v>
      </c>
      <c r="AB57" s="12">
        <v>0</v>
      </c>
      <c r="AC57" s="9">
        <v>1000</v>
      </c>
      <c r="AD57" s="33">
        <f t="shared" si="0"/>
        <v>1134000</v>
      </c>
    </row>
    <row r="58" spans="1:30" x14ac:dyDescent="0.25">
      <c r="A58" s="8" t="s">
        <v>0</v>
      </c>
      <c r="B58" s="9" t="s">
        <v>338</v>
      </c>
      <c r="C58" s="10" t="s">
        <v>41</v>
      </c>
      <c r="D58" s="9" t="s">
        <v>18</v>
      </c>
      <c r="E58" s="9" t="s">
        <v>42</v>
      </c>
      <c r="F58" s="9">
        <v>2511</v>
      </c>
      <c r="G58" s="9">
        <v>2904</v>
      </c>
      <c r="H58" s="10">
        <v>393</v>
      </c>
      <c r="I58" s="9">
        <v>5588</v>
      </c>
      <c r="J58" s="9">
        <v>5981</v>
      </c>
      <c r="K58" s="10">
        <v>2058.6</v>
      </c>
      <c r="L58" s="9" t="s">
        <v>4</v>
      </c>
      <c r="M58" s="9">
        <v>2014</v>
      </c>
      <c r="N58" s="10">
        <v>5</v>
      </c>
      <c r="O58" s="11">
        <v>131</v>
      </c>
      <c r="P58" s="12">
        <v>6</v>
      </c>
      <c r="Q58" s="11">
        <v>0</v>
      </c>
      <c r="R58" s="12">
        <v>0</v>
      </c>
      <c r="S58" s="11">
        <v>23.7</v>
      </c>
      <c r="T58" s="12">
        <v>1</v>
      </c>
      <c r="U58" s="11">
        <v>337.7</v>
      </c>
      <c r="V58" s="12">
        <v>16</v>
      </c>
      <c r="W58" s="11">
        <v>18.5</v>
      </c>
      <c r="X58" s="12">
        <v>0.9</v>
      </c>
      <c r="Y58" s="11">
        <v>85.8</v>
      </c>
      <c r="Z58" s="12">
        <v>4</v>
      </c>
      <c r="AA58" s="11">
        <v>0</v>
      </c>
      <c r="AB58" s="12">
        <v>0</v>
      </c>
      <c r="AC58" s="9">
        <v>1000</v>
      </c>
      <c r="AD58" s="33">
        <f t="shared" si="0"/>
        <v>1235160</v>
      </c>
    </row>
    <row r="59" spans="1:30" x14ac:dyDescent="0.25">
      <c r="A59" s="8" t="s">
        <v>0</v>
      </c>
      <c r="B59" s="9" t="s">
        <v>338</v>
      </c>
      <c r="C59" s="10" t="s">
        <v>41</v>
      </c>
      <c r="D59" s="9" t="s">
        <v>18</v>
      </c>
      <c r="E59" s="9" t="s">
        <v>42</v>
      </c>
      <c r="F59" s="9">
        <v>202</v>
      </c>
      <c r="G59" s="9">
        <v>521</v>
      </c>
      <c r="H59" s="10">
        <v>319</v>
      </c>
      <c r="I59" s="9">
        <v>3279</v>
      </c>
      <c r="J59" s="9">
        <v>3598</v>
      </c>
      <c r="K59" s="10">
        <v>1701.3</v>
      </c>
      <c r="L59" s="9" t="s">
        <v>4</v>
      </c>
      <c r="M59" s="9">
        <v>2014</v>
      </c>
      <c r="N59" s="10">
        <v>5</v>
      </c>
      <c r="O59" s="11">
        <v>196.5</v>
      </c>
      <c r="P59" s="12">
        <v>12</v>
      </c>
      <c r="Q59" s="11">
        <v>0</v>
      </c>
      <c r="R59" s="12">
        <v>0</v>
      </c>
      <c r="S59" s="11">
        <v>39.799999999999997</v>
      </c>
      <c r="T59" s="12">
        <v>2</v>
      </c>
      <c r="U59" s="11">
        <v>161.80000000000001</v>
      </c>
      <c r="V59" s="12">
        <v>10</v>
      </c>
      <c r="W59" s="11">
        <v>20.5</v>
      </c>
      <c r="X59" s="12">
        <v>1.2</v>
      </c>
      <c r="Y59" s="11">
        <v>44.5</v>
      </c>
      <c r="Z59" s="12">
        <v>3</v>
      </c>
      <c r="AA59" s="11">
        <v>0</v>
      </c>
      <c r="AB59" s="12">
        <v>0</v>
      </c>
      <c r="AC59" s="9">
        <v>1000</v>
      </c>
      <c r="AD59" s="33">
        <f t="shared" si="0"/>
        <v>1020780</v>
      </c>
    </row>
    <row r="60" spans="1:30" x14ac:dyDescent="0.25">
      <c r="A60" s="8" t="s">
        <v>0</v>
      </c>
      <c r="B60" s="9" t="s">
        <v>339</v>
      </c>
      <c r="C60" s="10" t="s">
        <v>43</v>
      </c>
      <c r="D60" s="9" t="s">
        <v>2</v>
      </c>
      <c r="E60" s="9" t="s">
        <v>44</v>
      </c>
      <c r="F60" s="9">
        <v>0</v>
      </c>
      <c r="G60" s="9">
        <v>867</v>
      </c>
      <c r="H60" s="10">
        <v>867</v>
      </c>
      <c r="I60" s="9">
        <v>0</v>
      </c>
      <c r="J60" s="9">
        <v>867</v>
      </c>
      <c r="K60" s="10">
        <v>9131.4</v>
      </c>
      <c r="L60" s="9" t="s">
        <v>4</v>
      </c>
      <c r="M60" s="9">
        <v>2014</v>
      </c>
      <c r="N60" s="10">
        <v>4</v>
      </c>
      <c r="O60" s="11">
        <v>967.1</v>
      </c>
      <c r="P60" s="12">
        <v>11</v>
      </c>
      <c r="Q60" s="11">
        <v>0</v>
      </c>
      <c r="R60" s="12">
        <v>0</v>
      </c>
      <c r="S60" s="11">
        <v>0</v>
      </c>
      <c r="T60" s="12">
        <v>0</v>
      </c>
      <c r="U60" s="11">
        <v>7.2</v>
      </c>
      <c r="V60" s="12">
        <v>0</v>
      </c>
      <c r="W60" s="11">
        <v>0</v>
      </c>
      <c r="X60" s="12">
        <v>0</v>
      </c>
      <c r="Y60" s="11">
        <v>0</v>
      </c>
      <c r="Z60" s="12">
        <v>0</v>
      </c>
      <c r="AA60" s="11">
        <v>0</v>
      </c>
      <c r="AB60" s="12">
        <v>0</v>
      </c>
      <c r="AC60" s="9">
        <v>1000</v>
      </c>
      <c r="AD60" s="33">
        <f t="shared" si="0"/>
        <v>5478840</v>
      </c>
    </row>
    <row r="61" spans="1:30" x14ac:dyDescent="0.25">
      <c r="A61" s="8" t="s">
        <v>0</v>
      </c>
      <c r="B61" s="9" t="s">
        <v>339</v>
      </c>
      <c r="C61" s="10" t="s">
        <v>43</v>
      </c>
      <c r="D61" s="9" t="s">
        <v>22</v>
      </c>
      <c r="E61" s="9" t="s">
        <v>45</v>
      </c>
      <c r="F61" s="9">
        <v>0</v>
      </c>
      <c r="G61" s="9">
        <v>390</v>
      </c>
      <c r="H61" s="10">
        <v>390</v>
      </c>
      <c r="I61" s="9">
        <v>0</v>
      </c>
      <c r="J61" s="9">
        <v>390</v>
      </c>
      <c r="K61" s="10">
        <v>2609.5</v>
      </c>
      <c r="L61" s="9" t="s">
        <v>4</v>
      </c>
      <c r="M61" s="9">
        <v>2014</v>
      </c>
      <c r="N61" s="10">
        <v>5</v>
      </c>
      <c r="O61" s="11">
        <v>234.4</v>
      </c>
      <c r="P61" s="12">
        <v>9</v>
      </c>
      <c r="Q61" s="11">
        <v>0</v>
      </c>
      <c r="R61" s="12">
        <v>0</v>
      </c>
      <c r="S61" s="11">
        <v>0</v>
      </c>
      <c r="T61" s="12">
        <v>0</v>
      </c>
      <c r="U61" s="11">
        <v>591.70000000000005</v>
      </c>
      <c r="V61" s="12">
        <v>23</v>
      </c>
      <c r="W61" s="11">
        <v>18</v>
      </c>
      <c r="X61" s="12">
        <v>0.7</v>
      </c>
      <c r="Y61" s="11">
        <v>0</v>
      </c>
      <c r="Z61" s="12">
        <v>0</v>
      </c>
      <c r="AA61" s="11">
        <v>0</v>
      </c>
      <c r="AB61" s="12">
        <v>0</v>
      </c>
      <c r="AC61" s="9">
        <v>1000</v>
      </c>
      <c r="AD61" s="33">
        <f t="shared" si="0"/>
        <v>1565700</v>
      </c>
    </row>
    <row r="62" spans="1:30" x14ac:dyDescent="0.25">
      <c r="A62" s="8" t="s">
        <v>0</v>
      </c>
      <c r="B62" s="9" t="s">
        <v>339</v>
      </c>
      <c r="C62" s="10" t="s">
        <v>43</v>
      </c>
      <c r="D62" s="9" t="s">
        <v>30</v>
      </c>
      <c r="E62" s="9" t="s">
        <v>46</v>
      </c>
      <c r="F62" s="9">
        <v>0</v>
      </c>
      <c r="G62" s="9">
        <v>225</v>
      </c>
      <c r="H62" s="10">
        <v>225</v>
      </c>
      <c r="I62" s="9">
        <v>0</v>
      </c>
      <c r="J62" s="9">
        <v>225</v>
      </c>
      <c r="K62" s="10">
        <v>1750.2</v>
      </c>
      <c r="L62" s="9" t="s">
        <v>4</v>
      </c>
      <c r="M62" s="9">
        <v>2014</v>
      </c>
      <c r="N62" s="10">
        <v>5</v>
      </c>
      <c r="O62" s="11">
        <v>121</v>
      </c>
      <c r="P62" s="12">
        <v>7</v>
      </c>
      <c r="Q62" s="11">
        <v>5</v>
      </c>
      <c r="R62" s="12">
        <v>2</v>
      </c>
      <c r="S62" s="11">
        <v>1.4</v>
      </c>
      <c r="T62" s="12">
        <v>0</v>
      </c>
      <c r="U62" s="11">
        <v>373.1</v>
      </c>
      <c r="V62" s="12">
        <v>21</v>
      </c>
      <c r="W62" s="11">
        <v>2.5</v>
      </c>
      <c r="X62" s="12">
        <v>0.1</v>
      </c>
      <c r="Y62" s="11">
        <v>0</v>
      </c>
      <c r="Z62" s="12">
        <v>0</v>
      </c>
      <c r="AA62" s="11">
        <v>0</v>
      </c>
      <c r="AB62" s="12">
        <v>0</v>
      </c>
      <c r="AC62" s="9">
        <v>1000</v>
      </c>
      <c r="AD62" s="33">
        <f t="shared" si="0"/>
        <v>1050120</v>
      </c>
    </row>
    <row r="63" spans="1:30" x14ac:dyDescent="0.25">
      <c r="A63" s="8" t="s">
        <v>0</v>
      </c>
      <c r="B63" s="9" t="s">
        <v>339</v>
      </c>
      <c r="C63" s="10" t="s">
        <v>43</v>
      </c>
      <c r="D63" s="9" t="s">
        <v>15</v>
      </c>
      <c r="E63" s="9" t="s">
        <v>47</v>
      </c>
      <c r="F63" s="9">
        <v>680</v>
      </c>
      <c r="G63" s="9">
        <v>993</v>
      </c>
      <c r="H63" s="10">
        <v>313</v>
      </c>
      <c r="I63" s="9">
        <v>4192</v>
      </c>
      <c r="J63" s="9">
        <v>4505</v>
      </c>
      <c r="K63" s="10">
        <v>3223.9</v>
      </c>
      <c r="L63" s="9" t="s">
        <v>4</v>
      </c>
      <c r="M63" s="9">
        <v>2014</v>
      </c>
      <c r="N63" s="10">
        <v>5</v>
      </c>
      <c r="O63" s="11">
        <v>329.6</v>
      </c>
      <c r="P63" s="12">
        <v>10</v>
      </c>
      <c r="Q63" s="11">
        <v>0</v>
      </c>
      <c r="R63" s="12">
        <v>0</v>
      </c>
      <c r="S63" s="11">
        <v>10.7</v>
      </c>
      <c r="T63" s="12">
        <v>0</v>
      </c>
      <c r="U63" s="11">
        <v>330.6</v>
      </c>
      <c r="V63" s="12">
        <v>10</v>
      </c>
      <c r="W63" s="11">
        <v>0</v>
      </c>
      <c r="X63" s="12">
        <v>0</v>
      </c>
      <c r="Y63" s="11">
        <v>0</v>
      </c>
      <c r="Z63" s="12">
        <v>0</v>
      </c>
      <c r="AA63" s="11">
        <v>669.8</v>
      </c>
      <c r="AB63" s="12">
        <v>21</v>
      </c>
      <c r="AC63" s="9">
        <v>1000</v>
      </c>
      <c r="AD63" s="33">
        <f t="shared" si="0"/>
        <v>1934340</v>
      </c>
    </row>
    <row r="64" spans="1:30" x14ac:dyDescent="0.25">
      <c r="A64" s="8" t="s">
        <v>0</v>
      </c>
      <c r="B64" s="9" t="s">
        <v>339</v>
      </c>
      <c r="C64" s="10" t="s">
        <v>43</v>
      </c>
      <c r="D64" s="9" t="s">
        <v>33</v>
      </c>
      <c r="E64" s="9" t="s">
        <v>48</v>
      </c>
      <c r="F64" s="9">
        <v>1361</v>
      </c>
      <c r="G64" s="9">
        <v>1631</v>
      </c>
      <c r="H64" s="10">
        <v>270</v>
      </c>
      <c r="I64" s="9">
        <v>6647</v>
      </c>
      <c r="J64" s="9">
        <v>6917</v>
      </c>
      <c r="K64" s="10">
        <v>2781</v>
      </c>
      <c r="L64" s="9" t="s">
        <v>4</v>
      </c>
      <c r="M64" s="9">
        <v>2014</v>
      </c>
      <c r="N64" s="10">
        <v>4</v>
      </c>
      <c r="O64" s="11">
        <v>279.10000000000002</v>
      </c>
      <c r="P64" s="12">
        <v>10</v>
      </c>
      <c r="Q64" s="11">
        <v>0</v>
      </c>
      <c r="R64" s="12">
        <v>0</v>
      </c>
      <c r="S64" s="11">
        <v>0</v>
      </c>
      <c r="T64" s="12">
        <v>0</v>
      </c>
      <c r="U64" s="11">
        <v>0</v>
      </c>
      <c r="V64" s="12">
        <v>0</v>
      </c>
      <c r="W64" s="11">
        <v>0.5</v>
      </c>
      <c r="X64" s="12">
        <v>0</v>
      </c>
      <c r="Y64" s="11">
        <v>0</v>
      </c>
      <c r="Z64" s="12">
        <v>0</v>
      </c>
      <c r="AA64" s="11">
        <v>556.20000000000005</v>
      </c>
      <c r="AB64" s="12">
        <v>20</v>
      </c>
      <c r="AC64" s="9">
        <v>1000</v>
      </c>
      <c r="AD64" s="33">
        <f t="shared" si="0"/>
        <v>1668600</v>
      </c>
    </row>
    <row r="65" spans="1:30" x14ac:dyDescent="0.25">
      <c r="A65" s="8" t="s">
        <v>0</v>
      </c>
      <c r="B65" s="9" t="s">
        <v>339</v>
      </c>
      <c r="C65" s="10" t="s">
        <v>43</v>
      </c>
      <c r="D65" s="9" t="s">
        <v>33</v>
      </c>
      <c r="E65" s="9" t="s">
        <v>48</v>
      </c>
      <c r="F65" s="9">
        <v>1819</v>
      </c>
      <c r="G65" s="9">
        <v>2060</v>
      </c>
      <c r="H65" s="10">
        <v>241</v>
      </c>
      <c r="I65" s="9">
        <v>7105</v>
      </c>
      <c r="J65" s="9">
        <v>7346</v>
      </c>
      <c r="K65" s="10">
        <v>2482.3000000000002</v>
      </c>
      <c r="L65" s="9" t="s">
        <v>4</v>
      </c>
      <c r="M65" s="9">
        <v>2014</v>
      </c>
      <c r="N65" s="10">
        <v>4</v>
      </c>
      <c r="O65" s="11">
        <v>246.2</v>
      </c>
      <c r="P65" s="12">
        <v>10</v>
      </c>
      <c r="Q65" s="11">
        <v>0</v>
      </c>
      <c r="R65" s="12">
        <v>0</v>
      </c>
      <c r="S65" s="11">
        <v>0</v>
      </c>
      <c r="T65" s="12">
        <v>0</v>
      </c>
      <c r="U65" s="11">
        <v>1</v>
      </c>
      <c r="V65" s="12">
        <v>0</v>
      </c>
      <c r="W65" s="11">
        <v>0</v>
      </c>
      <c r="X65" s="12">
        <v>0</v>
      </c>
      <c r="Y65" s="11">
        <v>0</v>
      </c>
      <c r="Z65" s="12">
        <v>0</v>
      </c>
      <c r="AA65" s="11">
        <v>496.5</v>
      </c>
      <c r="AB65" s="12">
        <v>20</v>
      </c>
      <c r="AC65" s="9">
        <v>1000</v>
      </c>
      <c r="AD65" s="33">
        <f t="shared" si="0"/>
        <v>1489380</v>
      </c>
    </row>
    <row r="66" spans="1:30" x14ac:dyDescent="0.25">
      <c r="A66" s="8" t="s">
        <v>0</v>
      </c>
      <c r="B66" s="9" t="s">
        <v>339</v>
      </c>
      <c r="C66" s="10" t="s">
        <v>43</v>
      </c>
      <c r="D66" s="9" t="s">
        <v>49</v>
      </c>
      <c r="E66" s="9" t="s">
        <v>50</v>
      </c>
      <c r="F66" s="9">
        <v>5307</v>
      </c>
      <c r="G66" s="9">
        <v>5604</v>
      </c>
      <c r="H66" s="10">
        <v>297</v>
      </c>
      <c r="I66" s="9">
        <v>13396</v>
      </c>
      <c r="J66" s="9">
        <v>13693</v>
      </c>
      <c r="K66" s="10">
        <v>2821.5</v>
      </c>
      <c r="L66" s="9" t="s">
        <v>4</v>
      </c>
      <c r="M66" s="9">
        <v>2014</v>
      </c>
      <c r="N66" s="10">
        <v>4</v>
      </c>
      <c r="O66" s="11">
        <v>289.8</v>
      </c>
      <c r="P66" s="12">
        <v>10</v>
      </c>
      <c r="Q66" s="11">
        <v>0</v>
      </c>
      <c r="R66" s="12">
        <v>0</v>
      </c>
      <c r="S66" s="11">
        <v>0</v>
      </c>
      <c r="T66" s="12">
        <v>0</v>
      </c>
      <c r="U66" s="11">
        <v>0</v>
      </c>
      <c r="V66" s="12">
        <v>0</v>
      </c>
      <c r="W66" s="11">
        <v>0</v>
      </c>
      <c r="X66" s="12">
        <v>0</v>
      </c>
      <c r="Y66" s="11">
        <v>0</v>
      </c>
      <c r="Z66" s="12">
        <v>0</v>
      </c>
      <c r="AA66" s="11">
        <v>0</v>
      </c>
      <c r="AB66" s="12">
        <v>0</v>
      </c>
      <c r="AC66" s="9">
        <v>1000</v>
      </c>
      <c r="AD66" s="33">
        <f t="shared" si="0"/>
        <v>1692900</v>
      </c>
    </row>
    <row r="67" spans="1:30" x14ac:dyDescent="0.25">
      <c r="A67" s="8" t="s">
        <v>0</v>
      </c>
      <c r="B67" s="9" t="s">
        <v>338</v>
      </c>
      <c r="C67" s="10" t="s">
        <v>51</v>
      </c>
      <c r="D67" s="9" t="s">
        <v>2</v>
      </c>
      <c r="E67" s="9" t="s">
        <v>52</v>
      </c>
      <c r="F67" s="9">
        <v>0</v>
      </c>
      <c r="G67" s="9">
        <v>267</v>
      </c>
      <c r="H67" s="10">
        <v>267</v>
      </c>
      <c r="I67" s="9">
        <v>0</v>
      </c>
      <c r="J67" s="9">
        <v>267</v>
      </c>
      <c r="K67" s="10">
        <v>1548.6</v>
      </c>
      <c r="L67" s="9" t="s">
        <v>4</v>
      </c>
      <c r="M67" s="9">
        <v>2013</v>
      </c>
      <c r="N67" s="10">
        <v>5</v>
      </c>
      <c r="O67" s="11">
        <v>2.6</v>
      </c>
      <c r="P67" s="12">
        <v>0</v>
      </c>
      <c r="Q67" s="11">
        <v>0</v>
      </c>
      <c r="R67" s="12">
        <v>0</v>
      </c>
      <c r="S67" s="11">
        <v>0</v>
      </c>
      <c r="T67" s="12">
        <v>0</v>
      </c>
      <c r="U67" s="11">
        <v>259.8</v>
      </c>
      <c r="V67" s="12">
        <v>17</v>
      </c>
      <c r="W67" s="11">
        <v>4.5</v>
      </c>
      <c r="X67" s="12">
        <v>0.3</v>
      </c>
      <c r="Y67" s="11">
        <v>32.5</v>
      </c>
      <c r="Z67" s="12">
        <v>2</v>
      </c>
      <c r="AA67" s="11">
        <v>0</v>
      </c>
      <c r="AB67" s="12">
        <v>0</v>
      </c>
      <c r="AC67" s="9">
        <v>1000</v>
      </c>
      <c r="AD67" s="33">
        <f t="shared" ref="AD67:AD130" si="1">$AE$1*K67</f>
        <v>929160</v>
      </c>
    </row>
    <row r="68" spans="1:30" x14ac:dyDescent="0.25">
      <c r="A68" s="8" t="s">
        <v>0</v>
      </c>
      <c r="B68" s="9" t="s">
        <v>338</v>
      </c>
      <c r="C68" s="10" t="s">
        <v>53</v>
      </c>
      <c r="D68" s="9" t="s">
        <v>18</v>
      </c>
      <c r="E68" s="9" t="s">
        <v>54</v>
      </c>
      <c r="F68" s="9">
        <v>0</v>
      </c>
      <c r="G68" s="9">
        <v>49</v>
      </c>
      <c r="H68" s="10">
        <v>49</v>
      </c>
      <c r="I68" s="9">
        <v>4804</v>
      </c>
      <c r="J68" s="9">
        <v>4853</v>
      </c>
      <c r="K68" s="10">
        <v>196</v>
      </c>
      <c r="L68" s="9" t="s">
        <v>4</v>
      </c>
      <c r="M68" s="9">
        <v>2014</v>
      </c>
      <c r="N68" s="10">
        <v>5</v>
      </c>
      <c r="O68" s="11">
        <v>0.8</v>
      </c>
      <c r="P68" s="12">
        <v>0</v>
      </c>
      <c r="Q68" s="11">
        <v>0</v>
      </c>
      <c r="R68" s="12">
        <v>0</v>
      </c>
      <c r="S68" s="11">
        <v>0</v>
      </c>
      <c r="T68" s="12">
        <v>0</v>
      </c>
      <c r="U68" s="11">
        <v>66.400000000000006</v>
      </c>
      <c r="V68" s="12">
        <v>34</v>
      </c>
      <c r="W68" s="11">
        <v>0</v>
      </c>
      <c r="X68" s="12">
        <v>0</v>
      </c>
      <c r="Y68" s="11">
        <v>8.4</v>
      </c>
      <c r="Z68" s="12">
        <v>4</v>
      </c>
      <c r="AA68" s="11">
        <v>0</v>
      </c>
      <c r="AB68" s="12">
        <v>0</v>
      </c>
      <c r="AC68" s="9">
        <v>1000</v>
      </c>
      <c r="AD68" s="33">
        <f t="shared" si="1"/>
        <v>117600</v>
      </c>
    </row>
    <row r="69" spans="1:30" x14ac:dyDescent="0.25">
      <c r="A69" s="8" t="s">
        <v>0</v>
      </c>
      <c r="B69" s="9" t="s">
        <v>338</v>
      </c>
      <c r="C69" s="10" t="s">
        <v>55</v>
      </c>
      <c r="D69" s="9" t="s">
        <v>2</v>
      </c>
      <c r="E69" s="9" t="s">
        <v>56</v>
      </c>
      <c r="F69" s="9">
        <v>4018</v>
      </c>
      <c r="G69" s="9">
        <v>4231</v>
      </c>
      <c r="H69" s="10">
        <v>213</v>
      </c>
      <c r="I69" s="9">
        <v>4018</v>
      </c>
      <c r="J69" s="9">
        <v>4231</v>
      </c>
      <c r="K69" s="10">
        <v>979.8</v>
      </c>
      <c r="L69" s="9" t="s">
        <v>4</v>
      </c>
      <c r="M69" s="9">
        <v>2014</v>
      </c>
      <c r="N69" s="10">
        <v>5</v>
      </c>
      <c r="O69" s="11">
        <v>0</v>
      </c>
      <c r="P69" s="12">
        <v>0</v>
      </c>
      <c r="Q69" s="11">
        <v>0</v>
      </c>
      <c r="R69" s="12">
        <v>0</v>
      </c>
      <c r="S69" s="11">
        <v>16.100000000000001</v>
      </c>
      <c r="T69" s="12">
        <v>2</v>
      </c>
      <c r="U69" s="11">
        <v>233.2</v>
      </c>
      <c r="V69" s="12">
        <v>24</v>
      </c>
      <c r="W69" s="11">
        <v>5.5</v>
      </c>
      <c r="X69" s="12">
        <v>0.6</v>
      </c>
      <c r="Y69" s="11">
        <v>18.399999999999999</v>
      </c>
      <c r="Z69" s="12">
        <v>2</v>
      </c>
      <c r="AA69" s="11">
        <v>0</v>
      </c>
      <c r="AB69" s="12">
        <v>0</v>
      </c>
      <c r="AC69" s="9">
        <v>1000</v>
      </c>
      <c r="AD69" s="33">
        <f t="shared" si="1"/>
        <v>587880</v>
      </c>
    </row>
    <row r="70" spans="1:30" x14ac:dyDescent="0.25">
      <c r="A70" s="8" t="s">
        <v>0</v>
      </c>
      <c r="B70" s="9" t="s">
        <v>338</v>
      </c>
      <c r="C70" s="10" t="s">
        <v>55</v>
      </c>
      <c r="D70" s="9" t="s">
        <v>2</v>
      </c>
      <c r="E70" s="9" t="s">
        <v>56</v>
      </c>
      <c r="F70" s="9">
        <v>801</v>
      </c>
      <c r="G70" s="9">
        <v>910</v>
      </c>
      <c r="H70" s="10">
        <v>109</v>
      </c>
      <c r="I70" s="9">
        <v>801</v>
      </c>
      <c r="J70" s="9">
        <v>910</v>
      </c>
      <c r="K70" s="10">
        <v>501.4</v>
      </c>
      <c r="L70" s="9" t="s">
        <v>4</v>
      </c>
      <c r="M70" s="9">
        <v>2014</v>
      </c>
      <c r="N70" s="10">
        <v>4</v>
      </c>
      <c r="O70" s="11">
        <v>3.5</v>
      </c>
      <c r="P70" s="12">
        <v>1</v>
      </c>
      <c r="Q70" s="11">
        <v>0</v>
      </c>
      <c r="R70" s="12">
        <v>0</v>
      </c>
      <c r="S70" s="11">
        <v>12</v>
      </c>
      <c r="T70" s="12">
        <v>2</v>
      </c>
      <c r="U70" s="11">
        <v>35.5</v>
      </c>
      <c r="V70" s="12">
        <v>7</v>
      </c>
      <c r="W70" s="11">
        <v>0</v>
      </c>
      <c r="X70" s="12">
        <v>0</v>
      </c>
      <c r="Y70" s="11">
        <v>12</v>
      </c>
      <c r="Z70" s="12">
        <v>2</v>
      </c>
      <c r="AA70" s="11">
        <v>0</v>
      </c>
      <c r="AB70" s="12">
        <v>0</v>
      </c>
      <c r="AC70" s="9">
        <v>1000</v>
      </c>
      <c r="AD70" s="33">
        <f t="shared" si="1"/>
        <v>300840</v>
      </c>
    </row>
    <row r="71" spans="1:30" x14ac:dyDescent="0.25">
      <c r="A71" s="8" t="s">
        <v>0</v>
      </c>
      <c r="B71" s="9" t="s">
        <v>338</v>
      </c>
      <c r="C71" s="10" t="s">
        <v>57</v>
      </c>
      <c r="D71" s="9" t="s">
        <v>2</v>
      </c>
      <c r="E71" s="9" t="s">
        <v>58</v>
      </c>
      <c r="F71" s="9">
        <v>163</v>
      </c>
      <c r="G71" s="9">
        <v>425</v>
      </c>
      <c r="H71" s="10">
        <v>262</v>
      </c>
      <c r="I71" s="9">
        <v>163</v>
      </c>
      <c r="J71" s="9">
        <v>425</v>
      </c>
      <c r="K71" s="10">
        <v>1388.6</v>
      </c>
      <c r="L71" s="9" t="s">
        <v>4</v>
      </c>
      <c r="M71" s="9">
        <v>2014</v>
      </c>
      <c r="N71" s="10">
        <v>5</v>
      </c>
      <c r="O71" s="11">
        <v>6.5</v>
      </c>
      <c r="P71" s="12">
        <v>0</v>
      </c>
      <c r="Q71" s="11">
        <v>0</v>
      </c>
      <c r="R71" s="12">
        <v>0</v>
      </c>
      <c r="S71" s="11">
        <v>24.7</v>
      </c>
      <c r="T71" s="12">
        <v>2</v>
      </c>
      <c r="U71" s="11">
        <v>152.5</v>
      </c>
      <c r="V71" s="12">
        <v>11</v>
      </c>
      <c r="W71" s="11">
        <v>1</v>
      </c>
      <c r="X71" s="12">
        <v>0.1</v>
      </c>
      <c r="Y71" s="11">
        <v>22.1</v>
      </c>
      <c r="Z71" s="12">
        <v>2</v>
      </c>
      <c r="AA71" s="11">
        <v>0</v>
      </c>
      <c r="AB71" s="12">
        <v>0</v>
      </c>
      <c r="AC71" s="9">
        <v>1000</v>
      </c>
      <c r="AD71" s="33">
        <f t="shared" si="1"/>
        <v>833160</v>
      </c>
    </row>
    <row r="72" spans="1:30" x14ac:dyDescent="0.25">
      <c r="A72" s="8" t="s">
        <v>0</v>
      </c>
      <c r="B72" s="9" t="s">
        <v>338</v>
      </c>
      <c r="C72" s="10" t="s">
        <v>59</v>
      </c>
      <c r="D72" s="9" t="s">
        <v>2</v>
      </c>
      <c r="E72" s="9" t="s">
        <v>60</v>
      </c>
      <c r="F72" s="9">
        <v>2408</v>
      </c>
      <c r="G72" s="9">
        <v>2780</v>
      </c>
      <c r="H72" s="10">
        <v>372</v>
      </c>
      <c r="I72" s="9">
        <v>2408</v>
      </c>
      <c r="J72" s="9">
        <v>2780</v>
      </c>
      <c r="K72" s="10">
        <v>1860</v>
      </c>
      <c r="L72" s="9" t="s">
        <v>4</v>
      </c>
      <c r="M72" s="9">
        <v>2014</v>
      </c>
      <c r="N72" s="10">
        <v>4</v>
      </c>
      <c r="O72" s="11">
        <v>105.5</v>
      </c>
      <c r="P72" s="12">
        <v>6</v>
      </c>
      <c r="Q72" s="11">
        <v>1</v>
      </c>
      <c r="R72" s="12">
        <v>0</v>
      </c>
      <c r="S72" s="11">
        <v>3</v>
      </c>
      <c r="T72" s="12">
        <v>0</v>
      </c>
      <c r="U72" s="11">
        <v>184</v>
      </c>
      <c r="V72" s="12">
        <v>10</v>
      </c>
      <c r="W72" s="11">
        <v>8.5</v>
      </c>
      <c r="X72" s="12">
        <v>0.5</v>
      </c>
      <c r="Y72" s="11">
        <v>3</v>
      </c>
      <c r="Z72" s="12">
        <v>0</v>
      </c>
      <c r="AA72" s="11">
        <v>0</v>
      </c>
      <c r="AB72" s="12">
        <v>0</v>
      </c>
      <c r="AC72" s="9">
        <v>1000</v>
      </c>
      <c r="AD72" s="33">
        <f t="shared" si="1"/>
        <v>1116000</v>
      </c>
    </row>
    <row r="73" spans="1:30" x14ac:dyDescent="0.25">
      <c r="A73" s="8" t="s">
        <v>0</v>
      </c>
      <c r="B73" s="9" t="s">
        <v>338</v>
      </c>
      <c r="C73" s="10" t="s">
        <v>61</v>
      </c>
      <c r="D73" s="9" t="s">
        <v>2</v>
      </c>
      <c r="E73" s="9" t="s">
        <v>62</v>
      </c>
      <c r="F73" s="9">
        <v>2493</v>
      </c>
      <c r="G73" s="9">
        <v>2987</v>
      </c>
      <c r="H73" s="10">
        <v>494</v>
      </c>
      <c r="I73" s="9">
        <v>2493</v>
      </c>
      <c r="J73" s="9">
        <v>2987</v>
      </c>
      <c r="K73" s="10">
        <v>3142.1</v>
      </c>
      <c r="L73" s="9" t="s">
        <v>4</v>
      </c>
      <c r="M73" s="9">
        <v>2013</v>
      </c>
      <c r="N73" s="10">
        <v>5</v>
      </c>
      <c r="O73" s="11">
        <v>7</v>
      </c>
      <c r="P73" s="12">
        <v>0</v>
      </c>
      <c r="Q73" s="11">
        <v>10</v>
      </c>
      <c r="R73" s="12">
        <v>2</v>
      </c>
      <c r="S73" s="11">
        <v>14.2</v>
      </c>
      <c r="T73" s="12">
        <v>0</v>
      </c>
      <c r="U73" s="11">
        <v>361.5</v>
      </c>
      <c r="V73" s="12">
        <v>12</v>
      </c>
      <c r="W73" s="11">
        <v>1.5</v>
      </c>
      <c r="X73" s="12">
        <v>0</v>
      </c>
      <c r="Y73" s="11">
        <v>45.9</v>
      </c>
      <c r="Z73" s="12">
        <v>1</v>
      </c>
      <c r="AA73" s="11">
        <v>0</v>
      </c>
      <c r="AB73" s="12">
        <v>0</v>
      </c>
      <c r="AC73" s="9">
        <v>1000</v>
      </c>
      <c r="AD73" s="33">
        <f t="shared" si="1"/>
        <v>1885260</v>
      </c>
    </row>
    <row r="74" spans="1:30" x14ac:dyDescent="0.25">
      <c r="A74" s="8" t="s">
        <v>0</v>
      </c>
      <c r="B74" s="9" t="s">
        <v>338</v>
      </c>
      <c r="C74" s="10" t="s">
        <v>61</v>
      </c>
      <c r="D74" s="9" t="s">
        <v>2</v>
      </c>
      <c r="E74" s="9" t="s">
        <v>62</v>
      </c>
      <c r="F74" s="9">
        <v>996</v>
      </c>
      <c r="G74" s="9">
        <v>1224</v>
      </c>
      <c r="H74" s="10">
        <v>228</v>
      </c>
      <c r="I74" s="9">
        <v>996</v>
      </c>
      <c r="J74" s="9">
        <v>1224</v>
      </c>
      <c r="K74" s="10">
        <v>1345.2</v>
      </c>
      <c r="L74" s="9" t="s">
        <v>4</v>
      </c>
      <c r="M74" s="9">
        <v>2013</v>
      </c>
      <c r="N74" s="10">
        <v>4</v>
      </c>
      <c r="O74" s="11">
        <v>1.8</v>
      </c>
      <c r="P74" s="12">
        <v>0</v>
      </c>
      <c r="Q74" s="11">
        <v>0</v>
      </c>
      <c r="R74" s="12">
        <v>0</v>
      </c>
      <c r="S74" s="11">
        <v>0</v>
      </c>
      <c r="T74" s="12">
        <v>0</v>
      </c>
      <c r="U74" s="11">
        <v>134.5</v>
      </c>
      <c r="V74" s="12">
        <v>10</v>
      </c>
      <c r="W74" s="11">
        <v>1</v>
      </c>
      <c r="X74" s="12">
        <v>0.1</v>
      </c>
      <c r="Y74" s="11">
        <v>3</v>
      </c>
      <c r="Z74" s="12">
        <v>0</v>
      </c>
      <c r="AA74" s="11">
        <v>0</v>
      </c>
      <c r="AB74" s="12">
        <v>0</v>
      </c>
      <c r="AC74" s="9">
        <v>1000</v>
      </c>
      <c r="AD74" s="33">
        <f t="shared" si="1"/>
        <v>807120</v>
      </c>
    </row>
    <row r="75" spans="1:30" x14ac:dyDescent="0.25">
      <c r="A75" s="8" t="s">
        <v>0</v>
      </c>
      <c r="B75" s="9" t="s">
        <v>338</v>
      </c>
      <c r="C75" s="10" t="s">
        <v>61</v>
      </c>
      <c r="D75" s="9" t="s">
        <v>2</v>
      </c>
      <c r="E75" s="9" t="s">
        <v>62</v>
      </c>
      <c r="F75" s="9">
        <v>332</v>
      </c>
      <c r="G75" s="9">
        <v>996</v>
      </c>
      <c r="H75" s="10">
        <v>664</v>
      </c>
      <c r="I75" s="9">
        <v>332</v>
      </c>
      <c r="J75" s="9">
        <v>996</v>
      </c>
      <c r="K75" s="10">
        <v>4226.8999999999996</v>
      </c>
      <c r="L75" s="9" t="s">
        <v>4</v>
      </c>
      <c r="M75" s="9">
        <v>2013</v>
      </c>
      <c r="N75" s="10">
        <v>5</v>
      </c>
      <c r="O75" s="11">
        <v>4.5</v>
      </c>
      <c r="P75" s="12">
        <v>0</v>
      </c>
      <c r="Q75" s="11">
        <v>0</v>
      </c>
      <c r="R75" s="12">
        <v>0</v>
      </c>
      <c r="S75" s="11">
        <v>10.3</v>
      </c>
      <c r="T75" s="12">
        <v>0</v>
      </c>
      <c r="U75" s="11">
        <v>490.5</v>
      </c>
      <c r="V75" s="12">
        <v>12</v>
      </c>
      <c r="W75" s="11">
        <v>14.5</v>
      </c>
      <c r="X75" s="12">
        <v>0.3</v>
      </c>
      <c r="Y75" s="11">
        <v>117.3</v>
      </c>
      <c r="Z75" s="12">
        <v>3</v>
      </c>
      <c r="AA75" s="11">
        <v>0</v>
      </c>
      <c r="AB75" s="12">
        <v>0</v>
      </c>
      <c r="AC75" s="9">
        <v>1000</v>
      </c>
      <c r="AD75" s="33">
        <f t="shared" si="1"/>
        <v>2536140</v>
      </c>
    </row>
    <row r="76" spans="1:30" x14ac:dyDescent="0.25">
      <c r="A76" s="8" t="s">
        <v>0</v>
      </c>
      <c r="B76" s="9" t="s">
        <v>338</v>
      </c>
      <c r="C76" s="10" t="s">
        <v>61</v>
      </c>
      <c r="D76" s="9" t="s">
        <v>2</v>
      </c>
      <c r="E76" s="9" t="s">
        <v>62</v>
      </c>
      <c r="F76" s="9">
        <v>1474</v>
      </c>
      <c r="G76" s="9">
        <v>2232</v>
      </c>
      <c r="H76" s="10">
        <v>758</v>
      </c>
      <c r="I76" s="9">
        <v>1474</v>
      </c>
      <c r="J76" s="9">
        <v>2232</v>
      </c>
      <c r="K76" s="10">
        <v>4472.2</v>
      </c>
      <c r="L76" s="9" t="s">
        <v>4</v>
      </c>
      <c r="M76" s="9">
        <v>2013</v>
      </c>
      <c r="N76" s="10">
        <v>5</v>
      </c>
      <c r="O76" s="11">
        <v>7.9</v>
      </c>
      <c r="P76" s="12">
        <v>0</v>
      </c>
      <c r="Q76" s="11">
        <v>0</v>
      </c>
      <c r="R76" s="12">
        <v>0</v>
      </c>
      <c r="S76" s="11">
        <v>6</v>
      </c>
      <c r="T76" s="12">
        <v>0</v>
      </c>
      <c r="U76" s="11">
        <v>1078</v>
      </c>
      <c r="V76" s="12">
        <v>24</v>
      </c>
      <c r="W76" s="11">
        <v>6</v>
      </c>
      <c r="X76" s="12">
        <v>0.1</v>
      </c>
      <c r="Y76" s="11">
        <v>6</v>
      </c>
      <c r="Z76" s="12">
        <v>0</v>
      </c>
      <c r="AA76" s="11">
        <v>0</v>
      </c>
      <c r="AB76" s="12">
        <v>0</v>
      </c>
      <c r="AC76" s="9">
        <v>1000</v>
      </c>
      <c r="AD76" s="33">
        <f t="shared" si="1"/>
        <v>2683320</v>
      </c>
    </row>
    <row r="77" spans="1:30" x14ac:dyDescent="0.25">
      <c r="A77" s="8" t="s">
        <v>0</v>
      </c>
      <c r="B77" s="9" t="s">
        <v>338</v>
      </c>
      <c r="C77" s="10" t="s">
        <v>63</v>
      </c>
      <c r="D77" s="9" t="s">
        <v>2</v>
      </c>
      <c r="E77" s="9" t="s">
        <v>64</v>
      </c>
      <c r="F77" s="9">
        <v>1002</v>
      </c>
      <c r="G77" s="9">
        <v>1203</v>
      </c>
      <c r="H77" s="10">
        <v>201</v>
      </c>
      <c r="I77" s="9">
        <v>1002</v>
      </c>
      <c r="J77" s="9">
        <v>1203</v>
      </c>
      <c r="K77" s="10">
        <v>1005</v>
      </c>
      <c r="L77" s="9" t="s">
        <v>4</v>
      </c>
      <c r="M77" s="9">
        <v>2013</v>
      </c>
      <c r="N77" s="10">
        <v>5</v>
      </c>
      <c r="O77" s="11">
        <v>0</v>
      </c>
      <c r="P77" s="12">
        <v>0</v>
      </c>
      <c r="Q77" s="11">
        <v>0</v>
      </c>
      <c r="R77" s="12">
        <v>0</v>
      </c>
      <c r="S77" s="11">
        <v>0</v>
      </c>
      <c r="T77" s="12">
        <v>0</v>
      </c>
      <c r="U77" s="11">
        <v>172.5</v>
      </c>
      <c r="V77" s="12">
        <v>17</v>
      </c>
      <c r="W77" s="11">
        <v>0.5</v>
      </c>
      <c r="X77" s="12">
        <v>0</v>
      </c>
      <c r="Y77" s="11">
        <v>0</v>
      </c>
      <c r="Z77" s="12">
        <v>0</v>
      </c>
      <c r="AA77" s="11">
        <v>0</v>
      </c>
      <c r="AB77" s="12">
        <v>0</v>
      </c>
      <c r="AC77" s="9">
        <v>1000</v>
      </c>
      <c r="AD77" s="33">
        <f t="shared" si="1"/>
        <v>603000</v>
      </c>
    </row>
    <row r="78" spans="1:30" x14ac:dyDescent="0.25">
      <c r="A78" s="8" t="s">
        <v>0</v>
      </c>
      <c r="B78" s="9" t="s">
        <v>338</v>
      </c>
      <c r="C78" s="10" t="s">
        <v>65</v>
      </c>
      <c r="D78" s="9" t="s">
        <v>18</v>
      </c>
      <c r="E78" s="9" t="s">
        <v>66</v>
      </c>
      <c r="F78" s="9">
        <v>0</v>
      </c>
      <c r="G78" s="9">
        <v>274</v>
      </c>
      <c r="H78" s="10">
        <v>274</v>
      </c>
      <c r="I78" s="9">
        <v>190</v>
      </c>
      <c r="J78" s="9">
        <v>464</v>
      </c>
      <c r="K78" s="10">
        <v>3096.2</v>
      </c>
      <c r="L78" s="9" t="s">
        <v>4</v>
      </c>
      <c r="M78" s="9">
        <v>2013</v>
      </c>
      <c r="N78" s="10">
        <v>5</v>
      </c>
      <c r="O78" s="11">
        <v>6</v>
      </c>
      <c r="P78" s="12">
        <v>0</v>
      </c>
      <c r="Q78" s="11">
        <v>11</v>
      </c>
      <c r="R78" s="12">
        <v>4</v>
      </c>
      <c r="S78" s="11">
        <v>6</v>
      </c>
      <c r="T78" s="12">
        <v>0</v>
      </c>
      <c r="U78" s="11">
        <v>381.9</v>
      </c>
      <c r="V78" s="12">
        <v>12</v>
      </c>
      <c r="W78" s="11">
        <v>1</v>
      </c>
      <c r="X78" s="12">
        <v>0</v>
      </c>
      <c r="Y78" s="11">
        <v>6</v>
      </c>
      <c r="Z78" s="12">
        <v>0</v>
      </c>
      <c r="AA78" s="11">
        <v>0</v>
      </c>
      <c r="AB78" s="12">
        <v>0</v>
      </c>
      <c r="AC78" s="9">
        <v>30</v>
      </c>
      <c r="AD78" s="33">
        <f t="shared" si="1"/>
        <v>1857720</v>
      </c>
    </row>
    <row r="79" spans="1:30" x14ac:dyDescent="0.25">
      <c r="A79" s="8" t="s">
        <v>0</v>
      </c>
      <c r="B79" s="9" t="s">
        <v>338</v>
      </c>
      <c r="C79" s="10" t="s">
        <v>65</v>
      </c>
      <c r="D79" s="9" t="s">
        <v>22</v>
      </c>
      <c r="E79" s="9" t="s">
        <v>67</v>
      </c>
      <c r="F79" s="9">
        <v>0</v>
      </c>
      <c r="G79" s="9">
        <v>207</v>
      </c>
      <c r="H79" s="10">
        <v>207</v>
      </c>
      <c r="I79" s="9">
        <v>464</v>
      </c>
      <c r="J79" s="9">
        <v>671</v>
      </c>
      <c r="K79" s="10">
        <v>2235.6</v>
      </c>
      <c r="L79" s="9" t="s">
        <v>4</v>
      </c>
      <c r="M79" s="9">
        <v>2013</v>
      </c>
      <c r="N79" s="10">
        <v>5</v>
      </c>
      <c r="O79" s="11">
        <v>0</v>
      </c>
      <c r="P79" s="12">
        <v>0</v>
      </c>
      <c r="Q79" s="11">
        <v>9</v>
      </c>
      <c r="R79" s="12">
        <v>4</v>
      </c>
      <c r="S79" s="11">
        <v>0</v>
      </c>
      <c r="T79" s="12">
        <v>0</v>
      </c>
      <c r="U79" s="11">
        <v>436.3</v>
      </c>
      <c r="V79" s="12">
        <v>20</v>
      </c>
      <c r="W79" s="11">
        <v>325.60000000000002</v>
      </c>
      <c r="X79" s="12">
        <v>14.6</v>
      </c>
      <c r="Y79" s="11">
        <v>0</v>
      </c>
      <c r="Z79" s="12">
        <v>0</v>
      </c>
      <c r="AA79" s="11">
        <v>0</v>
      </c>
      <c r="AB79" s="12">
        <v>0</v>
      </c>
      <c r="AC79" s="9">
        <v>1000</v>
      </c>
      <c r="AD79" s="33">
        <f t="shared" si="1"/>
        <v>1341360</v>
      </c>
    </row>
    <row r="80" spans="1:30" x14ac:dyDescent="0.25">
      <c r="A80" s="8" t="s">
        <v>0</v>
      </c>
      <c r="B80" s="9" t="s">
        <v>338</v>
      </c>
      <c r="C80" s="10" t="s">
        <v>65</v>
      </c>
      <c r="D80" s="9" t="s">
        <v>30</v>
      </c>
      <c r="E80" s="9" t="s">
        <v>68</v>
      </c>
      <c r="F80" s="9">
        <v>1205</v>
      </c>
      <c r="G80" s="9">
        <v>1356</v>
      </c>
      <c r="H80" s="10">
        <v>151</v>
      </c>
      <c r="I80" s="9">
        <v>4985</v>
      </c>
      <c r="J80" s="9">
        <v>5136</v>
      </c>
      <c r="K80" s="10">
        <v>860.7</v>
      </c>
      <c r="L80" s="9" t="s">
        <v>4</v>
      </c>
      <c r="M80" s="9">
        <v>2013</v>
      </c>
      <c r="N80" s="10">
        <v>5</v>
      </c>
      <c r="O80" s="11">
        <v>0</v>
      </c>
      <c r="P80" s="12">
        <v>0</v>
      </c>
      <c r="Q80" s="11">
        <v>0</v>
      </c>
      <c r="R80" s="12">
        <v>0</v>
      </c>
      <c r="S80" s="11">
        <v>6</v>
      </c>
      <c r="T80" s="12">
        <v>1</v>
      </c>
      <c r="U80" s="11">
        <v>116</v>
      </c>
      <c r="V80" s="12">
        <v>13</v>
      </c>
      <c r="W80" s="11">
        <v>2.5</v>
      </c>
      <c r="X80" s="12">
        <v>0.3</v>
      </c>
      <c r="Y80" s="11">
        <v>6</v>
      </c>
      <c r="Z80" s="12">
        <v>1</v>
      </c>
      <c r="AA80" s="11">
        <v>0</v>
      </c>
      <c r="AB80" s="12">
        <v>0</v>
      </c>
      <c r="AC80" s="9">
        <v>1000</v>
      </c>
      <c r="AD80" s="33">
        <f t="shared" si="1"/>
        <v>516420</v>
      </c>
    </row>
    <row r="81" spans="1:30" x14ac:dyDescent="0.25">
      <c r="A81" s="8" t="s">
        <v>0</v>
      </c>
      <c r="B81" s="9" t="s">
        <v>338</v>
      </c>
      <c r="C81" s="10" t="s">
        <v>65</v>
      </c>
      <c r="D81" s="9" t="s">
        <v>35</v>
      </c>
      <c r="E81" s="9" t="s">
        <v>69</v>
      </c>
      <c r="F81" s="9">
        <v>286</v>
      </c>
      <c r="G81" s="9">
        <v>675</v>
      </c>
      <c r="H81" s="10">
        <v>389</v>
      </c>
      <c r="I81" s="9">
        <v>7453</v>
      </c>
      <c r="J81" s="9">
        <v>7842</v>
      </c>
      <c r="K81" s="10">
        <v>1983.9</v>
      </c>
      <c r="L81" s="9" t="s">
        <v>4</v>
      </c>
      <c r="M81" s="9">
        <v>2013</v>
      </c>
      <c r="N81" s="10">
        <v>5</v>
      </c>
      <c r="O81" s="11">
        <v>0</v>
      </c>
      <c r="P81" s="12">
        <v>0</v>
      </c>
      <c r="Q81" s="11">
        <v>0</v>
      </c>
      <c r="R81" s="12">
        <v>0</v>
      </c>
      <c r="S81" s="11">
        <v>3</v>
      </c>
      <c r="T81" s="12">
        <v>0</v>
      </c>
      <c r="U81" s="11">
        <v>780.3</v>
      </c>
      <c r="V81" s="12">
        <v>39</v>
      </c>
      <c r="W81" s="11">
        <v>0</v>
      </c>
      <c r="X81" s="12">
        <v>0</v>
      </c>
      <c r="Y81" s="11">
        <v>3</v>
      </c>
      <c r="Z81" s="12">
        <v>0</v>
      </c>
      <c r="AA81" s="11">
        <v>0</v>
      </c>
      <c r="AB81" s="12">
        <v>0</v>
      </c>
      <c r="AC81" s="9">
        <v>1000</v>
      </c>
      <c r="AD81" s="33">
        <f t="shared" si="1"/>
        <v>1190340</v>
      </c>
    </row>
    <row r="82" spans="1:30" x14ac:dyDescent="0.25">
      <c r="A82" s="8" t="s">
        <v>0</v>
      </c>
      <c r="B82" s="9" t="s">
        <v>338</v>
      </c>
      <c r="C82" s="10" t="s">
        <v>65</v>
      </c>
      <c r="D82" s="9" t="s">
        <v>35</v>
      </c>
      <c r="E82" s="9" t="s">
        <v>69</v>
      </c>
      <c r="F82" s="9">
        <v>675</v>
      </c>
      <c r="G82" s="9">
        <v>1365</v>
      </c>
      <c r="H82" s="10">
        <v>690</v>
      </c>
      <c r="I82" s="9">
        <v>7842</v>
      </c>
      <c r="J82" s="9">
        <v>8532</v>
      </c>
      <c r="K82" s="10">
        <v>3363.4</v>
      </c>
      <c r="L82" s="9" t="s">
        <v>4</v>
      </c>
      <c r="M82" s="9">
        <v>2013</v>
      </c>
      <c r="N82" s="10">
        <v>5</v>
      </c>
      <c r="O82" s="11">
        <v>0</v>
      </c>
      <c r="P82" s="12">
        <v>0</v>
      </c>
      <c r="Q82" s="11">
        <v>0</v>
      </c>
      <c r="R82" s="12">
        <v>0</v>
      </c>
      <c r="S82" s="11">
        <v>0</v>
      </c>
      <c r="T82" s="12">
        <v>0</v>
      </c>
      <c r="U82" s="11">
        <v>964.8</v>
      </c>
      <c r="V82" s="12">
        <v>29</v>
      </c>
      <c r="W82" s="11">
        <v>0</v>
      </c>
      <c r="X82" s="12">
        <v>0</v>
      </c>
      <c r="Y82" s="11">
        <v>0</v>
      </c>
      <c r="Z82" s="12">
        <v>0</v>
      </c>
      <c r="AA82" s="11">
        <v>0</v>
      </c>
      <c r="AB82" s="12">
        <v>0</v>
      </c>
      <c r="AC82" s="9">
        <v>1000</v>
      </c>
      <c r="AD82" s="33">
        <f t="shared" si="1"/>
        <v>2018040</v>
      </c>
    </row>
    <row r="83" spans="1:30" x14ac:dyDescent="0.25">
      <c r="A83" s="8" t="s">
        <v>0</v>
      </c>
      <c r="B83" s="9" t="s">
        <v>338</v>
      </c>
      <c r="C83" s="10" t="s">
        <v>70</v>
      </c>
      <c r="D83" s="9" t="s">
        <v>2</v>
      </c>
      <c r="E83" s="9" t="s">
        <v>71</v>
      </c>
      <c r="F83" s="9">
        <v>1257</v>
      </c>
      <c r="G83" s="9">
        <v>1467</v>
      </c>
      <c r="H83" s="10">
        <v>210</v>
      </c>
      <c r="I83" s="9">
        <v>1257</v>
      </c>
      <c r="J83" s="9">
        <v>1467</v>
      </c>
      <c r="K83" s="10">
        <v>944</v>
      </c>
      <c r="L83" s="9" t="s">
        <v>4</v>
      </c>
      <c r="M83" s="9">
        <v>2013</v>
      </c>
      <c r="N83" s="10">
        <v>5</v>
      </c>
      <c r="O83" s="11">
        <v>0.4</v>
      </c>
      <c r="P83" s="12">
        <v>0</v>
      </c>
      <c r="Q83" s="11">
        <v>0</v>
      </c>
      <c r="R83" s="12">
        <v>0</v>
      </c>
      <c r="S83" s="11">
        <v>32.4</v>
      </c>
      <c r="T83" s="12">
        <v>3</v>
      </c>
      <c r="U83" s="11">
        <v>93.6</v>
      </c>
      <c r="V83" s="12">
        <v>10</v>
      </c>
      <c r="W83" s="11">
        <v>7.5</v>
      </c>
      <c r="X83" s="12">
        <v>0.8</v>
      </c>
      <c r="Y83" s="11">
        <v>33.299999999999997</v>
      </c>
      <c r="Z83" s="12">
        <v>4</v>
      </c>
      <c r="AA83" s="11">
        <v>0</v>
      </c>
      <c r="AB83" s="12">
        <v>0</v>
      </c>
      <c r="AC83" s="9">
        <v>1000</v>
      </c>
      <c r="AD83" s="33">
        <f t="shared" si="1"/>
        <v>566400</v>
      </c>
    </row>
    <row r="84" spans="1:30" x14ac:dyDescent="0.25">
      <c r="A84" s="8" t="s">
        <v>0</v>
      </c>
      <c r="B84" s="9" t="s">
        <v>338</v>
      </c>
      <c r="C84" s="10" t="s">
        <v>72</v>
      </c>
      <c r="D84" s="9" t="s">
        <v>2</v>
      </c>
      <c r="E84" s="9" t="s">
        <v>73</v>
      </c>
      <c r="F84" s="9">
        <v>0</v>
      </c>
      <c r="G84" s="9">
        <v>151</v>
      </c>
      <c r="H84" s="10">
        <v>151</v>
      </c>
      <c r="I84" s="9">
        <v>0</v>
      </c>
      <c r="J84" s="9">
        <v>151</v>
      </c>
      <c r="K84" s="10">
        <v>829</v>
      </c>
      <c r="L84" s="9" t="s">
        <v>4</v>
      </c>
      <c r="M84" s="9">
        <v>2014</v>
      </c>
      <c r="N84" s="10">
        <v>5</v>
      </c>
      <c r="O84" s="11">
        <v>0</v>
      </c>
      <c r="P84" s="12">
        <v>0</v>
      </c>
      <c r="Q84" s="11">
        <v>0</v>
      </c>
      <c r="R84" s="12">
        <v>0</v>
      </c>
      <c r="S84" s="11">
        <v>0</v>
      </c>
      <c r="T84" s="12">
        <v>0</v>
      </c>
      <c r="U84" s="11">
        <v>154.6</v>
      </c>
      <c r="V84" s="12">
        <v>19</v>
      </c>
      <c r="W84" s="11">
        <v>1.5</v>
      </c>
      <c r="X84" s="12">
        <v>0.2</v>
      </c>
      <c r="Y84" s="11">
        <v>8.1999999999999993</v>
      </c>
      <c r="Z84" s="12">
        <v>1</v>
      </c>
      <c r="AA84" s="11">
        <v>0</v>
      </c>
      <c r="AB84" s="12">
        <v>0</v>
      </c>
      <c r="AC84" s="9">
        <v>1000</v>
      </c>
      <c r="AD84" s="33">
        <f t="shared" si="1"/>
        <v>497400</v>
      </c>
    </row>
    <row r="85" spans="1:30" x14ac:dyDescent="0.25">
      <c r="A85" s="8" t="s">
        <v>0</v>
      </c>
      <c r="B85" s="9" t="s">
        <v>338</v>
      </c>
      <c r="C85" s="10" t="s">
        <v>72</v>
      </c>
      <c r="D85" s="9" t="s">
        <v>22</v>
      </c>
      <c r="E85" s="9" t="s">
        <v>74</v>
      </c>
      <c r="F85" s="9">
        <v>264</v>
      </c>
      <c r="G85" s="9">
        <v>534</v>
      </c>
      <c r="H85" s="10">
        <v>270</v>
      </c>
      <c r="I85" s="9">
        <v>6490</v>
      </c>
      <c r="J85" s="9">
        <v>6760</v>
      </c>
      <c r="K85" s="10">
        <v>1647</v>
      </c>
      <c r="L85" s="9" t="s">
        <v>4</v>
      </c>
      <c r="M85" s="9">
        <v>2014</v>
      </c>
      <c r="N85" s="10">
        <v>4</v>
      </c>
      <c r="O85" s="11">
        <v>146.4</v>
      </c>
      <c r="P85" s="12">
        <v>9</v>
      </c>
      <c r="Q85" s="11">
        <v>0</v>
      </c>
      <c r="R85" s="12">
        <v>0</v>
      </c>
      <c r="S85" s="11">
        <v>6</v>
      </c>
      <c r="T85" s="12">
        <v>0</v>
      </c>
      <c r="U85" s="11">
        <v>123.4</v>
      </c>
      <c r="V85" s="12">
        <v>7</v>
      </c>
      <c r="W85" s="11">
        <v>1</v>
      </c>
      <c r="X85" s="12">
        <v>0.1</v>
      </c>
      <c r="Y85" s="11">
        <v>6</v>
      </c>
      <c r="Z85" s="12">
        <v>0</v>
      </c>
      <c r="AA85" s="11">
        <v>0</v>
      </c>
      <c r="AB85" s="12">
        <v>0</v>
      </c>
      <c r="AC85" s="9">
        <v>1000</v>
      </c>
      <c r="AD85" s="33">
        <f t="shared" si="1"/>
        <v>988200</v>
      </c>
    </row>
    <row r="86" spans="1:30" x14ac:dyDescent="0.25">
      <c r="A86" s="8" t="s">
        <v>0</v>
      </c>
      <c r="B86" s="9" t="s">
        <v>338</v>
      </c>
      <c r="C86" s="10" t="s">
        <v>72</v>
      </c>
      <c r="D86" s="9" t="s">
        <v>22</v>
      </c>
      <c r="E86" s="9" t="s">
        <v>74</v>
      </c>
      <c r="F86" s="9">
        <v>0</v>
      </c>
      <c r="G86" s="9">
        <v>264</v>
      </c>
      <c r="H86" s="10">
        <v>264</v>
      </c>
      <c r="I86" s="9">
        <v>6226</v>
      </c>
      <c r="J86" s="9">
        <v>6490</v>
      </c>
      <c r="K86" s="10">
        <v>1610.4</v>
      </c>
      <c r="L86" s="9" t="s">
        <v>4</v>
      </c>
      <c r="M86" s="9">
        <v>2014</v>
      </c>
      <c r="N86" s="10">
        <v>5</v>
      </c>
      <c r="O86" s="11">
        <v>3.6</v>
      </c>
      <c r="P86" s="12">
        <v>0</v>
      </c>
      <c r="Q86" s="11">
        <v>0</v>
      </c>
      <c r="R86" s="12">
        <v>0</v>
      </c>
      <c r="S86" s="11">
        <v>15</v>
      </c>
      <c r="T86" s="12">
        <v>1</v>
      </c>
      <c r="U86" s="11">
        <v>293</v>
      </c>
      <c r="V86" s="12">
        <v>18</v>
      </c>
      <c r="W86" s="11">
        <v>3.5</v>
      </c>
      <c r="X86" s="12">
        <v>0.2</v>
      </c>
      <c r="Y86" s="11">
        <v>12</v>
      </c>
      <c r="Z86" s="12">
        <v>1</v>
      </c>
      <c r="AA86" s="11">
        <v>0</v>
      </c>
      <c r="AB86" s="12">
        <v>0</v>
      </c>
      <c r="AC86" s="9">
        <v>1000</v>
      </c>
      <c r="AD86" s="33">
        <f t="shared" si="1"/>
        <v>966240</v>
      </c>
    </row>
    <row r="87" spans="1:30" x14ac:dyDescent="0.25">
      <c r="A87" s="8" t="s">
        <v>0</v>
      </c>
      <c r="B87" s="9" t="s">
        <v>338</v>
      </c>
      <c r="C87" s="10" t="s">
        <v>72</v>
      </c>
      <c r="D87" s="9" t="s">
        <v>30</v>
      </c>
      <c r="E87" s="9" t="s">
        <v>75</v>
      </c>
      <c r="F87" s="9">
        <v>146</v>
      </c>
      <c r="G87" s="9">
        <v>619</v>
      </c>
      <c r="H87" s="10">
        <v>473</v>
      </c>
      <c r="I87" s="9">
        <v>7306</v>
      </c>
      <c r="J87" s="9">
        <v>7779</v>
      </c>
      <c r="K87" s="10">
        <v>3074.5</v>
      </c>
      <c r="L87" s="9" t="s">
        <v>4</v>
      </c>
      <c r="M87" s="9">
        <v>2014</v>
      </c>
      <c r="N87" s="10">
        <v>4</v>
      </c>
      <c r="O87" s="11">
        <v>97</v>
      </c>
      <c r="P87" s="12">
        <v>3</v>
      </c>
      <c r="Q87" s="11">
        <v>0</v>
      </c>
      <c r="R87" s="12">
        <v>0</v>
      </c>
      <c r="S87" s="11">
        <v>33</v>
      </c>
      <c r="T87" s="12">
        <v>1</v>
      </c>
      <c r="U87" s="11">
        <v>190.3</v>
      </c>
      <c r="V87" s="12">
        <v>6</v>
      </c>
      <c r="W87" s="11">
        <v>4</v>
      </c>
      <c r="X87" s="12">
        <v>0.1</v>
      </c>
      <c r="Y87" s="11">
        <v>33</v>
      </c>
      <c r="Z87" s="12">
        <v>1</v>
      </c>
      <c r="AA87" s="11">
        <v>0</v>
      </c>
      <c r="AB87" s="12">
        <v>0</v>
      </c>
      <c r="AC87" s="9">
        <v>1000</v>
      </c>
      <c r="AD87" s="33">
        <f t="shared" si="1"/>
        <v>1844700</v>
      </c>
    </row>
    <row r="88" spans="1:30" x14ac:dyDescent="0.25">
      <c r="A88" s="8" t="s">
        <v>0</v>
      </c>
      <c r="B88" s="9" t="s">
        <v>338</v>
      </c>
      <c r="C88" s="10" t="s">
        <v>72</v>
      </c>
      <c r="D88" s="9" t="s">
        <v>30</v>
      </c>
      <c r="E88" s="9" t="s">
        <v>75</v>
      </c>
      <c r="F88" s="9">
        <v>619</v>
      </c>
      <c r="G88" s="9">
        <v>800</v>
      </c>
      <c r="H88" s="10">
        <v>181</v>
      </c>
      <c r="I88" s="9">
        <v>7779</v>
      </c>
      <c r="J88" s="9">
        <v>7960</v>
      </c>
      <c r="K88" s="10">
        <v>1176.5</v>
      </c>
      <c r="L88" s="9" t="s">
        <v>4</v>
      </c>
      <c r="M88" s="9">
        <v>2014</v>
      </c>
      <c r="N88" s="10">
        <v>4</v>
      </c>
      <c r="O88" s="11">
        <v>98.5</v>
      </c>
      <c r="P88" s="12">
        <v>8</v>
      </c>
      <c r="Q88" s="11">
        <v>0</v>
      </c>
      <c r="R88" s="12">
        <v>0</v>
      </c>
      <c r="S88" s="11">
        <v>38.200000000000003</v>
      </c>
      <c r="T88" s="12">
        <v>3</v>
      </c>
      <c r="U88" s="11">
        <v>91.6</v>
      </c>
      <c r="V88" s="12">
        <v>8</v>
      </c>
      <c r="W88" s="11">
        <v>0</v>
      </c>
      <c r="X88" s="12">
        <v>0</v>
      </c>
      <c r="Y88" s="11">
        <v>41.5</v>
      </c>
      <c r="Z88" s="12">
        <v>4</v>
      </c>
      <c r="AA88" s="11">
        <v>0</v>
      </c>
      <c r="AB88" s="12">
        <v>0</v>
      </c>
      <c r="AC88" s="9">
        <v>1000</v>
      </c>
      <c r="AD88" s="33">
        <f t="shared" si="1"/>
        <v>705900</v>
      </c>
    </row>
    <row r="89" spans="1:30" x14ac:dyDescent="0.25">
      <c r="A89" s="8" t="s">
        <v>0</v>
      </c>
      <c r="B89" s="9" t="s">
        <v>338</v>
      </c>
      <c r="C89" s="10" t="s">
        <v>72</v>
      </c>
      <c r="D89" s="9" t="s">
        <v>30</v>
      </c>
      <c r="E89" s="9" t="s">
        <v>75</v>
      </c>
      <c r="F89" s="9">
        <v>897</v>
      </c>
      <c r="G89" s="9">
        <v>1026</v>
      </c>
      <c r="H89" s="10">
        <v>129</v>
      </c>
      <c r="I89" s="9">
        <v>8057</v>
      </c>
      <c r="J89" s="9">
        <v>8186</v>
      </c>
      <c r="K89" s="10">
        <v>838.5</v>
      </c>
      <c r="L89" s="9" t="s">
        <v>4</v>
      </c>
      <c r="M89" s="9">
        <v>2014</v>
      </c>
      <c r="N89" s="10">
        <v>4</v>
      </c>
      <c r="O89" s="11">
        <v>64.400000000000006</v>
      </c>
      <c r="P89" s="12">
        <v>8</v>
      </c>
      <c r="Q89" s="11">
        <v>0</v>
      </c>
      <c r="R89" s="12">
        <v>0</v>
      </c>
      <c r="S89" s="11">
        <v>3</v>
      </c>
      <c r="T89" s="12">
        <v>0</v>
      </c>
      <c r="U89" s="11">
        <v>83.2</v>
      </c>
      <c r="V89" s="12">
        <v>10</v>
      </c>
      <c r="W89" s="11">
        <v>3.5</v>
      </c>
      <c r="X89" s="12">
        <v>0.4</v>
      </c>
      <c r="Y89" s="11">
        <v>3</v>
      </c>
      <c r="Z89" s="12">
        <v>0</v>
      </c>
      <c r="AA89" s="11">
        <v>0</v>
      </c>
      <c r="AB89" s="12">
        <v>0</v>
      </c>
      <c r="AC89" s="9">
        <v>1000</v>
      </c>
      <c r="AD89" s="33">
        <f t="shared" si="1"/>
        <v>503100</v>
      </c>
    </row>
    <row r="90" spans="1:30" x14ac:dyDescent="0.25">
      <c r="A90" s="8" t="s">
        <v>0</v>
      </c>
      <c r="B90" s="9" t="s">
        <v>338</v>
      </c>
      <c r="C90" s="10" t="s">
        <v>72</v>
      </c>
      <c r="D90" s="9" t="s">
        <v>15</v>
      </c>
      <c r="E90" s="9" t="s">
        <v>76</v>
      </c>
      <c r="F90" s="9">
        <v>1638</v>
      </c>
      <c r="G90" s="9">
        <v>1783</v>
      </c>
      <c r="H90" s="10">
        <v>145</v>
      </c>
      <c r="I90" s="9">
        <v>10003</v>
      </c>
      <c r="J90" s="9">
        <v>10148</v>
      </c>
      <c r="K90" s="10">
        <v>884.5</v>
      </c>
      <c r="L90" s="9" t="s">
        <v>4</v>
      </c>
      <c r="M90" s="9">
        <v>2014</v>
      </c>
      <c r="N90" s="10">
        <v>4</v>
      </c>
      <c r="O90" s="11">
        <v>0</v>
      </c>
      <c r="P90" s="12">
        <v>0</v>
      </c>
      <c r="Q90" s="11">
        <v>0</v>
      </c>
      <c r="R90" s="12">
        <v>0</v>
      </c>
      <c r="S90" s="11">
        <v>9</v>
      </c>
      <c r="T90" s="12">
        <v>1</v>
      </c>
      <c r="U90" s="11">
        <v>73.599999999999994</v>
      </c>
      <c r="V90" s="12">
        <v>8</v>
      </c>
      <c r="W90" s="11">
        <v>0.5</v>
      </c>
      <c r="X90" s="12">
        <v>0.1</v>
      </c>
      <c r="Y90" s="11">
        <v>9</v>
      </c>
      <c r="Z90" s="12">
        <v>1</v>
      </c>
      <c r="AA90" s="11">
        <v>0</v>
      </c>
      <c r="AB90" s="12">
        <v>0</v>
      </c>
      <c r="AC90" s="9">
        <v>1000</v>
      </c>
      <c r="AD90" s="33">
        <f t="shared" si="1"/>
        <v>530700</v>
      </c>
    </row>
    <row r="91" spans="1:30" x14ac:dyDescent="0.25">
      <c r="A91" s="8" t="s">
        <v>0</v>
      </c>
      <c r="B91" s="9" t="s">
        <v>338</v>
      </c>
      <c r="C91" s="10" t="s">
        <v>77</v>
      </c>
      <c r="D91" s="9" t="s">
        <v>33</v>
      </c>
      <c r="E91" s="9" t="s">
        <v>78</v>
      </c>
      <c r="F91" s="9">
        <v>2114</v>
      </c>
      <c r="G91" s="9">
        <v>2484</v>
      </c>
      <c r="H91" s="10">
        <v>370</v>
      </c>
      <c r="I91" s="9">
        <v>6391</v>
      </c>
      <c r="J91" s="9">
        <v>6761</v>
      </c>
      <c r="K91" s="10">
        <v>1961</v>
      </c>
      <c r="L91" s="9" t="s">
        <v>4</v>
      </c>
      <c r="M91" s="9">
        <v>2013</v>
      </c>
      <c r="N91" s="10">
        <v>5</v>
      </c>
      <c r="O91" s="11">
        <v>287.3</v>
      </c>
      <c r="P91" s="12">
        <v>15</v>
      </c>
      <c r="Q91" s="11">
        <v>0</v>
      </c>
      <c r="R91" s="12">
        <v>0</v>
      </c>
      <c r="S91" s="11">
        <v>13.1</v>
      </c>
      <c r="T91" s="12">
        <v>1</v>
      </c>
      <c r="U91" s="11">
        <v>196.1</v>
      </c>
      <c r="V91" s="12">
        <v>10</v>
      </c>
      <c r="W91" s="11">
        <v>0</v>
      </c>
      <c r="X91" s="12">
        <v>0</v>
      </c>
      <c r="Y91" s="11">
        <v>13.1</v>
      </c>
      <c r="Z91" s="12">
        <v>1</v>
      </c>
      <c r="AA91" s="11">
        <v>0</v>
      </c>
      <c r="AB91" s="12">
        <v>0</v>
      </c>
      <c r="AC91" s="9">
        <v>1000</v>
      </c>
      <c r="AD91" s="33">
        <f t="shared" si="1"/>
        <v>1176600</v>
      </c>
    </row>
    <row r="92" spans="1:30" x14ac:dyDescent="0.25">
      <c r="A92" s="8" t="s">
        <v>0</v>
      </c>
      <c r="B92" s="9" t="s">
        <v>339</v>
      </c>
      <c r="C92" s="10" t="s">
        <v>79</v>
      </c>
      <c r="D92" s="9" t="s">
        <v>18</v>
      </c>
      <c r="E92" s="9" t="s">
        <v>80</v>
      </c>
      <c r="F92" s="9">
        <v>1058</v>
      </c>
      <c r="G92" s="9">
        <v>1694</v>
      </c>
      <c r="H92" s="10">
        <v>636</v>
      </c>
      <c r="I92" s="9">
        <v>1962</v>
      </c>
      <c r="J92" s="9">
        <v>2598</v>
      </c>
      <c r="K92" s="10">
        <v>4452</v>
      </c>
      <c r="L92" s="9" t="s">
        <v>4</v>
      </c>
      <c r="M92" s="9">
        <v>2014</v>
      </c>
      <c r="N92" s="10">
        <v>4</v>
      </c>
      <c r="O92" s="11">
        <v>24.4</v>
      </c>
      <c r="P92" s="12">
        <v>1</v>
      </c>
      <c r="Q92" s="11">
        <v>0</v>
      </c>
      <c r="R92" s="12">
        <v>0</v>
      </c>
      <c r="S92" s="11">
        <v>6</v>
      </c>
      <c r="T92" s="12">
        <v>0</v>
      </c>
      <c r="U92" s="11">
        <v>432.3</v>
      </c>
      <c r="V92" s="12">
        <v>10</v>
      </c>
      <c r="W92" s="11">
        <v>22</v>
      </c>
      <c r="X92" s="12">
        <v>0.5</v>
      </c>
      <c r="Y92" s="11">
        <v>9</v>
      </c>
      <c r="Z92" s="12">
        <v>0</v>
      </c>
      <c r="AA92" s="11">
        <v>829</v>
      </c>
      <c r="AB92" s="12">
        <v>19</v>
      </c>
      <c r="AC92" s="9">
        <v>1000</v>
      </c>
      <c r="AD92" s="33">
        <f t="shared" si="1"/>
        <v>2671200</v>
      </c>
    </row>
    <row r="93" spans="1:30" x14ac:dyDescent="0.25">
      <c r="A93" s="8" t="s">
        <v>0</v>
      </c>
      <c r="B93" s="9" t="s">
        <v>339</v>
      </c>
      <c r="C93" s="10" t="s">
        <v>79</v>
      </c>
      <c r="D93" s="9" t="s">
        <v>18</v>
      </c>
      <c r="E93" s="9" t="s">
        <v>80</v>
      </c>
      <c r="F93" s="9">
        <v>2018</v>
      </c>
      <c r="G93" s="9">
        <v>2299</v>
      </c>
      <c r="H93" s="10">
        <v>281</v>
      </c>
      <c r="I93" s="9">
        <v>2922</v>
      </c>
      <c r="J93" s="9">
        <v>3203</v>
      </c>
      <c r="K93" s="10">
        <v>1967</v>
      </c>
      <c r="L93" s="9" t="s">
        <v>4</v>
      </c>
      <c r="M93" s="9">
        <v>2014</v>
      </c>
      <c r="N93" s="10">
        <v>5</v>
      </c>
      <c r="O93" s="11">
        <v>0</v>
      </c>
      <c r="P93" s="12">
        <v>0</v>
      </c>
      <c r="Q93" s="11">
        <v>0</v>
      </c>
      <c r="R93" s="12">
        <v>0</v>
      </c>
      <c r="S93" s="11">
        <v>0</v>
      </c>
      <c r="T93" s="12">
        <v>0</v>
      </c>
      <c r="U93" s="11">
        <v>347.2</v>
      </c>
      <c r="V93" s="12">
        <v>18</v>
      </c>
      <c r="W93" s="11">
        <v>10.5</v>
      </c>
      <c r="X93" s="12">
        <v>0.5</v>
      </c>
      <c r="Y93" s="11">
        <v>0</v>
      </c>
      <c r="Z93" s="12">
        <v>0</v>
      </c>
      <c r="AA93" s="11">
        <v>733.9</v>
      </c>
      <c r="AB93" s="12">
        <v>37</v>
      </c>
      <c r="AC93" s="9">
        <v>1000</v>
      </c>
      <c r="AD93" s="33">
        <f t="shared" si="1"/>
        <v>1180200</v>
      </c>
    </row>
    <row r="94" spans="1:30" x14ac:dyDescent="0.25">
      <c r="A94" s="8" t="s">
        <v>0</v>
      </c>
      <c r="B94" s="9" t="s">
        <v>339</v>
      </c>
      <c r="C94" s="10" t="s">
        <v>79</v>
      </c>
      <c r="D94" s="9" t="s">
        <v>18</v>
      </c>
      <c r="E94" s="9" t="s">
        <v>80</v>
      </c>
      <c r="F94" s="9">
        <v>321</v>
      </c>
      <c r="G94" s="9">
        <v>699</v>
      </c>
      <c r="H94" s="10">
        <v>378</v>
      </c>
      <c r="I94" s="9">
        <v>1225</v>
      </c>
      <c r="J94" s="9">
        <v>1603</v>
      </c>
      <c r="K94" s="10">
        <v>2612</v>
      </c>
      <c r="L94" s="9" t="s">
        <v>4</v>
      </c>
      <c r="M94" s="9">
        <v>2014</v>
      </c>
      <c r="N94" s="10">
        <v>4</v>
      </c>
      <c r="O94" s="11">
        <v>120.2</v>
      </c>
      <c r="P94" s="12">
        <v>5</v>
      </c>
      <c r="Q94" s="11">
        <v>0</v>
      </c>
      <c r="R94" s="12">
        <v>0</v>
      </c>
      <c r="S94" s="11">
        <v>34.700000000000003</v>
      </c>
      <c r="T94" s="12">
        <v>1</v>
      </c>
      <c r="U94" s="11">
        <v>157.1</v>
      </c>
      <c r="V94" s="12">
        <v>6</v>
      </c>
      <c r="W94" s="11">
        <v>6</v>
      </c>
      <c r="X94" s="12">
        <v>0.2</v>
      </c>
      <c r="Y94" s="11">
        <v>33.700000000000003</v>
      </c>
      <c r="Z94" s="12">
        <v>1</v>
      </c>
      <c r="AA94" s="11">
        <v>436.9</v>
      </c>
      <c r="AB94" s="12">
        <v>17</v>
      </c>
      <c r="AC94" s="9">
        <v>30</v>
      </c>
      <c r="AD94" s="33">
        <f t="shared" si="1"/>
        <v>1567200</v>
      </c>
    </row>
    <row r="95" spans="1:30" x14ac:dyDescent="0.25">
      <c r="A95" s="8" t="s">
        <v>0</v>
      </c>
      <c r="B95" s="9" t="s">
        <v>339</v>
      </c>
      <c r="C95" s="10" t="s">
        <v>79</v>
      </c>
      <c r="D95" s="9" t="s">
        <v>22</v>
      </c>
      <c r="E95" s="9" t="s">
        <v>81</v>
      </c>
      <c r="F95" s="9">
        <v>653</v>
      </c>
      <c r="G95" s="9">
        <v>916</v>
      </c>
      <c r="H95" s="10">
        <v>263</v>
      </c>
      <c r="I95" s="9">
        <v>4590</v>
      </c>
      <c r="J95" s="9">
        <v>4853</v>
      </c>
      <c r="K95" s="10">
        <v>1762.1</v>
      </c>
      <c r="L95" s="9" t="s">
        <v>4</v>
      </c>
      <c r="M95" s="9">
        <v>2014</v>
      </c>
      <c r="N95" s="10">
        <v>4</v>
      </c>
      <c r="O95" s="11">
        <v>163</v>
      </c>
      <c r="P95" s="12">
        <v>9</v>
      </c>
      <c r="Q95" s="11">
        <v>0</v>
      </c>
      <c r="R95" s="12">
        <v>0</v>
      </c>
      <c r="S95" s="11">
        <v>0</v>
      </c>
      <c r="T95" s="12">
        <v>0</v>
      </c>
      <c r="U95" s="11">
        <v>151.80000000000001</v>
      </c>
      <c r="V95" s="12">
        <v>9</v>
      </c>
      <c r="W95" s="11">
        <v>6</v>
      </c>
      <c r="X95" s="12">
        <v>0.3</v>
      </c>
      <c r="Y95" s="11">
        <v>0</v>
      </c>
      <c r="Z95" s="12">
        <v>0</v>
      </c>
      <c r="AA95" s="11">
        <v>314.2</v>
      </c>
      <c r="AB95" s="12">
        <v>18</v>
      </c>
      <c r="AC95" s="9">
        <v>1000</v>
      </c>
      <c r="AD95" s="33">
        <f t="shared" si="1"/>
        <v>1057260</v>
      </c>
    </row>
    <row r="96" spans="1:30" x14ac:dyDescent="0.25">
      <c r="A96" s="8" t="s">
        <v>0</v>
      </c>
      <c r="B96" s="9" t="s">
        <v>339</v>
      </c>
      <c r="C96" s="10" t="s">
        <v>79</v>
      </c>
      <c r="D96" s="9" t="s">
        <v>22</v>
      </c>
      <c r="E96" s="9" t="s">
        <v>81</v>
      </c>
      <c r="F96" s="9">
        <v>0</v>
      </c>
      <c r="G96" s="9">
        <v>653</v>
      </c>
      <c r="H96" s="10">
        <v>653</v>
      </c>
      <c r="I96" s="9">
        <v>3937</v>
      </c>
      <c r="J96" s="9">
        <v>4590</v>
      </c>
      <c r="K96" s="10">
        <v>4375.1000000000004</v>
      </c>
      <c r="L96" s="9" t="s">
        <v>4</v>
      </c>
      <c r="M96" s="9">
        <v>2014</v>
      </c>
      <c r="N96" s="10">
        <v>5</v>
      </c>
      <c r="O96" s="11">
        <v>261.39999999999998</v>
      </c>
      <c r="P96" s="12">
        <v>6</v>
      </c>
      <c r="Q96" s="11">
        <v>0</v>
      </c>
      <c r="R96" s="12">
        <v>0</v>
      </c>
      <c r="S96" s="11">
        <v>6</v>
      </c>
      <c r="T96" s="12">
        <v>0</v>
      </c>
      <c r="U96" s="11">
        <v>479.8</v>
      </c>
      <c r="V96" s="12">
        <v>11</v>
      </c>
      <c r="W96" s="11">
        <v>6.5</v>
      </c>
      <c r="X96" s="12">
        <v>0.1</v>
      </c>
      <c r="Y96" s="11">
        <v>6</v>
      </c>
      <c r="Z96" s="12">
        <v>0</v>
      </c>
      <c r="AA96" s="11">
        <v>838.2</v>
      </c>
      <c r="AB96" s="12">
        <v>19</v>
      </c>
      <c r="AC96" s="9">
        <v>1000</v>
      </c>
      <c r="AD96" s="33">
        <f t="shared" si="1"/>
        <v>2625060</v>
      </c>
    </row>
    <row r="97" spans="1:30" x14ac:dyDescent="0.25">
      <c r="A97" s="8" t="s">
        <v>0</v>
      </c>
      <c r="B97" s="9" t="s">
        <v>339</v>
      </c>
      <c r="C97" s="10" t="s">
        <v>79</v>
      </c>
      <c r="D97" s="9" t="s">
        <v>30</v>
      </c>
      <c r="E97" s="9" t="s">
        <v>82</v>
      </c>
      <c r="F97" s="9">
        <v>1101</v>
      </c>
      <c r="G97" s="9">
        <v>1470</v>
      </c>
      <c r="H97" s="10">
        <v>369</v>
      </c>
      <c r="I97" s="9">
        <v>7046</v>
      </c>
      <c r="J97" s="9">
        <v>7415</v>
      </c>
      <c r="K97" s="10">
        <v>2435.4</v>
      </c>
      <c r="L97" s="9" t="s">
        <v>4</v>
      </c>
      <c r="M97" s="9">
        <v>2014</v>
      </c>
      <c r="N97" s="10">
        <v>5</v>
      </c>
      <c r="O97" s="11">
        <v>0</v>
      </c>
      <c r="P97" s="12">
        <v>0</v>
      </c>
      <c r="Q97" s="11">
        <v>0</v>
      </c>
      <c r="R97" s="12">
        <v>0</v>
      </c>
      <c r="S97" s="11">
        <v>9</v>
      </c>
      <c r="T97" s="12">
        <v>0</v>
      </c>
      <c r="U97" s="11">
        <v>607.9</v>
      </c>
      <c r="V97" s="12">
        <v>25</v>
      </c>
      <c r="W97" s="11">
        <v>13</v>
      </c>
      <c r="X97" s="12">
        <v>0.5</v>
      </c>
      <c r="Y97" s="11">
        <v>9</v>
      </c>
      <c r="Z97" s="12">
        <v>0</v>
      </c>
      <c r="AA97" s="11">
        <v>487.1</v>
      </c>
      <c r="AB97" s="12">
        <v>20</v>
      </c>
      <c r="AC97" s="9">
        <v>1000</v>
      </c>
      <c r="AD97" s="33">
        <f t="shared" si="1"/>
        <v>1461240</v>
      </c>
    </row>
    <row r="98" spans="1:30" x14ac:dyDescent="0.25">
      <c r="A98" s="8" t="s">
        <v>0</v>
      </c>
      <c r="B98" s="9" t="s">
        <v>339</v>
      </c>
      <c r="C98" s="10" t="s">
        <v>79</v>
      </c>
      <c r="D98" s="9" t="s">
        <v>30</v>
      </c>
      <c r="E98" s="9" t="s">
        <v>82</v>
      </c>
      <c r="F98" s="9">
        <v>952</v>
      </c>
      <c r="G98" s="9">
        <v>1101</v>
      </c>
      <c r="H98" s="10">
        <v>149</v>
      </c>
      <c r="I98" s="9">
        <v>6897</v>
      </c>
      <c r="J98" s="9">
        <v>7046</v>
      </c>
      <c r="K98" s="10">
        <v>983.4</v>
      </c>
      <c r="L98" s="9" t="s">
        <v>4</v>
      </c>
      <c r="M98" s="9">
        <v>2014</v>
      </c>
      <c r="N98" s="10">
        <v>5</v>
      </c>
      <c r="O98" s="11">
        <v>0</v>
      </c>
      <c r="P98" s="12">
        <v>0</v>
      </c>
      <c r="Q98" s="11">
        <v>0</v>
      </c>
      <c r="R98" s="12">
        <v>0</v>
      </c>
      <c r="S98" s="11">
        <v>0</v>
      </c>
      <c r="T98" s="12">
        <v>0</v>
      </c>
      <c r="U98" s="11">
        <v>295</v>
      </c>
      <c r="V98" s="12">
        <v>30</v>
      </c>
      <c r="W98" s="11">
        <v>5</v>
      </c>
      <c r="X98" s="12">
        <v>0.5</v>
      </c>
      <c r="Y98" s="11">
        <v>0</v>
      </c>
      <c r="Z98" s="12">
        <v>0</v>
      </c>
      <c r="AA98" s="11">
        <v>192.7</v>
      </c>
      <c r="AB98" s="12">
        <v>20</v>
      </c>
      <c r="AC98" s="9">
        <v>1000</v>
      </c>
      <c r="AD98" s="33">
        <f t="shared" si="1"/>
        <v>590040</v>
      </c>
    </row>
    <row r="99" spans="1:30" x14ac:dyDescent="0.25">
      <c r="A99" s="8" t="s">
        <v>0</v>
      </c>
      <c r="B99" s="9" t="s">
        <v>339</v>
      </c>
      <c r="C99" s="10" t="s">
        <v>79</v>
      </c>
      <c r="D99" s="9" t="s">
        <v>30</v>
      </c>
      <c r="E99" s="9" t="s">
        <v>82</v>
      </c>
      <c r="F99" s="9">
        <v>1470</v>
      </c>
      <c r="G99" s="9">
        <v>2154</v>
      </c>
      <c r="H99" s="10">
        <v>684</v>
      </c>
      <c r="I99" s="9">
        <v>7415</v>
      </c>
      <c r="J99" s="9">
        <v>8099</v>
      </c>
      <c r="K99" s="10">
        <v>4514.3999999999996</v>
      </c>
      <c r="L99" s="9" t="s">
        <v>4</v>
      </c>
      <c r="M99" s="9">
        <v>2014</v>
      </c>
      <c r="N99" s="10">
        <v>5</v>
      </c>
      <c r="O99" s="11">
        <v>80.599999999999994</v>
      </c>
      <c r="P99" s="12">
        <v>2</v>
      </c>
      <c r="Q99" s="11">
        <v>0</v>
      </c>
      <c r="R99" s="12">
        <v>0</v>
      </c>
      <c r="S99" s="11">
        <v>18</v>
      </c>
      <c r="T99" s="12">
        <v>0</v>
      </c>
      <c r="U99" s="11">
        <v>255.8</v>
      </c>
      <c r="V99" s="12">
        <v>6</v>
      </c>
      <c r="W99" s="11">
        <v>30</v>
      </c>
      <c r="X99" s="12">
        <v>0.7</v>
      </c>
      <c r="Y99" s="11">
        <v>18</v>
      </c>
      <c r="Z99" s="12">
        <v>0</v>
      </c>
      <c r="AA99" s="11">
        <v>898.9</v>
      </c>
      <c r="AB99" s="12">
        <v>20</v>
      </c>
      <c r="AC99" s="9">
        <v>1000</v>
      </c>
      <c r="AD99" s="33">
        <f t="shared" si="1"/>
        <v>2708640</v>
      </c>
    </row>
    <row r="100" spans="1:30" x14ac:dyDescent="0.25">
      <c r="A100" s="8" t="s">
        <v>0</v>
      </c>
      <c r="B100" s="9" t="s">
        <v>338</v>
      </c>
      <c r="C100" s="10" t="s">
        <v>83</v>
      </c>
      <c r="D100" s="9" t="s">
        <v>18</v>
      </c>
      <c r="E100" s="9" t="s">
        <v>84</v>
      </c>
      <c r="F100" s="9">
        <v>320</v>
      </c>
      <c r="G100" s="9">
        <v>560</v>
      </c>
      <c r="H100" s="10">
        <v>240</v>
      </c>
      <c r="I100" s="9">
        <v>2886</v>
      </c>
      <c r="J100" s="9">
        <v>3126</v>
      </c>
      <c r="K100" s="10">
        <v>1303.5</v>
      </c>
      <c r="L100" s="9" t="s">
        <v>4</v>
      </c>
      <c r="M100" s="9">
        <v>2013</v>
      </c>
      <c r="N100" s="10">
        <v>5</v>
      </c>
      <c r="O100" s="11">
        <v>4.8</v>
      </c>
      <c r="P100" s="12">
        <v>0</v>
      </c>
      <c r="Q100" s="11">
        <v>0</v>
      </c>
      <c r="R100" s="12">
        <v>0</v>
      </c>
      <c r="S100" s="11">
        <v>0.5</v>
      </c>
      <c r="T100" s="12">
        <v>0</v>
      </c>
      <c r="U100" s="11">
        <v>180.6</v>
      </c>
      <c r="V100" s="12">
        <v>14</v>
      </c>
      <c r="W100" s="11">
        <v>9</v>
      </c>
      <c r="X100" s="12">
        <v>0.7</v>
      </c>
      <c r="Y100" s="11">
        <v>47.8</v>
      </c>
      <c r="Z100" s="12">
        <v>4</v>
      </c>
      <c r="AA100" s="11">
        <v>0</v>
      </c>
      <c r="AB100" s="12">
        <v>0</v>
      </c>
      <c r="AC100" s="9">
        <v>1000</v>
      </c>
      <c r="AD100" s="33">
        <f t="shared" si="1"/>
        <v>782100</v>
      </c>
    </row>
    <row r="101" spans="1:30" x14ac:dyDescent="0.25">
      <c r="A101" s="8" t="s">
        <v>0</v>
      </c>
      <c r="B101" s="9" t="s">
        <v>338</v>
      </c>
      <c r="C101" s="10" t="s">
        <v>85</v>
      </c>
      <c r="D101" s="9" t="s">
        <v>18</v>
      </c>
      <c r="E101" s="9" t="s">
        <v>86</v>
      </c>
      <c r="F101" s="9">
        <v>1553</v>
      </c>
      <c r="G101" s="9">
        <v>2428</v>
      </c>
      <c r="H101" s="10">
        <v>875</v>
      </c>
      <c r="I101" s="9">
        <v>2871</v>
      </c>
      <c r="J101" s="9">
        <v>3746</v>
      </c>
      <c r="K101" s="10">
        <v>4375</v>
      </c>
      <c r="L101" s="9" t="s">
        <v>4</v>
      </c>
      <c r="M101" s="9">
        <v>2014</v>
      </c>
      <c r="N101" s="10">
        <v>5</v>
      </c>
      <c r="O101" s="11">
        <v>0</v>
      </c>
      <c r="P101" s="12">
        <v>0</v>
      </c>
      <c r="Q101" s="11">
        <v>0</v>
      </c>
      <c r="R101" s="12">
        <v>0</v>
      </c>
      <c r="S101" s="11">
        <v>122.5</v>
      </c>
      <c r="T101" s="12">
        <v>3</v>
      </c>
      <c r="U101" s="11">
        <v>1154</v>
      </c>
      <c r="V101" s="12">
        <v>26</v>
      </c>
      <c r="W101" s="11">
        <v>8.5</v>
      </c>
      <c r="X101" s="12">
        <v>0.2</v>
      </c>
      <c r="Y101" s="11">
        <v>129</v>
      </c>
      <c r="Z101" s="12">
        <v>3</v>
      </c>
      <c r="AA101" s="11">
        <v>0</v>
      </c>
      <c r="AB101" s="12">
        <v>0</v>
      </c>
      <c r="AC101" s="9">
        <v>1000</v>
      </c>
      <c r="AD101" s="33">
        <f t="shared" si="1"/>
        <v>2625000</v>
      </c>
    </row>
    <row r="102" spans="1:30" x14ac:dyDescent="0.25">
      <c r="A102" s="8" t="s">
        <v>0</v>
      </c>
      <c r="B102" s="9" t="s">
        <v>338</v>
      </c>
      <c r="C102" s="10" t="s">
        <v>87</v>
      </c>
      <c r="D102" s="9" t="s">
        <v>2</v>
      </c>
      <c r="E102" s="9" t="s">
        <v>88</v>
      </c>
      <c r="F102" s="9">
        <v>285</v>
      </c>
      <c r="G102" s="9">
        <v>1301</v>
      </c>
      <c r="H102" s="10">
        <v>1016</v>
      </c>
      <c r="I102" s="9">
        <v>285</v>
      </c>
      <c r="J102" s="9">
        <v>1301</v>
      </c>
      <c r="K102" s="10">
        <v>4978.3999999999996</v>
      </c>
      <c r="L102" s="9" t="s">
        <v>4</v>
      </c>
      <c r="M102" s="9">
        <v>2014</v>
      </c>
      <c r="N102" s="10">
        <v>4</v>
      </c>
      <c r="O102" s="11">
        <v>6.5</v>
      </c>
      <c r="P102" s="12">
        <v>0</v>
      </c>
      <c r="Q102" s="11">
        <v>0</v>
      </c>
      <c r="R102" s="12">
        <v>0</v>
      </c>
      <c r="S102" s="11">
        <v>15</v>
      </c>
      <c r="T102" s="12">
        <v>0</v>
      </c>
      <c r="U102" s="11">
        <v>292.10000000000002</v>
      </c>
      <c r="V102" s="12">
        <v>6</v>
      </c>
      <c r="W102" s="11">
        <v>11</v>
      </c>
      <c r="X102" s="12">
        <v>0.2</v>
      </c>
      <c r="Y102" s="11">
        <v>15</v>
      </c>
      <c r="Z102" s="12">
        <v>0</v>
      </c>
      <c r="AA102" s="11">
        <v>0</v>
      </c>
      <c r="AB102" s="12">
        <v>0</v>
      </c>
      <c r="AC102" s="9">
        <v>1000</v>
      </c>
      <c r="AD102" s="33">
        <f t="shared" si="1"/>
        <v>2987040</v>
      </c>
    </row>
    <row r="103" spans="1:30" x14ac:dyDescent="0.25">
      <c r="A103" s="8" t="s">
        <v>0</v>
      </c>
      <c r="B103" s="9" t="s">
        <v>339</v>
      </c>
      <c r="C103" s="10" t="s">
        <v>89</v>
      </c>
      <c r="D103" s="9" t="s">
        <v>90</v>
      </c>
      <c r="E103" s="9" t="s">
        <v>91</v>
      </c>
      <c r="F103" s="9">
        <v>0</v>
      </c>
      <c r="G103" s="9">
        <v>780</v>
      </c>
      <c r="H103" s="10">
        <v>780</v>
      </c>
      <c r="I103" s="9">
        <v>22085</v>
      </c>
      <c r="J103" s="9">
        <v>22865</v>
      </c>
      <c r="K103" s="10">
        <v>5669.4</v>
      </c>
      <c r="L103" s="9" t="s">
        <v>4</v>
      </c>
      <c r="M103" s="9">
        <v>2014</v>
      </c>
      <c r="N103" s="10">
        <v>4</v>
      </c>
      <c r="O103" s="11">
        <v>383.6</v>
      </c>
      <c r="P103" s="12">
        <v>7</v>
      </c>
      <c r="Q103" s="11">
        <v>0</v>
      </c>
      <c r="R103" s="12">
        <v>0</v>
      </c>
      <c r="S103" s="11">
        <v>0</v>
      </c>
      <c r="T103" s="12">
        <v>0</v>
      </c>
      <c r="U103" s="11">
        <v>357.4</v>
      </c>
      <c r="V103" s="12">
        <v>6</v>
      </c>
      <c r="W103" s="11">
        <v>2</v>
      </c>
      <c r="X103" s="12">
        <v>0</v>
      </c>
      <c r="Y103" s="11">
        <v>0</v>
      </c>
      <c r="Z103" s="12">
        <v>0</v>
      </c>
      <c r="AA103" s="11">
        <v>1115.8</v>
      </c>
      <c r="AB103" s="12">
        <v>20</v>
      </c>
      <c r="AC103" s="9">
        <v>1000</v>
      </c>
      <c r="AD103" s="33">
        <f t="shared" si="1"/>
        <v>3401640</v>
      </c>
    </row>
    <row r="104" spans="1:30" x14ac:dyDescent="0.25">
      <c r="A104" s="8" t="s">
        <v>0</v>
      </c>
      <c r="B104" s="9" t="s">
        <v>339</v>
      </c>
      <c r="C104" s="10" t="s">
        <v>89</v>
      </c>
      <c r="D104" s="9" t="s">
        <v>90</v>
      </c>
      <c r="E104" s="9" t="s">
        <v>91</v>
      </c>
      <c r="F104" s="9">
        <v>1486</v>
      </c>
      <c r="G104" s="9">
        <v>2240</v>
      </c>
      <c r="H104" s="10">
        <v>754</v>
      </c>
      <c r="I104" s="9">
        <v>23571</v>
      </c>
      <c r="J104" s="9">
        <v>24325</v>
      </c>
      <c r="K104" s="10">
        <v>5228.1000000000004</v>
      </c>
      <c r="L104" s="9" t="s">
        <v>4</v>
      </c>
      <c r="M104" s="9">
        <v>2014</v>
      </c>
      <c r="N104" s="10">
        <v>5</v>
      </c>
      <c r="O104" s="11">
        <v>408.2</v>
      </c>
      <c r="P104" s="12">
        <v>8</v>
      </c>
      <c r="Q104" s="11">
        <v>0</v>
      </c>
      <c r="R104" s="12">
        <v>0</v>
      </c>
      <c r="S104" s="11">
        <v>33</v>
      </c>
      <c r="T104" s="12">
        <v>1</v>
      </c>
      <c r="U104" s="11">
        <v>814.7</v>
      </c>
      <c r="V104" s="12">
        <v>16</v>
      </c>
      <c r="W104" s="11">
        <v>4.5</v>
      </c>
      <c r="X104" s="12">
        <v>0.1</v>
      </c>
      <c r="Y104" s="11">
        <v>39</v>
      </c>
      <c r="Z104" s="12">
        <v>1</v>
      </c>
      <c r="AA104" s="11">
        <v>2.8</v>
      </c>
      <c r="AB104" s="12">
        <v>0</v>
      </c>
      <c r="AC104" s="9">
        <v>1000</v>
      </c>
      <c r="AD104" s="33">
        <f t="shared" si="1"/>
        <v>3136860</v>
      </c>
    </row>
    <row r="105" spans="1:30" x14ac:dyDescent="0.25">
      <c r="A105" s="8" t="s">
        <v>0</v>
      </c>
      <c r="B105" s="9" t="s">
        <v>339</v>
      </c>
      <c r="C105" s="10" t="s">
        <v>89</v>
      </c>
      <c r="D105" s="9" t="s">
        <v>90</v>
      </c>
      <c r="E105" s="9" t="s">
        <v>91</v>
      </c>
      <c r="F105" s="9">
        <v>2240</v>
      </c>
      <c r="G105" s="9">
        <v>3484</v>
      </c>
      <c r="H105" s="10">
        <v>1244</v>
      </c>
      <c r="I105" s="9">
        <v>24325</v>
      </c>
      <c r="J105" s="9">
        <v>25569</v>
      </c>
      <c r="K105" s="10">
        <v>8708</v>
      </c>
      <c r="L105" s="9" t="s">
        <v>4</v>
      </c>
      <c r="M105" s="9">
        <v>2014</v>
      </c>
      <c r="N105" s="10">
        <v>5</v>
      </c>
      <c r="O105" s="11">
        <v>0</v>
      </c>
      <c r="P105" s="12">
        <v>0</v>
      </c>
      <c r="Q105" s="11">
        <v>0</v>
      </c>
      <c r="R105" s="12">
        <v>0</v>
      </c>
      <c r="S105" s="11">
        <v>12</v>
      </c>
      <c r="T105" s="12">
        <v>0</v>
      </c>
      <c r="U105" s="11">
        <v>1305.5</v>
      </c>
      <c r="V105" s="12">
        <v>15</v>
      </c>
      <c r="W105" s="11">
        <v>10.5</v>
      </c>
      <c r="X105" s="12">
        <v>0.1</v>
      </c>
      <c r="Y105" s="11">
        <v>12</v>
      </c>
      <c r="Z105" s="12">
        <v>0</v>
      </c>
      <c r="AA105" s="11">
        <v>1741.6</v>
      </c>
      <c r="AB105" s="12">
        <v>20</v>
      </c>
      <c r="AC105" s="9">
        <v>1000</v>
      </c>
      <c r="AD105" s="33">
        <f t="shared" si="1"/>
        <v>5224800</v>
      </c>
    </row>
    <row r="106" spans="1:30" x14ac:dyDescent="0.25">
      <c r="A106" s="8" t="s">
        <v>0</v>
      </c>
      <c r="B106" s="9" t="s">
        <v>339</v>
      </c>
      <c r="C106" s="10" t="s">
        <v>89</v>
      </c>
      <c r="D106" s="9" t="s">
        <v>90</v>
      </c>
      <c r="E106" s="9" t="s">
        <v>91</v>
      </c>
      <c r="F106" s="9">
        <v>3484</v>
      </c>
      <c r="G106" s="9">
        <v>4571</v>
      </c>
      <c r="H106" s="10">
        <v>1087</v>
      </c>
      <c r="I106" s="9">
        <v>25569</v>
      </c>
      <c r="J106" s="9">
        <v>26656</v>
      </c>
      <c r="K106" s="10">
        <v>7609</v>
      </c>
      <c r="L106" s="9" t="s">
        <v>4</v>
      </c>
      <c r="M106" s="9">
        <v>2014</v>
      </c>
      <c r="N106" s="10">
        <v>4</v>
      </c>
      <c r="O106" s="11">
        <v>0</v>
      </c>
      <c r="P106" s="12">
        <v>0</v>
      </c>
      <c r="Q106" s="11">
        <v>0</v>
      </c>
      <c r="R106" s="12">
        <v>0</v>
      </c>
      <c r="S106" s="11">
        <v>6</v>
      </c>
      <c r="T106" s="12">
        <v>0</v>
      </c>
      <c r="U106" s="11">
        <v>567</v>
      </c>
      <c r="V106" s="12">
        <v>7</v>
      </c>
      <c r="W106" s="11">
        <v>7.5</v>
      </c>
      <c r="X106" s="12">
        <v>0.1</v>
      </c>
      <c r="Y106" s="11">
        <v>6</v>
      </c>
      <c r="Z106" s="12">
        <v>0</v>
      </c>
      <c r="AA106" s="11">
        <v>1521.8</v>
      </c>
      <c r="AB106" s="12">
        <v>20</v>
      </c>
      <c r="AC106" s="9">
        <v>1000</v>
      </c>
      <c r="AD106" s="33">
        <f t="shared" si="1"/>
        <v>4565400</v>
      </c>
    </row>
    <row r="107" spans="1:30" x14ac:dyDescent="0.25">
      <c r="A107" s="8" t="s">
        <v>0</v>
      </c>
      <c r="B107" s="9" t="s">
        <v>339</v>
      </c>
      <c r="C107" s="10" t="s">
        <v>89</v>
      </c>
      <c r="D107" s="9" t="s">
        <v>8</v>
      </c>
      <c r="E107" s="9" t="s">
        <v>92</v>
      </c>
      <c r="F107" s="9">
        <v>4673</v>
      </c>
      <c r="G107" s="9">
        <v>5356</v>
      </c>
      <c r="H107" s="10">
        <v>683</v>
      </c>
      <c r="I107" s="9">
        <v>32150</v>
      </c>
      <c r="J107" s="9">
        <v>32833</v>
      </c>
      <c r="K107" s="10">
        <v>4781</v>
      </c>
      <c r="L107" s="9" t="s">
        <v>4</v>
      </c>
      <c r="M107" s="9">
        <v>2014</v>
      </c>
      <c r="N107" s="10">
        <v>5</v>
      </c>
      <c r="O107" s="11">
        <v>0</v>
      </c>
      <c r="P107" s="12">
        <v>0</v>
      </c>
      <c r="Q107" s="11">
        <v>0</v>
      </c>
      <c r="R107" s="12">
        <v>0</v>
      </c>
      <c r="S107" s="11">
        <v>6</v>
      </c>
      <c r="T107" s="12">
        <v>0</v>
      </c>
      <c r="U107" s="11">
        <v>692.1</v>
      </c>
      <c r="V107" s="12">
        <v>14</v>
      </c>
      <c r="W107" s="11">
        <v>7</v>
      </c>
      <c r="X107" s="12">
        <v>0.1</v>
      </c>
      <c r="Y107" s="11">
        <v>12</v>
      </c>
      <c r="Z107" s="12">
        <v>0</v>
      </c>
      <c r="AA107" s="11">
        <v>1647.8</v>
      </c>
      <c r="AB107" s="12">
        <v>34</v>
      </c>
      <c r="AC107" s="9">
        <v>1000</v>
      </c>
      <c r="AD107" s="33">
        <f t="shared" si="1"/>
        <v>2868600</v>
      </c>
    </row>
    <row r="108" spans="1:30" x14ac:dyDescent="0.25">
      <c r="A108" s="8" t="s">
        <v>0</v>
      </c>
      <c r="B108" s="9" t="s">
        <v>339</v>
      </c>
      <c r="C108" s="10" t="s">
        <v>89</v>
      </c>
      <c r="D108" s="9" t="s">
        <v>93</v>
      </c>
      <c r="E108" s="9" t="s">
        <v>94</v>
      </c>
      <c r="F108" s="9">
        <v>0</v>
      </c>
      <c r="G108" s="9">
        <v>357</v>
      </c>
      <c r="H108" s="10">
        <v>357</v>
      </c>
      <c r="I108" s="9">
        <v>37121</v>
      </c>
      <c r="J108" s="9">
        <v>37478</v>
      </c>
      <c r="K108" s="10">
        <v>2583.9</v>
      </c>
      <c r="L108" s="9" t="s">
        <v>4</v>
      </c>
      <c r="M108" s="9">
        <v>2014</v>
      </c>
      <c r="N108" s="10">
        <v>4</v>
      </c>
      <c r="O108" s="11">
        <v>173.9</v>
      </c>
      <c r="P108" s="12">
        <v>7</v>
      </c>
      <c r="Q108" s="11">
        <v>0</v>
      </c>
      <c r="R108" s="12">
        <v>0</v>
      </c>
      <c r="S108" s="11">
        <v>21</v>
      </c>
      <c r="T108" s="12">
        <v>1</v>
      </c>
      <c r="U108" s="11">
        <v>160.69999999999999</v>
      </c>
      <c r="V108" s="12">
        <v>6</v>
      </c>
      <c r="W108" s="11">
        <v>0.5</v>
      </c>
      <c r="X108" s="12">
        <v>0</v>
      </c>
      <c r="Y108" s="11">
        <v>21</v>
      </c>
      <c r="Z108" s="12">
        <v>1</v>
      </c>
      <c r="AA108" s="11">
        <v>0</v>
      </c>
      <c r="AB108" s="12">
        <v>0</v>
      </c>
      <c r="AC108" s="9">
        <v>30</v>
      </c>
      <c r="AD108" s="33">
        <f t="shared" si="1"/>
        <v>1550340</v>
      </c>
    </row>
    <row r="109" spans="1:30" x14ac:dyDescent="0.25">
      <c r="A109" s="8" t="s">
        <v>0</v>
      </c>
      <c r="B109" s="9" t="s">
        <v>339</v>
      </c>
      <c r="C109" s="10" t="s">
        <v>89</v>
      </c>
      <c r="D109" s="9" t="s">
        <v>95</v>
      </c>
      <c r="E109" s="9" t="s">
        <v>96</v>
      </c>
      <c r="F109" s="9">
        <v>0</v>
      </c>
      <c r="G109" s="9">
        <v>648</v>
      </c>
      <c r="H109" s="10">
        <v>648</v>
      </c>
      <c r="I109" s="9">
        <v>43542</v>
      </c>
      <c r="J109" s="9">
        <v>44190</v>
      </c>
      <c r="K109" s="10">
        <v>4573.2</v>
      </c>
      <c r="L109" s="9" t="s">
        <v>4</v>
      </c>
      <c r="M109" s="9">
        <v>2014</v>
      </c>
      <c r="N109" s="10">
        <v>4</v>
      </c>
      <c r="O109" s="11">
        <v>264.60000000000002</v>
      </c>
      <c r="P109" s="12">
        <v>6</v>
      </c>
      <c r="Q109" s="11">
        <v>0</v>
      </c>
      <c r="R109" s="12">
        <v>0</v>
      </c>
      <c r="S109" s="11">
        <v>177.6</v>
      </c>
      <c r="T109" s="12">
        <v>4</v>
      </c>
      <c r="U109" s="11">
        <v>373.7</v>
      </c>
      <c r="V109" s="12">
        <v>8</v>
      </c>
      <c r="W109" s="11">
        <v>4</v>
      </c>
      <c r="X109" s="12">
        <v>0.1</v>
      </c>
      <c r="Y109" s="11">
        <v>201.7</v>
      </c>
      <c r="Z109" s="12">
        <v>4</v>
      </c>
      <c r="AA109" s="11">
        <v>0</v>
      </c>
      <c r="AB109" s="12">
        <v>0</v>
      </c>
      <c r="AC109" s="9">
        <v>30</v>
      </c>
      <c r="AD109" s="33">
        <f t="shared" si="1"/>
        <v>2743920</v>
      </c>
    </row>
    <row r="110" spans="1:30" x14ac:dyDescent="0.25">
      <c r="A110" s="8" t="s">
        <v>0</v>
      </c>
      <c r="B110" s="9" t="s">
        <v>339</v>
      </c>
      <c r="C110" s="10" t="s">
        <v>89</v>
      </c>
      <c r="D110" s="9" t="s">
        <v>97</v>
      </c>
      <c r="E110" s="9" t="s">
        <v>98</v>
      </c>
      <c r="F110" s="9">
        <v>842</v>
      </c>
      <c r="G110" s="9">
        <v>1773</v>
      </c>
      <c r="H110" s="10">
        <v>931</v>
      </c>
      <c r="I110" s="9">
        <v>45729</v>
      </c>
      <c r="J110" s="9">
        <v>46660</v>
      </c>
      <c r="K110" s="10">
        <v>6703.2</v>
      </c>
      <c r="L110" s="9" t="s">
        <v>4</v>
      </c>
      <c r="M110" s="9">
        <v>2014</v>
      </c>
      <c r="N110" s="10">
        <v>4</v>
      </c>
      <c r="O110" s="11">
        <v>348.8</v>
      </c>
      <c r="P110" s="12">
        <v>5</v>
      </c>
      <c r="Q110" s="11">
        <v>0</v>
      </c>
      <c r="R110" s="12">
        <v>0</v>
      </c>
      <c r="S110" s="11">
        <v>12</v>
      </c>
      <c r="T110" s="12">
        <v>0</v>
      </c>
      <c r="U110" s="11">
        <v>448</v>
      </c>
      <c r="V110" s="12">
        <v>7</v>
      </c>
      <c r="W110" s="11">
        <v>12.5</v>
      </c>
      <c r="X110" s="12">
        <v>0.2</v>
      </c>
      <c r="Y110" s="11">
        <v>12</v>
      </c>
      <c r="Z110" s="12">
        <v>0</v>
      </c>
      <c r="AA110" s="11">
        <v>40.5</v>
      </c>
      <c r="AB110" s="12">
        <v>1</v>
      </c>
      <c r="AC110" s="9">
        <v>1000</v>
      </c>
      <c r="AD110" s="33">
        <f t="shared" si="1"/>
        <v>4021920</v>
      </c>
    </row>
    <row r="111" spans="1:30" x14ac:dyDescent="0.25">
      <c r="A111" s="8" t="s">
        <v>0</v>
      </c>
      <c r="B111" s="9" t="s">
        <v>338</v>
      </c>
      <c r="C111" s="10" t="s">
        <v>99</v>
      </c>
      <c r="D111" s="9" t="s">
        <v>22</v>
      </c>
      <c r="E111" s="9" t="s">
        <v>100</v>
      </c>
      <c r="F111" s="9">
        <v>3793</v>
      </c>
      <c r="G111" s="9">
        <v>3933</v>
      </c>
      <c r="H111" s="10">
        <v>140</v>
      </c>
      <c r="I111" s="9">
        <v>4505</v>
      </c>
      <c r="J111" s="9">
        <v>4645</v>
      </c>
      <c r="K111" s="10">
        <v>630</v>
      </c>
      <c r="L111" s="9" t="s">
        <v>4</v>
      </c>
      <c r="M111" s="9">
        <v>2013</v>
      </c>
      <c r="N111" s="10">
        <v>5</v>
      </c>
      <c r="O111" s="11">
        <v>0.4</v>
      </c>
      <c r="P111" s="12">
        <v>0</v>
      </c>
      <c r="Q111" s="11">
        <v>0</v>
      </c>
      <c r="R111" s="12">
        <v>0</v>
      </c>
      <c r="S111" s="11">
        <v>3</v>
      </c>
      <c r="T111" s="12">
        <v>0</v>
      </c>
      <c r="U111" s="11">
        <v>64.099999999999994</v>
      </c>
      <c r="V111" s="12">
        <v>10</v>
      </c>
      <c r="W111" s="11">
        <v>2</v>
      </c>
      <c r="X111" s="12">
        <v>0.3</v>
      </c>
      <c r="Y111" s="11">
        <v>3</v>
      </c>
      <c r="Z111" s="12">
        <v>0</v>
      </c>
      <c r="AA111" s="11">
        <v>0</v>
      </c>
      <c r="AB111" s="12">
        <v>0</v>
      </c>
      <c r="AC111" s="9">
        <v>1000</v>
      </c>
      <c r="AD111" s="33">
        <f t="shared" si="1"/>
        <v>378000</v>
      </c>
    </row>
    <row r="112" spans="1:30" x14ac:dyDescent="0.25">
      <c r="A112" s="8" t="s">
        <v>0</v>
      </c>
      <c r="B112" s="9" t="s">
        <v>338</v>
      </c>
      <c r="C112" s="10" t="s">
        <v>101</v>
      </c>
      <c r="D112" s="9" t="s">
        <v>2</v>
      </c>
      <c r="E112" s="9" t="s">
        <v>102</v>
      </c>
      <c r="F112" s="9">
        <v>2244</v>
      </c>
      <c r="G112" s="9">
        <v>2509</v>
      </c>
      <c r="H112" s="10">
        <v>265</v>
      </c>
      <c r="I112" s="9">
        <v>2244</v>
      </c>
      <c r="J112" s="9">
        <v>2509</v>
      </c>
      <c r="K112" s="10">
        <v>1457.5</v>
      </c>
      <c r="L112" s="9" t="s">
        <v>4</v>
      </c>
      <c r="M112" s="9">
        <v>2013</v>
      </c>
      <c r="N112" s="10">
        <v>5</v>
      </c>
      <c r="O112" s="11">
        <v>1.1000000000000001</v>
      </c>
      <c r="P112" s="12">
        <v>0</v>
      </c>
      <c r="Q112" s="11">
        <v>0</v>
      </c>
      <c r="R112" s="12">
        <v>0</v>
      </c>
      <c r="S112" s="11">
        <v>3</v>
      </c>
      <c r="T112" s="12">
        <v>0</v>
      </c>
      <c r="U112" s="11">
        <v>189.2</v>
      </c>
      <c r="V112" s="12">
        <v>13</v>
      </c>
      <c r="W112" s="11">
        <v>2.5</v>
      </c>
      <c r="X112" s="12">
        <v>0.2</v>
      </c>
      <c r="Y112" s="11">
        <v>3</v>
      </c>
      <c r="Z112" s="12">
        <v>0</v>
      </c>
      <c r="AA112" s="11">
        <v>0</v>
      </c>
      <c r="AB112" s="12">
        <v>0</v>
      </c>
      <c r="AC112" s="9">
        <v>1000</v>
      </c>
      <c r="AD112" s="33">
        <f t="shared" si="1"/>
        <v>874500</v>
      </c>
    </row>
    <row r="113" spans="1:30" x14ac:dyDescent="0.25">
      <c r="A113" s="8" t="s">
        <v>0</v>
      </c>
      <c r="B113" s="9" t="s">
        <v>338</v>
      </c>
      <c r="C113" s="10" t="s">
        <v>101</v>
      </c>
      <c r="D113" s="9" t="s">
        <v>2</v>
      </c>
      <c r="E113" s="9" t="s">
        <v>102</v>
      </c>
      <c r="F113" s="9">
        <v>1101</v>
      </c>
      <c r="G113" s="9">
        <v>1380</v>
      </c>
      <c r="H113" s="10">
        <v>279</v>
      </c>
      <c r="I113" s="9">
        <v>1101</v>
      </c>
      <c r="J113" s="9">
        <v>1380</v>
      </c>
      <c r="K113" s="10">
        <v>1534.5</v>
      </c>
      <c r="L113" s="9" t="s">
        <v>4</v>
      </c>
      <c r="M113" s="9">
        <v>2013</v>
      </c>
      <c r="N113" s="10">
        <v>5</v>
      </c>
      <c r="O113" s="11">
        <v>3.8</v>
      </c>
      <c r="P113" s="12">
        <v>0</v>
      </c>
      <c r="Q113" s="11">
        <v>0</v>
      </c>
      <c r="R113" s="12">
        <v>0</v>
      </c>
      <c r="S113" s="11">
        <v>0</v>
      </c>
      <c r="T113" s="12">
        <v>0</v>
      </c>
      <c r="U113" s="11">
        <v>154</v>
      </c>
      <c r="V113" s="12">
        <v>10</v>
      </c>
      <c r="W113" s="11">
        <v>1</v>
      </c>
      <c r="X113" s="12">
        <v>0.1</v>
      </c>
      <c r="Y113" s="11">
        <v>0</v>
      </c>
      <c r="Z113" s="12">
        <v>0</v>
      </c>
      <c r="AA113" s="11">
        <v>0</v>
      </c>
      <c r="AB113" s="12">
        <v>0</v>
      </c>
      <c r="AC113" s="9">
        <v>1000</v>
      </c>
      <c r="AD113" s="33">
        <f t="shared" si="1"/>
        <v>920700</v>
      </c>
    </row>
    <row r="114" spans="1:30" x14ac:dyDescent="0.25">
      <c r="A114" s="8" t="s">
        <v>0</v>
      </c>
      <c r="B114" s="9" t="s">
        <v>338</v>
      </c>
      <c r="C114" s="10" t="s">
        <v>103</v>
      </c>
      <c r="D114" s="9" t="s">
        <v>2</v>
      </c>
      <c r="E114" s="9" t="s">
        <v>104</v>
      </c>
      <c r="F114" s="9">
        <v>4814</v>
      </c>
      <c r="G114" s="9">
        <v>5258</v>
      </c>
      <c r="H114" s="10">
        <v>444</v>
      </c>
      <c r="I114" s="9">
        <v>4814</v>
      </c>
      <c r="J114" s="9">
        <v>5258</v>
      </c>
      <c r="K114" s="10">
        <v>2353.1999999999998</v>
      </c>
      <c r="L114" s="9" t="s">
        <v>4</v>
      </c>
      <c r="M114" s="9">
        <v>2013</v>
      </c>
      <c r="N114" s="10">
        <v>5</v>
      </c>
      <c r="O114" s="11">
        <v>243.8</v>
      </c>
      <c r="P114" s="12">
        <v>10</v>
      </c>
      <c r="Q114" s="11">
        <v>0</v>
      </c>
      <c r="R114" s="12">
        <v>0</v>
      </c>
      <c r="S114" s="11">
        <v>21.2</v>
      </c>
      <c r="T114" s="12">
        <v>1</v>
      </c>
      <c r="U114" s="11">
        <v>216.7</v>
      </c>
      <c r="V114" s="12">
        <v>9</v>
      </c>
      <c r="W114" s="11">
        <v>15.5</v>
      </c>
      <c r="X114" s="12">
        <v>0.7</v>
      </c>
      <c r="Y114" s="11">
        <v>21.2</v>
      </c>
      <c r="Z114" s="12">
        <v>1</v>
      </c>
      <c r="AA114" s="11">
        <v>0</v>
      </c>
      <c r="AB114" s="12">
        <v>0</v>
      </c>
      <c r="AC114" s="9">
        <v>1000</v>
      </c>
      <c r="AD114" s="33">
        <f t="shared" si="1"/>
        <v>1411920</v>
      </c>
    </row>
    <row r="115" spans="1:30" x14ac:dyDescent="0.25">
      <c r="A115" s="8" t="s">
        <v>0</v>
      </c>
      <c r="B115" s="9" t="s">
        <v>338</v>
      </c>
      <c r="C115" s="10" t="s">
        <v>103</v>
      </c>
      <c r="D115" s="9" t="s">
        <v>2</v>
      </c>
      <c r="E115" s="9" t="s">
        <v>104</v>
      </c>
      <c r="F115" s="9">
        <v>3781</v>
      </c>
      <c r="G115" s="9">
        <v>4075</v>
      </c>
      <c r="H115" s="10">
        <v>294</v>
      </c>
      <c r="I115" s="9">
        <v>3781</v>
      </c>
      <c r="J115" s="9">
        <v>4075</v>
      </c>
      <c r="K115" s="10">
        <v>1558.2</v>
      </c>
      <c r="L115" s="9" t="s">
        <v>4</v>
      </c>
      <c r="M115" s="9">
        <v>2013</v>
      </c>
      <c r="N115" s="10">
        <v>4</v>
      </c>
      <c r="O115" s="11">
        <v>93.2</v>
      </c>
      <c r="P115" s="12">
        <v>6</v>
      </c>
      <c r="Q115" s="11">
        <v>0</v>
      </c>
      <c r="R115" s="12">
        <v>0</v>
      </c>
      <c r="S115" s="11">
        <v>37.4</v>
      </c>
      <c r="T115" s="12">
        <v>2</v>
      </c>
      <c r="U115" s="11">
        <v>53</v>
      </c>
      <c r="V115" s="12">
        <v>3</v>
      </c>
      <c r="W115" s="11">
        <v>5.5</v>
      </c>
      <c r="X115" s="12">
        <v>0.4</v>
      </c>
      <c r="Y115" s="11">
        <v>40.1</v>
      </c>
      <c r="Z115" s="12">
        <v>3</v>
      </c>
      <c r="AA115" s="11">
        <v>0</v>
      </c>
      <c r="AB115" s="12">
        <v>0</v>
      </c>
      <c r="AC115" s="9">
        <v>1000</v>
      </c>
      <c r="AD115" s="33">
        <f t="shared" si="1"/>
        <v>934920</v>
      </c>
    </row>
    <row r="116" spans="1:30" x14ac:dyDescent="0.25">
      <c r="A116" s="8" t="s">
        <v>0</v>
      </c>
      <c r="B116" s="9" t="s">
        <v>338</v>
      </c>
      <c r="C116" s="10" t="s">
        <v>103</v>
      </c>
      <c r="D116" s="9" t="s">
        <v>2</v>
      </c>
      <c r="E116" s="9" t="s">
        <v>104</v>
      </c>
      <c r="F116" s="9">
        <v>2714</v>
      </c>
      <c r="G116" s="9">
        <v>2922</v>
      </c>
      <c r="H116" s="10">
        <v>208</v>
      </c>
      <c r="I116" s="9">
        <v>2714</v>
      </c>
      <c r="J116" s="9">
        <v>2922</v>
      </c>
      <c r="K116" s="10">
        <v>1102.4000000000001</v>
      </c>
      <c r="L116" s="9" t="s">
        <v>4</v>
      </c>
      <c r="M116" s="9">
        <v>2013</v>
      </c>
      <c r="N116" s="10">
        <v>5</v>
      </c>
      <c r="O116" s="11">
        <v>53.5</v>
      </c>
      <c r="P116" s="12">
        <v>5</v>
      </c>
      <c r="Q116" s="11">
        <v>0</v>
      </c>
      <c r="R116" s="12">
        <v>0</v>
      </c>
      <c r="S116" s="11">
        <v>48.7</v>
      </c>
      <c r="T116" s="12">
        <v>4</v>
      </c>
      <c r="U116" s="11">
        <v>146.80000000000001</v>
      </c>
      <c r="V116" s="12">
        <v>13</v>
      </c>
      <c r="W116" s="11">
        <v>2</v>
      </c>
      <c r="X116" s="12">
        <v>0.2</v>
      </c>
      <c r="Y116" s="11">
        <v>49.3</v>
      </c>
      <c r="Z116" s="12">
        <v>4</v>
      </c>
      <c r="AA116" s="11">
        <v>0</v>
      </c>
      <c r="AB116" s="12">
        <v>0</v>
      </c>
      <c r="AC116" s="9">
        <v>1000</v>
      </c>
      <c r="AD116" s="33">
        <f t="shared" si="1"/>
        <v>661440</v>
      </c>
    </row>
    <row r="117" spans="1:30" x14ac:dyDescent="0.25">
      <c r="A117" s="8" t="s">
        <v>0</v>
      </c>
      <c r="B117" s="9" t="s">
        <v>338</v>
      </c>
      <c r="C117" s="10" t="s">
        <v>103</v>
      </c>
      <c r="D117" s="9" t="s">
        <v>2</v>
      </c>
      <c r="E117" s="9" t="s">
        <v>104</v>
      </c>
      <c r="F117" s="9">
        <v>3637</v>
      </c>
      <c r="G117" s="9">
        <v>3781</v>
      </c>
      <c r="H117" s="10">
        <v>144</v>
      </c>
      <c r="I117" s="9">
        <v>3637</v>
      </c>
      <c r="J117" s="9">
        <v>3781</v>
      </c>
      <c r="K117" s="10">
        <v>763.2</v>
      </c>
      <c r="L117" s="9" t="s">
        <v>4</v>
      </c>
      <c r="M117" s="9">
        <v>2013</v>
      </c>
      <c r="N117" s="10">
        <v>5</v>
      </c>
      <c r="O117" s="11">
        <v>76.3</v>
      </c>
      <c r="P117" s="12">
        <v>10</v>
      </c>
      <c r="Q117" s="11">
        <v>0</v>
      </c>
      <c r="R117" s="12">
        <v>0</v>
      </c>
      <c r="S117" s="11">
        <v>0</v>
      </c>
      <c r="T117" s="12">
        <v>0</v>
      </c>
      <c r="U117" s="11">
        <v>192.8</v>
      </c>
      <c r="V117" s="12">
        <v>25</v>
      </c>
      <c r="W117" s="11">
        <v>3</v>
      </c>
      <c r="X117" s="12">
        <v>0.4</v>
      </c>
      <c r="Y117" s="11">
        <v>0</v>
      </c>
      <c r="Z117" s="12">
        <v>0</v>
      </c>
      <c r="AA117" s="11">
        <v>0</v>
      </c>
      <c r="AB117" s="12">
        <v>0</v>
      </c>
      <c r="AC117" s="9">
        <v>1000</v>
      </c>
      <c r="AD117" s="33">
        <f t="shared" si="1"/>
        <v>457920</v>
      </c>
    </row>
    <row r="118" spans="1:30" x14ac:dyDescent="0.25">
      <c r="A118" s="8" t="s">
        <v>0</v>
      </c>
      <c r="B118" s="9" t="s">
        <v>338</v>
      </c>
      <c r="C118" s="10" t="s">
        <v>103</v>
      </c>
      <c r="D118" s="9" t="s">
        <v>2</v>
      </c>
      <c r="E118" s="9" t="s">
        <v>104</v>
      </c>
      <c r="F118" s="9">
        <v>3244</v>
      </c>
      <c r="G118" s="9">
        <v>3637</v>
      </c>
      <c r="H118" s="10">
        <v>393</v>
      </c>
      <c r="I118" s="9">
        <v>3244</v>
      </c>
      <c r="J118" s="9">
        <v>3637</v>
      </c>
      <c r="K118" s="10">
        <v>2313.9</v>
      </c>
      <c r="L118" s="9" t="s">
        <v>4</v>
      </c>
      <c r="M118" s="9">
        <v>2013</v>
      </c>
      <c r="N118" s="10">
        <v>4</v>
      </c>
      <c r="O118" s="11">
        <v>177.2</v>
      </c>
      <c r="P118" s="12">
        <v>8</v>
      </c>
      <c r="Q118" s="11">
        <v>0</v>
      </c>
      <c r="R118" s="12">
        <v>0</v>
      </c>
      <c r="S118" s="11">
        <v>39</v>
      </c>
      <c r="T118" s="12">
        <v>2</v>
      </c>
      <c r="U118" s="11">
        <v>159.9</v>
      </c>
      <c r="V118" s="12">
        <v>7</v>
      </c>
      <c r="W118" s="11">
        <v>1.5</v>
      </c>
      <c r="X118" s="12">
        <v>0.1</v>
      </c>
      <c r="Y118" s="11">
        <v>39</v>
      </c>
      <c r="Z118" s="12">
        <v>2</v>
      </c>
      <c r="AA118" s="11">
        <v>0</v>
      </c>
      <c r="AB118" s="12">
        <v>0</v>
      </c>
      <c r="AC118" s="9">
        <v>1000</v>
      </c>
      <c r="AD118" s="33">
        <f t="shared" si="1"/>
        <v>1388340</v>
      </c>
    </row>
    <row r="119" spans="1:30" x14ac:dyDescent="0.25">
      <c r="A119" s="8" t="s">
        <v>0</v>
      </c>
      <c r="B119" s="9" t="s">
        <v>338</v>
      </c>
      <c r="C119" s="10" t="s">
        <v>105</v>
      </c>
      <c r="D119" s="9" t="s">
        <v>2</v>
      </c>
      <c r="E119" s="9" t="s">
        <v>106</v>
      </c>
      <c r="F119" s="9">
        <v>4658</v>
      </c>
      <c r="G119" s="9">
        <v>5308</v>
      </c>
      <c r="H119" s="10">
        <v>650</v>
      </c>
      <c r="I119" s="9">
        <v>4658</v>
      </c>
      <c r="J119" s="9">
        <v>5308</v>
      </c>
      <c r="K119" s="10">
        <v>3900</v>
      </c>
      <c r="L119" s="9" t="s">
        <v>4</v>
      </c>
      <c r="M119" s="9">
        <v>2013</v>
      </c>
      <c r="N119" s="10">
        <v>5</v>
      </c>
      <c r="O119" s="11">
        <v>1.2</v>
      </c>
      <c r="P119" s="12">
        <v>0</v>
      </c>
      <c r="Q119" s="11">
        <v>0</v>
      </c>
      <c r="R119" s="12">
        <v>0</v>
      </c>
      <c r="S119" s="11">
        <v>0</v>
      </c>
      <c r="T119" s="12">
        <v>0</v>
      </c>
      <c r="U119" s="11">
        <v>449.7</v>
      </c>
      <c r="V119" s="12">
        <v>12</v>
      </c>
      <c r="W119" s="11">
        <v>22.5</v>
      </c>
      <c r="X119" s="12">
        <v>0.6</v>
      </c>
      <c r="Y119" s="11">
        <v>0</v>
      </c>
      <c r="Z119" s="12">
        <v>0</v>
      </c>
      <c r="AA119" s="11">
        <v>0</v>
      </c>
      <c r="AB119" s="12">
        <v>0</v>
      </c>
      <c r="AC119" s="9">
        <v>1000</v>
      </c>
      <c r="AD119" s="33">
        <f t="shared" si="1"/>
        <v>2340000</v>
      </c>
    </row>
    <row r="120" spans="1:30" x14ac:dyDescent="0.25">
      <c r="A120" s="8" t="s">
        <v>0</v>
      </c>
      <c r="B120" s="9" t="s">
        <v>338</v>
      </c>
      <c r="C120" s="10" t="s">
        <v>105</v>
      </c>
      <c r="D120" s="9" t="s">
        <v>2</v>
      </c>
      <c r="E120" s="9" t="s">
        <v>106</v>
      </c>
      <c r="F120" s="9">
        <v>6774</v>
      </c>
      <c r="G120" s="9">
        <v>7005</v>
      </c>
      <c r="H120" s="10">
        <v>231</v>
      </c>
      <c r="I120" s="9">
        <v>6774</v>
      </c>
      <c r="J120" s="9">
        <v>7005</v>
      </c>
      <c r="K120" s="10">
        <v>1386</v>
      </c>
      <c r="L120" s="9" t="s">
        <v>4</v>
      </c>
      <c r="M120" s="9">
        <v>2013</v>
      </c>
      <c r="N120" s="10">
        <v>5</v>
      </c>
      <c r="O120" s="11">
        <v>0</v>
      </c>
      <c r="P120" s="12">
        <v>0</v>
      </c>
      <c r="Q120" s="11">
        <v>0</v>
      </c>
      <c r="R120" s="12">
        <v>0</v>
      </c>
      <c r="S120" s="11">
        <v>0</v>
      </c>
      <c r="T120" s="12">
        <v>0</v>
      </c>
      <c r="U120" s="11">
        <v>286.2</v>
      </c>
      <c r="V120" s="12">
        <v>21</v>
      </c>
      <c r="W120" s="11">
        <v>7</v>
      </c>
      <c r="X120" s="12">
        <v>0.5</v>
      </c>
      <c r="Y120" s="11">
        <v>0</v>
      </c>
      <c r="Z120" s="12">
        <v>0</v>
      </c>
      <c r="AA120" s="11">
        <v>0</v>
      </c>
      <c r="AB120" s="12">
        <v>0</v>
      </c>
      <c r="AC120" s="9">
        <v>1000</v>
      </c>
      <c r="AD120" s="33">
        <f t="shared" si="1"/>
        <v>831600</v>
      </c>
    </row>
    <row r="121" spans="1:30" x14ac:dyDescent="0.25">
      <c r="A121" s="8" t="s">
        <v>0</v>
      </c>
      <c r="B121" s="9" t="s">
        <v>338</v>
      </c>
      <c r="C121" s="10" t="s">
        <v>105</v>
      </c>
      <c r="D121" s="9" t="s">
        <v>2</v>
      </c>
      <c r="E121" s="9" t="s">
        <v>106</v>
      </c>
      <c r="F121" s="9">
        <v>5565</v>
      </c>
      <c r="G121" s="9">
        <v>5736</v>
      </c>
      <c r="H121" s="10">
        <v>171</v>
      </c>
      <c r="I121" s="9">
        <v>5565</v>
      </c>
      <c r="J121" s="9">
        <v>5736</v>
      </c>
      <c r="K121" s="10">
        <v>1026</v>
      </c>
      <c r="L121" s="9" t="s">
        <v>4</v>
      </c>
      <c r="M121" s="9">
        <v>2013</v>
      </c>
      <c r="N121" s="10">
        <v>5</v>
      </c>
      <c r="O121" s="11">
        <v>0</v>
      </c>
      <c r="P121" s="12">
        <v>0</v>
      </c>
      <c r="Q121" s="11">
        <v>0</v>
      </c>
      <c r="R121" s="12">
        <v>0</v>
      </c>
      <c r="S121" s="11">
        <v>0</v>
      </c>
      <c r="T121" s="12">
        <v>0</v>
      </c>
      <c r="U121" s="11">
        <v>187.8</v>
      </c>
      <c r="V121" s="12">
        <v>18</v>
      </c>
      <c r="W121" s="11">
        <v>18.5</v>
      </c>
      <c r="X121" s="12">
        <v>1.8</v>
      </c>
      <c r="Y121" s="11">
        <v>0</v>
      </c>
      <c r="Z121" s="12">
        <v>0</v>
      </c>
      <c r="AA121" s="11">
        <v>0</v>
      </c>
      <c r="AB121" s="12">
        <v>0</v>
      </c>
      <c r="AC121" s="9">
        <v>1000</v>
      </c>
      <c r="AD121" s="33">
        <f t="shared" si="1"/>
        <v>615600</v>
      </c>
    </row>
    <row r="122" spans="1:30" x14ac:dyDescent="0.25">
      <c r="A122" s="8" t="s">
        <v>0</v>
      </c>
      <c r="B122" s="9" t="s">
        <v>338</v>
      </c>
      <c r="C122" s="10" t="s">
        <v>105</v>
      </c>
      <c r="D122" s="9" t="s">
        <v>2</v>
      </c>
      <c r="E122" s="9" t="s">
        <v>106</v>
      </c>
      <c r="F122" s="9">
        <v>1488</v>
      </c>
      <c r="G122" s="9">
        <v>1713</v>
      </c>
      <c r="H122" s="10">
        <v>225</v>
      </c>
      <c r="I122" s="9">
        <v>1488</v>
      </c>
      <c r="J122" s="9">
        <v>1713</v>
      </c>
      <c r="K122" s="10">
        <v>1690</v>
      </c>
      <c r="L122" s="9" t="s">
        <v>4</v>
      </c>
      <c r="M122" s="9">
        <v>2013</v>
      </c>
      <c r="N122" s="10">
        <v>4</v>
      </c>
      <c r="O122" s="11">
        <v>3</v>
      </c>
      <c r="P122" s="12">
        <v>0</v>
      </c>
      <c r="Q122" s="11">
        <v>4</v>
      </c>
      <c r="R122" s="12">
        <v>2</v>
      </c>
      <c r="S122" s="11">
        <v>0</v>
      </c>
      <c r="T122" s="12">
        <v>0</v>
      </c>
      <c r="U122" s="11">
        <v>118.3</v>
      </c>
      <c r="V122" s="12">
        <v>7</v>
      </c>
      <c r="W122" s="11">
        <v>7</v>
      </c>
      <c r="X122" s="12">
        <v>0.4</v>
      </c>
      <c r="Y122" s="11">
        <v>0</v>
      </c>
      <c r="Z122" s="12">
        <v>0</v>
      </c>
      <c r="AA122" s="11">
        <v>0</v>
      </c>
      <c r="AB122" s="12">
        <v>0</v>
      </c>
      <c r="AC122" s="9">
        <v>1000</v>
      </c>
      <c r="AD122" s="33">
        <f t="shared" si="1"/>
        <v>1014000</v>
      </c>
    </row>
    <row r="123" spans="1:30" x14ac:dyDescent="0.25">
      <c r="A123" s="8" t="s">
        <v>0</v>
      </c>
      <c r="B123" s="9" t="s">
        <v>338</v>
      </c>
      <c r="C123" s="10" t="s">
        <v>105</v>
      </c>
      <c r="D123" s="9" t="s">
        <v>2</v>
      </c>
      <c r="E123" s="9" t="s">
        <v>106</v>
      </c>
      <c r="F123" s="9">
        <v>760</v>
      </c>
      <c r="G123" s="9">
        <v>1488</v>
      </c>
      <c r="H123" s="10">
        <v>728</v>
      </c>
      <c r="I123" s="9">
        <v>760</v>
      </c>
      <c r="J123" s="9">
        <v>1488</v>
      </c>
      <c r="K123" s="10">
        <v>4368</v>
      </c>
      <c r="L123" s="9" t="s">
        <v>4</v>
      </c>
      <c r="M123" s="9">
        <v>2013</v>
      </c>
      <c r="N123" s="10">
        <v>4</v>
      </c>
      <c r="O123" s="11">
        <v>373.2</v>
      </c>
      <c r="P123" s="12">
        <v>9</v>
      </c>
      <c r="Q123" s="11">
        <v>3</v>
      </c>
      <c r="R123" s="12">
        <v>0</v>
      </c>
      <c r="S123" s="11">
        <v>51</v>
      </c>
      <c r="T123" s="12">
        <v>1</v>
      </c>
      <c r="U123" s="11">
        <v>403.2</v>
      </c>
      <c r="V123" s="12">
        <v>9</v>
      </c>
      <c r="W123" s="11">
        <v>18.5</v>
      </c>
      <c r="X123" s="12">
        <v>0.4</v>
      </c>
      <c r="Y123" s="11">
        <v>64.2</v>
      </c>
      <c r="Z123" s="12">
        <v>1</v>
      </c>
      <c r="AA123" s="11">
        <v>0</v>
      </c>
      <c r="AB123" s="12">
        <v>0</v>
      </c>
      <c r="AC123" s="9">
        <v>30</v>
      </c>
      <c r="AD123" s="33">
        <f t="shared" si="1"/>
        <v>2620800</v>
      </c>
    </row>
    <row r="124" spans="1:30" x14ac:dyDescent="0.25">
      <c r="A124" s="8" t="s">
        <v>0</v>
      </c>
      <c r="B124" s="9" t="s">
        <v>338</v>
      </c>
      <c r="C124" s="10" t="s">
        <v>105</v>
      </c>
      <c r="D124" s="9" t="s">
        <v>2</v>
      </c>
      <c r="E124" s="9" t="s">
        <v>106</v>
      </c>
      <c r="F124" s="9">
        <v>0</v>
      </c>
      <c r="G124" s="9">
        <v>666</v>
      </c>
      <c r="H124" s="10">
        <v>666</v>
      </c>
      <c r="I124" s="9">
        <v>0</v>
      </c>
      <c r="J124" s="9">
        <v>666</v>
      </c>
      <c r="K124" s="10">
        <v>4048.6</v>
      </c>
      <c r="L124" s="9" t="s">
        <v>4</v>
      </c>
      <c r="M124" s="9">
        <v>2013</v>
      </c>
      <c r="N124" s="10">
        <v>4</v>
      </c>
      <c r="O124" s="11">
        <v>331.2</v>
      </c>
      <c r="P124" s="12">
        <v>8</v>
      </c>
      <c r="Q124" s="11">
        <v>0</v>
      </c>
      <c r="R124" s="12">
        <v>0</v>
      </c>
      <c r="S124" s="11">
        <v>73.599999999999994</v>
      </c>
      <c r="T124" s="12">
        <v>2</v>
      </c>
      <c r="U124" s="11">
        <v>294.60000000000002</v>
      </c>
      <c r="V124" s="12">
        <v>7</v>
      </c>
      <c r="W124" s="11">
        <v>19.5</v>
      </c>
      <c r="X124" s="12">
        <v>0.5</v>
      </c>
      <c r="Y124" s="11">
        <v>75</v>
      </c>
      <c r="Z124" s="12">
        <v>2</v>
      </c>
      <c r="AA124" s="11">
        <v>0</v>
      </c>
      <c r="AB124" s="12">
        <v>0</v>
      </c>
      <c r="AC124" s="9">
        <v>30</v>
      </c>
      <c r="AD124" s="33">
        <f t="shared" si="1"/>
        <v>2429160</v>
      </c>
    </row>
    <row r="125" spans="1:30" x14ac:dyDescent="0.25">
      <c r="A125" s="8" t="s">
        <v>0</v>
      </c>
      <c r="B125" s="9" t="s">
        <v>338</v>
      </c>
      <c r="C125" s="10" t="s">
        <v>107</v>
      </c>
      <c r="D125" s="9" t="s">
        <v>2</v>
      </c>
      <c r="E125" s="9" t="s">
        <v>108</v>
      </c>
      <c r="F125" s="9">
        <v>2906</v>
      </c>
      <c r="G125" s="9">
        <v>3105</v>
      </c>
      <c r="H125" s="10">
        <v>199</v>
      </c>
      <c r="I125" s="9">
        <v>2906</v>
      </c>
      <c r="J125" s="9">
        <v>3105</v>
      </c>
      <c r="K125" s="10">
        <v>1273.5999999999999</v>
      </c>
      <c r="L125" s="9" t="s">
        <v>4</v>
      </c>
      <c r="M125" s="9">
        <v>2013</v>
      </c>
      <c r="N125" s="10">
        <v>4</v>
      </c>
      <c r="O125" s="11">
        <v>1.3</v>
      </c>
      <c r="P125" s="12">
        <v>0</v>
      </c>
      <c r="Q125" s="11">
        <v>0</v>
      </c>
      <c r="R125" s="12">
        <v>0</v>
      </c>
      <c r="S125" s="11">
        <v>9</v>
      </c>
      <c r="T125" s="12">
        <v>1</v>
      </c>
      <c r="U125" s="11">
        <v>126.1</v>
      </c>
      <c r="V125" s="12">
        <v>10</v>
      </c>
      <c r="W125" s="11">
        <v>4.5</v>
      </c>
      <c r="X125" s="12">
        <v>0.4</v>
      </c>
      <c r="Y125" s="11">
        <v>9</v>
      </c>
      <c r="Z125" s="12">
        <v>1</v>
      </c>
      <c r="AA125" s="11">
        <v>0</v>
      </c>
      <c r="AB125" s="12">
        <v>0</v>
      </c>
      <c r="AC125" s="9">
        <v>1000</v>
      </c>
      <c r="AD125" s="33">
        <f t="shared" si="1"/>
        <v>764160</v>
      </c>
    </row>
    <row r="126" spans="1:30" x14ac:dyDescent="0.25">
      <c r="A126" s="8" t="s">
        <v>0</v>
      </c>
      <c r="B126" s="9" t="s">
        <v>338</v>
      </c>
      <c r="C126" s="10" t="s">
        <v>107</v>
      </c>
      <c r="D126" s="9" t="s">
        <v>2</v>
      </c>
      <c r="E126" s="9" t="s">
        <v>108</v>
      </c>
      <c r="F126" s="9">
        <v>304</v>
      </c>
      <c r="G126" s="9">
        <v>953</v>
      </c>
      <c r="H126" s="10">
        <v>649</v>
      </c>
      <c r="I126" s="9">
        <v>304</v>
      </c>
      <c r="J126" s="9">
        <v>953</v>
      </c>
      <c r="K126" s="10">
        <v>4025.1</v>
      </c>
      <c r="L126" s="9" t="s">
        <v>4</v>
      </c>
      <c r="M126" s="9">
        <v>2013</v>
      </c>
      <c r="N126" s="10">
        <v>4</v>
      </c>
      <c r="O126" s="11">
        <v>12.9</v>
      </c>
      <c r="P126" s="12">
        <v>0</v>
      </c>
      <c r="Q126" s="11">
        <v>0</v>
      </c>
      <c r="R126" s="12">
        <v>0</v>
      </c>
      <c r="S126" s="11">
        <v>6</v>
      </c>
      <c r="T126" s="12">
        <v>0</v>
      </c>
      <c r="U126" s="11">
        <v>379.7</v>
      </c>
      <c r="V126" s="12">
        <v>9</v>
      </c>
      <c r="W126" s="11">
        <v>10.5</v>
      </c>
      <c r="X126" s="12">
        <v>0.3</v>
      </c>
      <c r="Y126" s="11">
        <v>6</v>
      </c>
      <c r="Z126" s="12">
        <v>0</v>
      </c>
      <c r="AA126" s="11">
        <v>0</v>
      </c>
      <c r="AB126" s="12">
        <v>0</v>
      </c>
      <c r="AC126" s="9">
        <v>1000</v>
      </c>
      <c r="AD126" s="33">
        <f t="shared" si="1"/>
        <v>2415060</v>
      </c>
    </row>
    <row r="127" spans="1:30" x14ac:dyDescent="0.25">
      <c r="A127" s="8" t="s">
        <v>0</v>
      </c>
      <c r="B127" s="9" t="s">
        <v>338</v>
      </c>
      <c r="C127" s="10" t="s">
        <v>109</v>
      </c>
      <c r="D127" s="9" t="s">
        <v>22</v>
      </c>
      <c r="E127" s="9" t="s">
        <v>110</v>
      </c>
      <c r="F127" s="9">
        <v>0</v>
      </c>
      <c r="G127" s="9">
        <v>279</v>
      </c>
      <c r="H127" s="10">
        <v>279</v>
      </c>
      <c r="I127" s="9">
        <v>5406</v>
      </c>
      <c r="J127" s="9">
        <v>5685</v>
      </c>
      <c r="K127" s="10">
        <v>1674</v>
      </c>
      <c r="L127" s="9" t="s">
        <v>4</v>
      </c>
      <c r="M127" s="9">
        <v>2013</v>
      </c>
      <c r="N127" s="10">
        <v>5</v>
      </c>
      <c r="O127" s="11">
        <v>1.2</v>
      </c>
      <c r="P127" s="12">
        <v>0</v>
      </c>
      <c r="Q127" s="11">
        <v>0</v>
      </c>
      <c r="R127" s="12">
        <v>0</v>
      </c>
      <c r="S127" s="11">
        <v>9</v>
      </c>
      <c r="T127" s="12">
        <v>1</v>
      </c>
      <c r="U127" s="11">
        <v>208.2</v>
      </c>
      <c r="V127" s="12">
        <v>12</v>
      </c>
      <c r="W127" s="11">
        <v>1.5</v>
      </c>
      <c r="X127" s="12">
        <v>0.1</v>
      </c>
      <c r="Y127" s="11">
        <v>9</v>
      </c>
      <c r="Z127" s="12">
        <v>1</v>
      </c>
      <c r="AA127" s="11">
        <v>0</v>
      </c>
      <c r="AB127" s="12">
        <v>0</v>
      </c>
      <c r="AC127" s="9">
        <v>1000</v>
      </c>
      <c r="AD127" s="33">
        <f t="shared" si="1"/>
        <v>1004400</v>
      </c>
    </row>
    <row r="128" spans="1:30" x14ac:dyDescent="0.25">
      <c r="A128" s="8" t="s">
        <v>0</v>
      </c>
      <c r="B128" s="9" t="s">
        <v>338</v>
      </c>
      <c r="C128" s="10" t="s">
        <v>109</v>
      </c>
      <c r="D128" s="9" t="s">
        <v>33</v>
      </c>
      <c r="E128" s="9" t="s">
        <v>111</v>
      </c>
      <c r="F128" s="9">
        <v>2636</v>
      </c>
      <c r="G128" s="9">
        <v>2948</v>
      </c>
      <c r="H128" s="10">
        <v>312</v>
      </c>
      <c r="I128" s="9">
        <v>10088</v>
      </c>
      <c r="J128" s="9">
        <v>10400</v>
      </c>
      <c r="K128" s="10">
        <v>1872</v>
      </c>
      <c r="L128" s="9" t="s">
        <v>4</v>
      </c>
      <c r="M128" s="9">
        <v>2013</v>
      </c>
      <c r="N128" s="10">
        <v>4</v>
      </c>
      <c r="O128" s="11">
        <v>0</v>
      </c>
      <c r="P128" s="12">
        <v>0</v>
      </c>
      <c r="Q128" s="11">
        <v>0</v>
      </c>
      <c r="R128" s="12">
        <v>0</v>
      </c>
      <c r="S128" s="11">
        <v>50.4</v>
      </c>
      <c r="T128" s="12">
        <v>3</v>
      </c>
      <c r="U128" s="11">
        <v>125.2</v>
      </c>
      <c r="V128" s="12">
        <v>7</v>
      </c>
      <c r="W128" s="11">
        <v>5.5</v>
      </c>
      <c r="X128" s="12">
        <v>0.3</v>
      </c>
      <c r="Y128" s="11">
        <v>0</v>
      </c>
      <c r="Z128" s="12">
        <v>0</v>
      </c>
      <c r="AA128" s="11">
        <v>0</v>
      </c>
      <c r="AB128" s="12">
        <v>0</v>
      </c>
      <c r="AC128" s="9">
        <v>1000</v>
      </c>
      <c r="AD128" s="33">
        <f t="shared" si="1"/>
        <v>1123200</v>
      </c>
    </row>
    <row r="129" spans="1:30" x14ac:dyDescent="0.25">
      <c r="A129" s="8" t="s">
        <v>0</v>
      </c>
      <c r="B129" s="9" t="s">
        <v>338</v>
      </c>
      <c r="C129" s="10" t="s">
        <v>112</v>
      </c>
      <c r="D129" s="9" t="s">
        <v>2</v>
      </c>
      <c r="E129" s="9" t="s">
        <v>113</v>
      </c>
      <c r="F129" s="9">
        <v>1549</v>
      </c>
      <c r="G129" s="9">
        <v>2025</v>
      </c>
      <c r="H129" s="10">
        <v>476</v>
      </c>
      <c r="I129" s="9">
        <v>1549</v>
      </c>
      <c r="J129" s="9">
        <v>2025</v>
      </c>
      <c r="K129" s="10">
        <v>2475.1999999999998</v>
      </c>
      <c r="L129" s="9" t="s">
        <v>4</v>
      </c>
      <c r="M129" s="9">
        <v>2013</v>
      </c>
      <c r="N129" s="10">
        <v>4</v>
      </c>
      <c r="O129" s="11">
        <v>37</v>
      </c>
      <c r="P129" s="12">
        <v>1</v>
      </c>
      <c r="Q129" s="11">
        <v>0</v>
      </c>
      <c r="R129" s="12">
        <v>0</v>
      </c>
      <c r="S129" s="11">
        <v>21</v>
      </c>
      <c r="T129" s="12">
        <v>1</v>
      </c>
      <c r="U129" s="11">
        <v>145.1</v>
      </c>
      <c r="V129" s="12">
        <v>6</v>
      </c>
      <c r="W129" s="11">
        <v>0</v>
      </c>
      <c r="X129" s="12">
        <v>0</v>
      </c>
      <c r="Y129" s="11">
        <v>18</v>
      </c>
      <c r="Z129" s="12">
        <v>1</v>
      </c>
      <c r="AA129" s="11">
        <v>0</v>
      </c>
      <c r="AB129" s="12">
        <v>0</v>
      </c>
      <c r="AC129" s="9">
        <v>1000</v>
      </c>
      <c r="AD129" s="33">
        <f t="shared" si="1"/>
        <v>1485120</v>
      </c>
    </row>
    <row r="130" spans="1:30" x14ac:dyDescent="0.25">
      <c r="A130" s="8" t="s">
        <v>0</v>
      </c>
      <c r="B130" s="9" t="s">
        <v>338</v>
      </c>
      <c r="C130" s="10" t="s">
        <v>114</v>
      </c>
      <c r="D130" s="9" t="s">
        <v>30</v>
      </c>
      <c r="E130" s="9" t="s">
        <v>115</v>
      </c>
      <c r="F130" s="9">
        <v>976</v>
      </c>
      <c r="G130" s="9">
        <v>1125</v>
      </c>
      <c r="H130" s="10">
        <v>149</v>
      </c>
      <c r="I130" s="9">
        <v>4646</v>
      </c>
      <c r="J130" s="9">
        <v>4795</v>
      </c>
      <c r="K130" s="10">
        <v>819.5</v>
      </c>
      <c r="L130" s="9" t="s">
        <v>4</v>
      </c>
      <c r="M130" s="9">
        <v>2013</v>
      </c>
      <c r="N130" s="10">
        <v>5</v>
      </c>
      <c r="O130" s="11">
        <v>0</v>
      </c>
      <c r="P130" s="12">
        <v>0</v>
      </c>
      <c r="Q130" s="11">
        <v>0</v>
      </c>
      <c r="R130" s="12">
        <v>0</v>
      </c>
      <c r="S130" s="11">
        <v>0</v>
      </c>
      <c r="T130" s="12">
        <v>0</v>
      </c>
      <c r="U130" s="11">
        <v>130.9</v>
      </c>
      <c r="V130" s="12">
        <v>16</v>
      </c>
      <c r="W130" s="11">
        <v>7.5</v>
      </c>
      <c r="X130" s="12">
        <v>0.9</v>
      </c>
      <c r="Y130" s="11">
        <v>29.7</v>
      </c>
      <c r="Z130" s="12">
        <v>4</v>
      </c>
      <c r="AA130" s="11">
        <v>0</v>
      </c>
      <c r="AB130" s="12">
        <v>0</v>
      </c>
      <c r="AC130" s="9">
        <v>1000</v>
      </c>
      <c r="AD130" s="33">
        <f t="shared" si="1"/>
        <v>491700</v>
      </c>
    </row>
    <row r="131" spans="1:30" x14ac:dyDescent="0.25">
      <c r="A131" s="8" t="s">
        <v>0</v>
      </c>
      <c r="B131" s="9" t="s">
        <v>338</v>
      </c>
      <c r="C131" s="10" t="s">
        <v>116</v>
      </c>
      <c r="D131" s="9" t="s">
        <v>2</v>
      </c>
      <c r="E131" s="9" t="s">
        <v>117</v>
      </c>
      <c r="F131" s="9">
        <v>667</v>
      </c>
      <c r="G131" s="9">
        <v>1056</v>
      </c>
      <c r="H131" s="10">
        <v>389</v>
      </c>
      <c r="I131" s="9">
        <v>667</v>
      </c>
      <c r="J131" s="9">
        <v>1056</v>
      </c>
      <c r="K131" s="10">
        <v>1711.6</v>
      </c>
      <c r="L131" s="9" t="s">
        <v>4</v>
      </c>
      <c r="M131" s="9">
        <v>2013</v>
      </c>
      <c r="N131" s="10">
        <v>5</v>
      </c>
      <c r="O131" s="11">
        <v>260.5</v>
      </c>
      <c r="P131" s="12">
        <v>15</v>
      </c>
      <c r="Q131" s="11">
        <v>0</v>
      </c>
      <c r="R131" s="12">
        <v>0</v>
      </c>
      <c r="S131" s="11">
        <v>18.7</v>
      </c>
      <c r="T131" s="12">
        <v>1</v>
      </c>
      <c r="U131" s="11">
        <v>295.2</v>
      </c>
      <c r="V131" s="12">
        <v>17</v>
      </c>
      <c r="W131" s="11">
        <v>6.5</v>
      </c>
      <c r="X131" s="12">
        <v>0.4</v>
      </c>
      <c r="Y131" s="11">
        <v>21.3</v>
      </c>
      <c r="Z131" s="12">
        <v>1</v>
      </c>
      <c r="AA131" s="11">
        <v>0</v>
      </c>
      <c r="AB131" s="12">
        <v>0</v>
      </c>
      <c r="AC131" s="9">
        <v>1000</v>
      </c>
      <c r="AD131" s="33">
        <f t="shared" ref="AD131:AD194" si="2">$AE$1*K131</f>
        <v>1026960</v>
      </c>
    </row>
    <row r="132" spans="1:30" x14ac:dyDescent="0.25">
      <c r="A132" s="8" t="s">
        <v>0</v>
      </c>
      <c r="B132" s="9" t="s">
        <v>338</v>
      </c>
      <c r="C132" s="10" t="s">
        <v>116</v>
      </c>
      <c r="D132" s="9" t="s">
        <v>18</v>
      </c>
      <c r="E132" s="9" t="s">
        <v>118</v>
      </c>
      <c r="F132" s="9">
        <v>1085</v>
      </c>
      <c r="G132" s="9">
        <v>1532</v>
      </c>
      <c r="H132" s="10">
        <v>447</v>
      </c>
      <c r="I132" s="9">
        <v>6483</v>
      </c>
      <c r="J132" s="9">
        <v>6930</v>
      </c>
      <c r="K132" s="10">
        <v>2145.6</v>
      </c>
      <c r="L132" s="9" t="s">
        <v>4</v>
      </c>
      <c r="M132" s="9">
        <v>2013</v>
      </c>
      <c r="N132" s="10">
        <v>4</v>
      </c>
      <c r="O132" s="11">
        <v>338.5</v>
      </c>
      <c r="P132" s="12">
        <v>16</v>
      </c>
      <c r="Q132" s="11">
        <v>0</v>
      </c>
      <c r="R132" s="12">
        <v>0</v>
      </c>
      <c r="S132" s="11">
        <v>9</v>
      </c>
      <c r="T132" s="12">
        <v>0</v>
      </c>
      <c r="U132" s="11">
        <v>187.2</v>
      </c>
      <c r="V132" s="12">
        <v>9</v>
      </c>
      <c r="W132" s="11">
        <v>6.5</v>
      </c>
      <c r="X132" s="12">
        <v>0.3</v>
      </c>
      <c r="Y132" s="11">
        <v>9</v>
      </c>
      <c r="Z132" s="12">
        <v>0</v>
      </c>
      <c r="AA132" s="11">
        <v>0</v>
      </c>
      <c r="AB132" s="12">
        <v>0</v>
      </c>
      <c r="AC132" s="9">
        <v>1000</v>
      </c>
      <c r="AD132" s="33">
        <f t="shared" si="2"/>
        <v>1287360</v>
      </c>
    </row>
    <row r="133" spans="1:30" x14ac:dyDescent="0.25">
      <c r="A133" s="8" t="s">
        <v>0</v>
      </c>
      <c r="B133" s="9" t="s">
        <v>338</v>
      </c>
      <c r="C133" s="10" t="s">
        <v>119</v>
      </c>
      <c r="D133" s="9" t="s">
        <v>2</v>
      </c>
      <c r="E133" s="9" t="s">
        <v>120</v>
      </c>
      <c r="F133" s="9">
        <v>0</v>
      </c>
      <c r="G133" s="9">
        <v>413</v>
      </c>
      <c r="H133" s="10">
        <v>413</v>
      </c>
      <c r="I133" s="9">
        <v>0</v>
      </c>
      <c r="J133" s="9">
        <v>413</v>
      </c>
      <c r="K133" s="10">
        <v>2683</v>
      </c>
      <c r="L133" s="9" t="s">
        <v>4</v>
      </c>
      <c r="M133" s="9">
        <v>2014</v>
      </c>
      <c r="N133" s="10">
        <v>4</v>
      </c>
      <c r="O133" s="11">
        <v>100.8</v>
      </c>
      <c r="P133" s="12">
        <v>4</v>
      </c>
      <c r="Q133" s="11">
        <v>5</v>
      </c>
      <c r="R133" s="12">
        <v>1</v>
      </c>
      <c r="S133" s="11">
        <v>0</v>
      </c>
      <c r="T133" s="12">
        <v>0</v>
      </c>
      <c r="U133" s="11">
        <v>199</v>
      </c>
      <c r="V133" s="12">
        <v>7</v>
      </c>
      <c r="W133" s="11">
        <v>8.5</v>
      </c>
      <c r="X133" s="12">
        <v>0.3</v>
      </c>
      <c r="Y133" s="11">
        <v>0</v>
      </c>
      <c r="Z133" s="12">
        <v>0</v>
      </c>
      <c r="AA133" s="11">
        <v>0</v>
      </c>
      <c r="AB133" s="12">
        <v>0</v>
      </c>
      <c r="AC133" s="9">
        <v>1000</v>
      </c>
      <c r="AD133" s="33">
        <f t="shared" si="2"/>
        <v>1609800</v>
      </c>
    </row>
    <row r="134" spans="1:30" x14ac:dyDescent="0.25">
      <c r="A134" s="8" t="s">
        <v>0</v>
      </c>
      <c r="B134" s="9" t="s">
        <v>338</v>
      </c>
      <c r="C134" s="10" t="s">
        <v>119</v>
      </c>
      <c r="D134" s="9" t="s">
        <v>2</v>
      </c>
      <c r="E134" s="9" t="s">
        <v>120</v>
      </c>
      <c r="F134" s="9">
        <v>413</v>
      </c>
      <c r="G134" s="9">
        <v>861</v>
      </c>
      <c r="H134" s="10">
        <v>448</v>
      </c>
      <c r="I134" s="9">
        <v>413</v>
      </c>
      <c r="J134" s="9">
        <v>861</v>
      </c>
      <c r="K134" s="10">
        <v>3020.5</v>
      </c>
      <c r="L134" s="9" t="s">
        <v>4</v>
      </c>
      <c r="M134" s="9">
        <v>2014</v>
      </c>
      <c r="N134" s="10">
        <v>4</v>
      </c>
      <c r="O134" s="11">
        <v>263.10000000000002</v>
      </c>
      <c r="P134" s="12">
        <v>9</v>
      </c>
      <c r="Q134" s="11">
        <v>5</v>
      </c>
      <c r="R134" s="12">
        <v>1</v>
      </c>
      <c r="S134" s="11">
        <v>0</v>
      </c>
      <c r="T134" s="12">
        <v>0</v>
      </c>
      <c r="U134" s="11">
        <v>187.6</v>
      </c>
      <c r="V134" s="12">
        <v>6</v>
      </c>
      <c r="W134" s="11">
        <v>12.5</v>
      </c>
      <c r="X134" s="12">
        <v>0.4</v>
      </c>
      <c r="Y134" s="11">
        <v>3</v>
      </c>
      <c r="Z134" s="12">
        <v>0</v>
      </c>
      <c r="AA134" s="11">
        <v>0</v>
      </c>
      <c r="AB134" s="12">
        <v>0</v>
      </c>
      <c r="AC134" s="9">
        <v>30</v>
      </c>
      <c r="AD134" s="33">
        <f t="shared" si="2"/>
        <v>1812300</v>
      </c>
    </row>
    <row r="135" spans="1:30" x14ac:dyDescent="0.25">
      <c r="A135" s="8" t="s">
        <v>0</v>
      </c>
      <c r="B135" s="9" t="s">
        <v>338</v>
      </c>
      <c r="C135" s="10" t="s">
        <v>121</v>
      </c>
      <c r="D135" s="9" t="s">
        <v>2</v>
      </c>
      <c r="E135" s="9" t="s">
        <v>122</v>
      </c>
      <c r="F135" s="9">
        <v>1173</v>
      </c>
      <c r="G135" s="9">
        <v>1471</v>
      </c>
      <c r="H135" s="10">
        <v>298</v>
      </c>
      <c r="I135" s="9">
        <v>1173</v>
      </c>
      <c r="J135" s="9">
        <v>1471</v>
      </c>
      <c r="K135" s="10">
        <v>1758.2</v>
      </c>
      <c r="L135" s="9" t="s">
        <v>4</v>
      </c>
      <c r="M135" s="9">
        <v>2013</v>
      </c>
      <c r="N135" s="10">
        <v>5</v>
      </c>
      <c r="O135" s="11">
        <v>174.6</v>
      </c>
      <c r="P135" s="12">
        <v>10</v>
      </c>
      <c r="Q135" s="11">
        <v>0</v>
      </c>
      <c r="R135" s="12">
        <v>0</v>
      </c>
      <c r="S135" s="11">
        <v>0</v>
      </c>
      <c r="T135" s="12">
        <v>0</v>
      </c>
      <c r="U135" s="11">
        <v>97.1</v>
      </c>
      <c r="V135" s="12">
        <v>6</v>
      </c>
      <c r="W135" s="11">
        <v>11</v>
      </c>
      <c r="X135" s="12">
        <v>0.6</v>
      </c>
      <c r="Y135" s="11">
        <v>0</v>
      </c>
      <c r="Z135" s="12">
        <v>0</v>
      </c>
      <c r="AA135" s="11">
        <v>0</v>
      </c>
      <c r="AB135" s="12">
        <v>0</v>
      </c>
      <c r="AC135" s="9">
        <v>1000</v>
      </c>
      <c r="AD135" s="33">
        <f t="shared" si="2"/>
        <v>1054920</v>
      </c>
    </row>
    <row r="136" spans="1:30" x14ac:dyDescent="0.25">
      <c r="A136" s="8" t="s">
        <v>0</v>
      </c>
      <c r="B136" s="9" t="s">
        <v>338</v>
      </c>
      <c r="C136" s="10" t="s">
        <v>121</v>
      </c>
      <c r="D136" s="9" t="s">
        <v>2</v>
      </c>
      <c r="E136" s="9" t="s">
        <v>122</v>
      </c>
      <c r="F136" s="9">
        <v>1818</v>
      </c>
      <c r="G136" s="9">
        <v>2419</v>
      </c>
      <c r="H136" s="10">
        <v>601</v>
      </c>
      <c r="I136" s="9">
        <v>1818</v>
      </c>
      <c r="J136" s="9">
        <v>2419</v>
      </c>
      <c r="K136" s="10">
        <v>3545.9</v>
      </c>
      <c r="L136" s="9" t="s">
        <v>4</v>
      </c>
      <c r="M136" s="9">
        <v>2013</v>
      </c>
      <c r="N136" s="10">
        <v>4</v>
      </c>
      <c r="O136" s="11">
        <v>356.4</v>
      </c>
      <c r="P136" s="12">
        <v>10</v>
      </c>
      <c r="Q136" s="11">
        <v>0</v>
      </c>
      <c r="R136" s="12">
        <v>0</v>
      </c>
      <c r="S136" s="11">
        <v>9</v>
      </c>
      <c r="T136" s="12">
        <v>0</v>
      </c>
      <c r="U136" s="11">
        <v>188.9</v>
      </c>
      <c r="V136" s="12">
        <v>5</v>
      </c>
      <c r="W136" s="11">
        <v>4.5</v>
      </c>
      <c r="X136" s="12">
        <v>0.1</v>
      </c>
      <c r="Y136" s="11">
        <v>12</v>
      </c>
      <c r="Z136" s="12">
        <v>0</v>
      </c>
      <c r="AA136" s="11">
        <v>0</v>
      </c>
      <c r="AB136" s="12">
        <v>0</v>
      </c>
      <c r="AC136" s="9">
        <v>1000</v>
      </c>
      <c r="AD136" s="33">
        <f t="shared" si="2"/>
        <v>2127540</v>
      </c>
    </row>
    <row r="137" spans="1:30" x14ac:dyDescent="0.25">
      <c r="A137" s="8" t="s">
        <v>0</v>
      </c>
      <c r="B137" s="9" t="s">
        <v>339</v>
      </c>
      <c r="C137" s="10" t="s">
        <v>123</v>
      </c>
      <c r="D137" s="9" t="s">
        <v>35</v>
      </c>
      <c r="E137" s="9" t="s">
        <v>124</v>
      </c>
      <c r="F137" s="9">
        <v>0</v>
      </c>
      <c r="G137" s="9">
        <v>594</v>
      </c>
      <c r="H137" s="10">
        <v>594</v>
      </c>
      <c r="I137" s="9">
        <v>13222</v>
      </c>
      <c r="J137" s="9">
        <v>13816</v>
      </c>
      <c r="K137" s="10">
        <v>3385.8</v>
      </c>
      <c r="L137" s="9" t="s">
        <v>4</v>
      </c>
      <c r="M137" s="9">
        <v>2014</v>
      </c>
      <c r="N137" s="10">
        <v>5</v>
      </c>
      <c r="O137" s="11">
        <v>1.7</v>
      </c>
      <c r="P137" s="12">
        <v>0</v>
      </c>
      <c r="Q137" s="11">
        <v>4</v>
      </c>
      <c r="R137" s="12">
        <v>1</v>
      </c>
      <c r="S137" s="11">
        <v>30</v>
      </c>
      <c r="T137" s="12">
        <v>1</v>
      </c>
      <c r="U137" s="11">
        <v>264.2</v>
      </c>
      <c r="V137" s="12">
        <v>8</v>
      </c>
      <c r="W137" s="11">
        <v>18</v>
      </c>
      <c r="X137" s="12">
        <v>0.5</v>
      </c>
      <c r="Y137" s="11">
        <v>140.6</v>
      </c>
      <c r="Z137" s="12">
        <v>4</v>
      </c>
      <c r="AA137" s="11">
        <v>0</v>
      </c>
      <c r="AB137" s="12">
        <v>0</v>
      </c>
      <c r="AC137" s="9">
        <v>1000</v>
      </c>
      <c r="AD137" s="33">
        <f t="shared" si="2"/>
        <v>2031480</v>
      </c>
    </row>
    <row r="138" spans="1:30" x14ac:dyDescent="0.25">
      <c r="A138" s="8" t="s">
        <v>0</v>
      </c>
      <c r="B138" s="9" t="s">
        <v>339</v>
      </c>
      <c r="C138" s="10" t="s">
        <v>123</v>
      </c>
      <c r="D138" s="9" t="s">
        <v>49</v>
      </c>
      <c r="E138" s="9" t="s">
        <v>125</v>
      </c>
      <c r="F138" s="9">
        <v>0</v>
      </c>
      <c r="G138" s="9">
        <v>508</v>
      </c>
      <c r="H138" s="10">
        <v>508</v>
      </c>
      <c r="I138" s="9">
        <v>13816</v>
      </c>
      <c r="J138" s="9">
        <v>14324</v>
      </c>
      <c r="K138" s="10">
        <v>2794</v>
      </c>
      <c r="L138" s="9" t="s">
        <v>4</v>
      </c>
      <c r="M138" s="9">
        <v>2014</v>
      </c>
      <c r="N138" s="10">
        <v>4</v>
      </c>
      <c r="O138" s="11">
        <v>7.4</v>
      </c>
      <c r="P138" s="12">
        <v>0</v>
      </c>
      <c r="Q138" s="11">
        <v>3</v>
      </c>
      <c r="R138" s="12">
        <v>1</v>
      </c>
      <c r="S138" s="11">
        <v>28.1</v>
      </c>
      <c r="T138" s="12">
        <v>1</v>
      </c>
      <c r="U138" s="11">
        <v>274.5</v>
      </c>
      <c r="V138" s="12">
        <v>10</v>
      </c>
      <c r="W138" s="11">
        <v>12.5</v>
      </c>
      <c r="X138" s="12">
        <v>0.4</v>
      </c>
      <c r="Y138" s="11">
        <v>27</v>
      </c>
      <c r="Z138" s="12">
        <v>1</v>
      </c>
      <c r="AA138" s="11">
        <v>0</v>
      </c>
      <c r="AB138" s="12">
        <v>0</v>
      </c>
      <c r="AC138" s="9">
        <v>1000</v>
      </c>
      <c r="AD138" s="33">
        <f t="shared" si="2"/>
        <v>1676400</v>
      </c>
    </row>
    <row r="139" spans="1:30" x14ac:dyDescent="0.25">
      <c r="A139" s="8" t="s">
        <v>0</v>
      </c>
      <c r="B139" s="9" t="s">
        <v>338</v>
      </c>
      <c r="C139" s="10" t="s">
        <v>126</v>
      </c>
      <c r="D139" s="9" t="s">
        <v>2</v>
      </c>
      <c r="E139" s="9" t="s">
        <v>127</v>
      </c>
      <c r="F139" s="9">
        <v>0</v>
      </c>
      <c r="G139" s="9">
        <v>498</v>
      </c>
      <c r="H139" s="10">
        <v>498</v>
      </c>
      <c r="I139" s="9">
        <v>0</v>
      </c>
      <c r="J139" s="9">
        <v>498</v>
      </c>
      <c r="K139" s="10">
        <v>2704.6</v>
      </c>
      <c r="L139" s="9" t="s">
        <v>4</v>
      </c>
      <c r="M139" s="9">
        <v>2014</v>
      </c>
      <c r="N139" s="10">
        <v>5</v>
      </c>
      <c r="O139" s="11">
        <v>0</v>
      </c>
      <c r="P139" s="12">
        <v>0</v>
      </c>
      <c r="Q139" s="11">
        <v>0</v>
      </c>
      <c r="R139" s="12">
        <v>0</v>
      </c>
      <c r="S139" s="11">
        <v>9</v>
      </c>
      <c r="T139" s="12">
        <v>0</v>
      </c>
      <c r="U139" s="11">
        <v>398.8</v>
      </c>
      <c r="V139" s="12">
        <v>15</v>
      </c>
      <c r="W139" s="11">
        <v>8</v>
      </c>
      <c r="X139" s="12">
        <v>0.3</v>
      </c>
      <c r="Y139" s="11">
        <v>47.3</v>
      </c>
      <c r="Z139" s="12">
        <v>2</v>
      </c>
      <c r="AA139" s="11">
        <v>0</v>
      </c>
      <c r="AB139" s="12">
        <v>0</v>
      </c>
      <c r="AC139" s="9">
        <v>1000</v>
      </c>
      <c r="AD139" s="33">
        <f t="shared" si="2"/>
        <v>1622760</v>
      </c>
    </row>
    <row r="140" spans="1:30" x14ac:dyDescent="0.25">
      <c r="A140" s="8" t="s">
        <v>0</v>
      </c>
      <c r="B140" s="9" t="s">
        <v>338</v>
      </c>
      <c r="C140" s="10" t="s">
        <v>126</v>
      </c>
      <c r="D140" s="9" t="s">
        <v>2</v>
      </c>
      <c r="E140" s="9" t="s">
        <v>127</v>
      </c>
      <c r="F140" s="9">
        <v>498</v>
      </c>
      <c r="G140" s="9">
        <v>500</v>
      </c>
      <c r="H140" s="10">
        <v>2</v>
      </c>
      <c r="I140" s="9">
        <v>498</v>
      </c>
      <c r="J140" s="9">
        <v>500</v>
      </c>
      <c r="K140" s="10">
        <v>9.8000000000000007</v>
      </c>
      <c r="L140" s="9" t="s">
        <v>4</v>
      </c>
      <c r="M140" s="9">
        <v>2014</v>
      </c>
      <c r="N140" s="10">
        <v>5</v>
      </c>
      <c r="O140" s="11">
        <v>0</v>
      </c>
      <c r="P140" s="12">
        <v>0</v>
      </c>
      <c r="Q140" s="11">
        <v>0</v>
      </c>
      <c r="R140" s="12">
        <v>0</v>
      </c>
      <c r="S140" s="11">
        <v>0</v>
      </c>
      <c r="T140" s="12">
        <v>0</v>
      </c>
      <c r="U140" s="11">
        <v>1</v>
      </c>
      <c r="V140" s="12">
        <v>10</v>
      </c>
      <c r="W140" s="11">
        <v>0</v>
      </c>
      <c r="X140" s="12">
        <v>0</v>
      </c>
      <c r="Y140" s="11">
        <v>0</v>
      </c>
      <c r="Z140" s="12">
        <v>0</v>
      </c>
      <c r="AA140" s="11">
        <v>0</v>
      </c>
      <c r="AB140" s="12">
        <v>0</v>
      </c>
      <c r="AC140" s="9">
        <v>1000</v>
      </c>
      <c r="AD140" s="33">
        <f t="shared" si="2"/>
        <v>5880</v>
      </c>
    </row>
    <row r="141" spans="1:30" x14ac:dyDescent="0.25">
      <c r="A141" s="8" t="s">
        <v>0</v>
      </c>
      <c r="B141" s="9" t="s">
        <v>339</v>
      </c>
      <c r="C141" s="10" t="s">
        <v>128</v>
      </c>
      <c r="D141" s="9" t="s">
        <v>2</v>
      </c>
      <c r="E141" s="9" t="s">
        <v>129</v>
      </c>
      <c r="F141" s="9">
        <v>287</v>
      </c>
      <c r="G141" s="9">
        <v>1406</v>
      </c>
      <c r="H141" s="10">
        <v>1119</v>
      </c>
      <c r="I141" s="9">
        <v>287</v>
      </c>
      <c r="J141" s="9">
        <v>1406</v>
      </c>
      <c r="K141" s="10">
        <v>8168.7</v>
      </c>
      <c r="L141" s="9" t="s">
        <v>4</v>
      </c>
      <c r="M141" s="9">
        <v>2014</v>
      </c>
      <c r="N141" s="10">
        <v>5</v>
      </c>
      <c r="O141" s="11">
        <v>197.2</v>
      </c>
      <c r="P141" s="12">
        <v>2</v>
      </c>
      <c r="Q141" s="11">
        <v>0</v>
      </c>
      <c r="R141" s="12">
        <v>0</v>
      </c>
      <c r="S141" s="11">
        <v>0</v>
      </c>
      <c r="T141" s="12">
        <v>0</v>
      </c>
      <c r="U141" s="11">
        <v>1330.1</v>
      </c>
      <c r="V141" s="12">
        <v>16</v>
      </c>
      <c r="W141" s="11">
        <v>4</v>
      </c>
      <c r="X141" s="12">
        <v>0</v>
      </c>
      <c r="Y141" s="11">
        <v>56.9</v>
      </c>
      <c r="Z141" s="12">
        <v>1</v>
      </c>
      <c r="AA141" s="11">
        <v>0</v>
      </c>
      <c r="AB141" s="12">
        <v>0</v>
      </c>
      <c r="AC141" s="9">
        <v>1000</v>
      </c>
      <c r="AD141" s="33">
        <f t="shared" si="2"/>
        <v>4901220</v>
      </c>
    </row>
    <row r="142" spans="1:30" x14ac:dyDescent="0.25">
      <c r="A142" s="8" t="s">
        <v>0</v>
      </c>
      <c r="B142" s="9" t="s">
        <v>339</v>
      </c>
      <c r="C142" s="10" t="s">
        <v>128</v>
      </c>
      <c r="D142" s="9" t="s">
        <v>18</v>
      </c>
      <c r="E142" s="9" t="s">
        <v>130</v>
      </c>
      <c r="F142" s="9">
        <v>123</v>
      </c>
      <c r="G142" s="9">
        <v>805</v>
      </c>
      <c r="H142" s="10">
        <v>682</v>
      </c>
      <c r="I142" s="9">
        <v>2822</v>
      </c>
      <c r="J142" s="9">
        <v>3504</v>
      </c>
      <c r="K142" s="10">
        <v>4774</v>
      </c>
      <c r="L142" s="9" t="s">
        <v>4</v>
      </c>
      <c r="M142" s="9">
        <v>2014</v>
      </c>
      <c r="N142" s="10">
        <v>5</v>
      </c>
      <c r="O142" s="11">
        <v>714.7</v>
      </c>
      <c r="P142" s="12">
        <v>15</v>
      </c>
      <c r="Q142" s="11">
        <v>0</v>
      </c>
      <c r="R142" s="12">
        <v>0</v>
      </c>
      <c r="S142" s="11">
        <v>3</v>
      </c>
      <c r="T142" s="12">
        <v>0</v>
      </c>
      <c r="U142" s="11">
        <v>798.8</v>
      </c>
      <c r="V142" s="12">
        <v>17</v>
      </c>
      <c r="W142" s="11">
        <v>3</v>
      </c>
      <c r="X142" s="12">
        <v>0.1</v>
      </c>
      <c r="Y142" s="11">
        <v>3</v>
      </c>
      <c r="Z142" s="12">
        <v>0</v>
      </c>
      <c r="AA142" s="11">
        <v>0</v>
      </c>
      <c r="AB142" s="12">
        <v>0</v>
      </c>
      <c r="AC142" s="9">
        <v>1000</v>
      </c>
      <c r="AD142" s="33">
        <f t="shared" si="2"/>
        <v>2864400</v>
      </c>
    </row>
    <row r="143" spans="1:30" x14ac:dyDescent="0.25">
      <c r="A143" s="8" t="s">
        <v>0</v>
      </c>
      <c r="B143" s="9" t="s">
        <v>339</v>
      </c>
      <c r="C143" s="10" t="s">
        <v>128</v>
      </c>
      <c r="D143" s="9" t="s">
        <v>18</v>
      </c>
      <c r="E143" s="9" t="s">
        <v>130</v>
      </c>
      <c r="F143" s="9">
        <v>805</v>
      </c>
      <c r="G143" s="9">
        <v>2185</v>
      </c>
      <c r="H143" s="10">
        <v>1380</v>
      </c>
      <c r="I143" s="9">
        <v>3504</v>
      </c>
      <c r="J143" s="9">
        <v>4884</v>
      </c>
      <c r="K143" s="10">
        <v>9398.7000000000007</v>
      </c>
      <c r="L143" s="9" t="s">
        <v>4</v>
      </c>
      <c r="M143" s="9">
        <v>2014</v>
      </c>
      <c r="N143" s="10">
        <v>5</v>
      </c>
      <c r="O143" s="11">
        <v>3</v>
      </c>
      <c r="P143" s="12">
        <v>0</v>
      </c>
      <c r="Q143" s="11">
        <v>0</v>
      </c>
      <c r="R143" s="12">
        <v>0</v>
      </c>
      <c r="S143" s="11">
        <v>3</v>
      </c>
      <c r="T143" s="12">
        <v>0</v>
      </c>
      <c r="U143" s="11">
        <v>1449.2</v>
      </c>
      <c r="V143" s="12">
        <v>15</v>
      </c>
      <c r="W143" s="11">
        <v>11</v>
      </c>
      <c r="X143" s="12">
        <v>0.1</v>
      </c>
      <c r="Y143" s="11">
        <v>6</v>
      </c>
      <c r="Z143" s="12">
        <v>0</v>
      </c>
      <c r="AA143" s="11">
        <v>0</v>
      </c>
      <c r="AB143" s="12">
        <v>0</v>
      </c>
      <c r="AC143" s="9">
        <v>1000</v>
      </c>
      <c r="AD143" s="33">
        <f t="shared" si="2"/>
        <v>5639220</v>
      </c>
    </row>
    <row r="144" spans="1:30" x14ac:dyDescent="0.25">
      <c r="A144" s="8" t="s">
        <v>0</v>
      </c>
      <c r="B144" s="9" t="s">
        <v>339</v>
      </c>
      <c r="C144" s="10" t="s">
        <v>128</v>
      </c>
      <c r="D144" s="9" t="s">
        <v>18</v>
      </c>
      <c r="E144" s="9" t="s">
        <v>130</v>
      </c>
      <c r="F144" s="9">
        <v>2674</v>
      </c>
      <c r="G144" s="9">
        <v>3310</v>
      </c>
      <c r="H144" s="10">
        <v>636</v>
      </c>
      <c r="I144" s="9">
        <v>5373</v>
      </c>
      <c r="J144" s="9">
        <v>6009</v>
      </c>
      <c r="K144" s="10">
        <v>4261.2</v>
      </c>
      <c r="L144" s="9" t="s">
        <v>4</v>
      </c>
      <c r="M144" s="9">
        <v>2014</v>
      </c>
      <c r="N144" s="10">
        <v>4</v>
      </c>
      <c r="O144" s="11">
        <v>502.2</v>
      </c>
      <c r="P144" s="12">
        <v>12</v>
      </c>
      <c r="Q144" s="11">
        <v>0</v>
      </c>
      <c r="R144" s="12">
        <v>0</v>
      </c>
      <c r="S144" s="11">
        <v>88.1</v>
      </c>
      <c r="T144" s="12">
        <v>2</v>
      </c>
      <c r="U144" s="11">
        <v>132.30000000000001</v>
      </c>
      <c r="V144" s="12">
        <v>3</v>
      </c>
      <c r="W144" s="11">
        <v>4</v>
      </c>
      <c r="X144" s="12">
        <v>0.1</v>
      </c>
      <c r="Y144" s="11">
        <v>73.3</v>
      </c>
      <c r="Z144" s="12">
        <v>2</v>
      </c>
      <c r="AA144" s="11">
        <v>0</v>
      </c>
      <c r="AB144" s="12">
        <v>0</v>
      </c>
      <c r="AC144" s="9">
        <v>1000</v>
      </c>
      <c r="AD144" s="33">
        <f t="shared" si="2"/>
        <v>2556720</v>
      </c>
    </row>
    <row r="145" spans="1:30" x14ac:dyDescent="0.25">
      <c r="A145" s="8" t="s">
        <v>0</v>
      </c>
      <c r="B145" s="9" t="s">
        <v>339</v>
      </c>
      <c r="C145" s="10" t="s">
        <v>128</v>
      </c>
      <c r="D145" s="9" t="s">
        <v>33</v>
      </c>
      <c r="E145" s="9" t="s">
        <v>131</v>
      </c>
      <c r="F145" s="9">
        <v>3449</v>
      </c>
      <c r="G145" s="9">
        <v>3761</v>
      </c>
      <c r="H145" s="10">
        <v>312</v>
      </c>
      <c r="I145" s="9">
        <v>15123</v>
      </c>
      <c r="J145" s="9">
        <v>15435</v>
      </c>
      <c r="K145" s="10">
        <v>2108.8000000000002</v>
      </c>
      <c r="L145" s="9" t="s">
        <v>4</v>
      </c>
      <c r="M145" s="9">
        <v>2014</v>
      </c>
      <c r="N145" s="10">
        <v>4</v>
      </c>
      <c r="O145" s="11">
        <v>1.4</v>
      </c>
      <c r="P145" s="12">
        <v>0</v>
      </c>
      <c r="Q145" s="11">
        <v>0</v>
      </c>
      <c r="R145" s="12">
        <v>0</v>
      </c>
      <c r="S145" s="11">
        <v>0</v>
      </c>
      <c r="T145" s="12">
        <v>0</v>
      </c>
      <c r="U145" s="11">
        <v>185</v>
      </c>
      <c r="V145" s="12">
        <v>9</v>
      </c>
      <c r="W145" s="11">
        <v>9.5</v>
      </c>
      <c r="X145" s="12">
        <v>0.5</v>
      </c>
      <c r="Y145" s="11">
        <v>0</v>
      </c>
      <c r="Z145" s="12">
        <v>0</v>
      </c>
      <c r="AA145" s="11">
        <v>0</v>
      </c>
      <c r="AB145" s="12">
        <v>0</v>
      </c>
      <c r="AC145" s="9">
        <v>1000</v>
      </c>
      <c r="AD145" s="33">
        <f t="shared" si="2"/>
        <v>1265280</v>
      </c>
    </row>
    <row r="146" spans="1:30" x14ac:dyDescent="0.25">
      <c r="A146" s="8" t="s">
        <v>0</v>
      </c>
      <c r="B146" s="9" t="s">
        <v>339</v>
      </c>
      <c r="C146" s="10" t="s">
        <v>128</v>
      </c>
      <c r="D146" s="9" t="s">
        <v>33</v>
      </c>
      <c r="E146" s="9" t="s">
        <v>131</v>
      </c>
      <c r="F146" s="9">
        <v>4034</v>
      </c>
      <c r="G146" s="9">
        <v>4632</v>
      </c>
      <c r="H146" s="10">
        <v>598</v>
      </c>
      <c r="I146" s="9">
        <v>15708</v>
      </c>
      <c r="J146" s="9">
        <v>16306</v>
      </c>
      <c r="K146" s="10">
        <v>4305.6000000000004</v>
      </c>
      <c r="L146" s="9" t="s">
        <v>4</v>
      </c>
      <c r="M146" s="9">
        <v>2014</v>
      </c>
      <c r="N146" s="10">
        <v>5</v>
      </c>
      <c r="O146" s="11">
        <v>6.5</v>
      </c>
      <c r="P146" s="12">
        <v>0</v>
      </c>
      <c r="Q146" s="11">
        <v>30</v>
      </c>
      <c r="R146" s="12">
        <v>5</v>
      </c>
      <c r="S146" s="11">
        <v>0</v>
      </c>
      <c r="T146" s="12">
        <v>0</v>
      </c>
      <c r="U146" s="11">
        <v>1270.0999999999999</v>
      </c>
      <c r="V146" s="12">
        <v>29</v>
      </c>
      <c r="W146" s="11">
        <v>1</v>
      </c>
      <c r="X146" s="12">
        <v>0</v>
      </c>
      <c r="Y146" s="11">
        <v>0</v>
      </c>
      <c r="Z146" s="12">
        <v>0</v>
      </c>
      <c r="AA146" s="11">
        <v>0</v>
      </c>
      <c r="AB146" s="12">
        <v>0</v>
      </c>
      <c r="AC146" s="9">
        <v>1000</v>
      </c>
      <c r="AD146" s="33">
        <f t="shared" si="2"/>
        <v>2583360</v>
      </c>
    </row>
    <row r="147" spans="1:30" x14ac:dyDescent="0.25">
      <c r="A147" s="8" t="s">
        <v>0</v>
      </c>
      <c r="B147" s="9" t="s">
        <v>339</v>
      </c>
      <c r="C147" s="10" t="s">
        <v>128</v>
      </c>
      <c r="D147" s="9" t="s">
        <v>33</v>
      </c>
      <c r="E147" s="9" t="s">
        <v>131</v>
      </c>
      <c r="F147" s="9">
        <v>0</v>
      </c>
      <c r="G147" s="9">
        <v>1248</v>
      </c>
      <c r="H147" s="10">
        <v>1248</v>
      </c>
      <c r="I147" s="9">
        <v>11674</v>
      </c>
      <c r="J147" s="9">
        <v>12922</v>
      </c>
      <c r="K147" s="10">
        <v>8803.7999999999993</v>
      </c>
      <c r="L147" s="9" t="s">
        <v>4</v>
      </c>
      <c r="M147" s="9">
        <v>2014</v>
      </c>
      <c r="N147" s="10">
        <v>5</v>
      </c>
      <c r="O147" s="11">
        <v>781.6</v>
      </c>
      <c r="P147" s="12">
        <v>9</v>
      </c>
      <c r="Q147" s="11">
        <v>0</v>
      </c>
      <c r="R147" s="12">
        <v>0</v>
      </c>
      <c r="S147" s="11">
        <v>30</v>
      </c>
      <c r="T147" s="12">
        <v>0</v>
      </c>
      <c r="U147" s="11">
        <v>1191.4000000000001</v>
      </c>
      <c r="V147" s="12">
        <v>14</v>
      </c>
      <c r="W147" s="11">
        <v>6.5</v>
      </c>
      <c r="X147" s="12">
        <v>0.1</v>
      </c>
      <c r="Y147" s="11">
        <v>30</v>
      </c>
      <c r="Z147" s="12">
        <v>0</v>
      </c>
      <c r="AA147" s="11">
        <v>0</v>
      </c>
      <c r="AB147" s="12">
        <v>0</v>
      </c>
      <c r="AC147" s="9">
        <v>1000</v>
      </c>
      <c r="AD147" s="33">
        <f t="shared" si="2"/>
        <v>5282280</v>
      </c>
    </row>
    <row r="148" spans="1:30" x14ac:dyDescent="0.25">
      <c r="A148" s="8" t="s">
        <v>0</v>
      </c>
      <c r="B148" s="9" t="s">
        <v>339</v>
      </c>
      <c r="C148" s="10" t="s">
        <v>128</v>
      </c>
      <c r="D148" s="9" t="s">
        <v>33</v>
      </c>
      <c r="E148" s="9" t="s">
        <v>131</v>
      </c>
      <c r="F148" s="9">
        <v>9010</v>
      </c>
      <c r="G148" s="9">
        <v>9961</v>
      </c>
      <c r="H148" s="10">
        <v>951</v>
      </c>
      <c r="I148" s="9">
        <v>20684</v>
      </c>
      <c r="J148" s="9">
        <v>21635</v>
      </c>
      <c r="K148" s="10">
        <v>8113.9</v>
      </c>
      <c r="L148" s="9" t="s">
        <v>4</v>
      </c>
      <c r="M148" s="9">
        <v>2014</v>
      </c>
      <c r="N148" s="10">
        <v>5</v>
      </c>
      <c r="O148" s="11">
        <v>751.2</v>
      </c>
      <c r="P148" s="12">
        <v>9</v>
      </c>
      <c r="Q148" s="11">
        <v>7</v>
      </c>
      <c r="R148" s="12">
        <v>1</v>
      </c>
      <c r="S148" s="11">
        <v>0</v>
      </c>
      <c r="T148" s="12">
        <v>0</v>
      </c>
      <c r="U148" s="11">
        <v>1572</v>
      </c>
      <c r="V148" s="12">
        <v>19</v>
      </c>
      <c r="W148" s="11">
        <v>5.5</v>
      </c>
      <c r="X148" s="12">
        <v>0.1</v>
      </c>
      <c r="Y148" s="11">
        <v>0</v>
      </c>
      <c r="Z148" s="12">
        <v>0</v>
      </c>
      <c r="AA148" s="11">
        <v>0</v>
      </c>
      <c r="AB148" s="12">
        <v>0</v>
      </c>
      <c r="AC148" s="9">
        <v>1000</v>
      </c>
      <c r="AD148" s="33">
        <f t="shared" si="2"/>
        <v>4868340</v>
      </c>
    </row>
    <row r="149" spans="1:30" x14ac:dyDescent="0.25">
      <c r="A149" s="8" t="s">
        <v>0</v>
      </c>
      <c r="B149" s="9" t="s">
        <v>338</v>
      </c>
      <c r="C149" s="10" t="s">
        <v>132</v>
      </c>
      <c r="D149" s="9" t="s">
        <v>2</v>
      </c>
      <c r="E149" s="9" t="s">
        <v>133</v>
      </c>
      <c r="F149" s="9">
        <v>2040</v>
      </c>
      <c r="G149" s="9">
        <v>2864</v>
      </c>
      <c r="H149" s="10">
        <v>824</v>
      </c>
      <c r="I149" s="9">
        <v>2040</v>
      </c>
      <c r="J149" s="9">
        <v>2864</v>
      </c>
      <c r="K149" s="10">
        <v>3625.6</v>
      </c>
      <c r="L149" s="9" t="s">
        <v>4</v>
      </c>
      <c r="M149" s="9">
        <v>2013</v>
      </c>
      <c r="N149" s="10">
        <v>5</v>
      </c>
      <c r="O149" s="11">
        <v>0</v>
      </c>
      <c r="P149" s="12">
        <v>0</v>
      </c>
      <c r="Q149" s="11">
        <v>0</v>
      </c>
      <c r="R149" s="12">
        <v>0</v>
      </c>
      <c r="S149" s="11">
        <v>0</v>
      </c>
      <c r="T149" s="12">
        <v>0</v>
      </c>
      <c r="U149" s="11">
        <v>818.4</v>
      </c>
      <c r="V149" s="12">
        <v>23</v>
      </c>
      <c r="W149" s="11">
        <v>2</v>
      </c>
      <c r="X149" s="12">
        <v>0.1</v>
      </c>
      <c r="Y149" s="11">
        <v>0</v>
      </c>
      <c r="Z149" s="12">
        <v>0</v>
      </c>
      <c r="AA149" s="11">
        <v>0</v>
      </c>
      <c r="AB149" s="12">
        <v>0</v>
      </c>
      <c r="AC149" s="9">
        <v>1000</v>
      </c>
      <c r="AD149" s="33">
        <f t="shared" si="2"/>
        <v>2175360</v>
      </c>
    </row>
    <row r="150" spans="1:30" x14ac:dyDescent="0.25">
      <c r="A150" s="8" t="s">
        <v>0</v>
      </c>
      <c r="B150" s="9" t="s">
        <v>338</v>
      </c>
      <c r="C150" s="10" t="s">
        <v>132</v>
      </c>
      <c r="D150" s="9" t="s">
        <v>2</v>
      </c>
      <c r="E150" s="9" t="s">
        <v>133</v>
      </c>
      <c r="F150" s="9">
        <v>1677</v>
      </c>
      <c r="G150" s="9">
        <v>2040</v>
      </c>
      <c r="H150" s="10">
        <v>363</v>
      </c>
      <c r="I150" s="9">
        <v>1677</v>
      </c>
      <c r="J150" s="9">
        <v>2040</v>
      </c>
      <c r="K150" s="10">
        <v>1597</v>
      </c>
      <c r="L150" s="9" t="s">
        <v>4</v>
      </c>
      <c r="M150" s="9">
        <v>2013</v>
      </c>
      <c r="N150" s="10">
        <v>5</v>
      </c>
      <c r="O150" s="11">
        <v>0</v>
      </c>
      <c r="P150" s="12">
        <v>0</v>
      </c>
      <c r="Q150" s="11">
        <v>0</v>
      </c>
      <c r="R150" s="12">
        <v>0</v>
      </c>
      <c r="S150" s="11">
        <v>3</v>
      </c>
      <c r="T150" s="12">
        <v>0</v>
      </c>
      <c r="U150" s="11">
        <v>161</v>
      </c>
      <c r="V150" s="12">
        <v>10</v>
      </c>
      <c r="W150" s="11">
        <v>0</v>
      </c>
      <c r="X150" s="12">
        <v>0</v>
      </c>
      <c r="Y150" s="11">
        <v>3</v>
      </c>
      <c r="Z150" s="12">
        <v>0</v>
      </c>
      <c r="AA150" s="11">
        <v>0</v>
      </c>
      <c r="AB150" s="12">
        <v>0</v>
      </c>
      <c r="AC150" s="9">
        <v>1000</v>
      </c>
      <c r="AD150" s="33">
        <f t="shared" si="2"/>
        <v>958200</v>
      </c>
    </row>
    <row r="151" spans="1:30" x14ac:dyDescent="0.25">
      <c r="A151" s="8" t="s">
        <v>0</v>
      </c>
      <c r="B151" s="9" t="s">
        <v>338</v>
      </c>
      <c r="C151" s="10" t="s">
        <v>132</v>
      </c>
      <c r="D151" s="9" t="s">
        <v>2</v>
      </c>
      <c r="E151" s="9" t="s">
        <v>133</v>
      </c>
      <c r="F151" s="9">
        <v>612</v>
      </c>
      <c r="G151" s="9">
        <v>1128</v>
      </c>
      <c r="H151" s="10">
        <v>516</v>
      </c>
      <c r="I151" s="9">
        <v>612</v>
      </c>
      <c r="J151" s="9">
        <v>1128</v>
      </c>
      <c r="K151" s="10">
        <v>2167.1999999999998</v>
      </c>
      <c r="L151" s="9" t="s">
        <v>4</v>
      </c>
      <c r="M151" s="9">
        <v>2013</v>
      </c>
      <c r="N151" s="10">
        <v>5</v>
      </c>
      <c r="O151" s="11">
        <v>0</v>
      </c>
      <c r="P151" s="12">
        <v>0</v>
      </c>
      <c r="Q151" s="11">
        <v>0</v>
      </c>
      <c r="R151" s="12">
        <v>0</v>
      </c>
      <c r="S151" s="11">
        <v>6</v>
      </c>
      <c r="T151" s="12">
        <v>0</v>
      </c>
      <c r="U151" s="11">
        <v>307.39999999999998</v>
      </c>
      <c r="V151" s="12">
        <v>14</v>
      </c>
      <c r="W151" s="11">
        <v>5.5</v>
      </c>
      <c r="X151" s="12">
        <v>0.3</v>
      </c>
      <c r="Y151" s="11">
        <v>6</v>
      </c>
      <c r="Z151" s="12">
        <v>0</v>
      </c>
      <c r="AA151" s="11">
        <v>0</v>
      </c>
      <c r="AB151" s="12">
        <v>0</v>
      </c>
      <c r="AC151" s="9">
        <v>1000</v>
      </c>
      <c r="AD151" s="33">
        <f t="shared" si="2"/>
        <v>1300320</v>
      </c>
    </row>
    <row r="152" spans="1:30" x14ac:dyDescent="0.25">
      <c r="A152" s="8" t="s">
        <v>0</v>
      </c>
      <c r="B152" s="9" t="s">
        <v>338</v>
      </c>
      <c r="C152" s="10" t="s">
        <v>132</v>
      </c>
      <c r="D152" s="9" t="s">
        <v>2</v>
      </c>
      <c r="E152" s="9" t="s">
        <v>133</v>
      </c>
      <c r="F152" s="9">
        <v>1128</v>
      </c>
      <c r="G152" s="9">
        <v>1677</v>
      </c>
      <c r="H152" s="10">
        <v>549</v>
      </c>
      <c r="I152" s="9">
        <v>1128</v>
      </c>
      <c r="J152" s="9">
        <v>1677</v>
      </c>
      <c r="K152" s="10">
        <v>2364.1999999999998</v>
      </c>
      <c r="L152" s="9" t="s">
        <v>4</v>
      </c>
      <c r="M152" s="9">
        <v>2013</v>
      </c>
      <c r="N152" s="10">
        <v>5</v>
      </c>
      <c r="O152" s="11">
        <v>0</v>
      </c>
      <c r="P152" s="12">
        <v>0</v>
      </c>
      <c r="Q152" s="11">
        <v>0</v>
      </c>
      <c r="R152" s="12">
        <v>0</v>
      </c>
      <c r="S152" s="11">
        <v>0</v>
      </c>
      <c r="T152" s="12">
        <v>0</v>
      </c>
      <c r="U152" s="11">
        <v>491</v>
      </c>
      <c r="V152" s="12">
        <v>21</v>
      </c>
      <c r="W152" s="11">
        <v>6.5</v>
      </c>
      <c r="X152" s="12">
        <v>0.3</v>
      </c>
      <c r="Y152" s="11">
        <v>0</v>
      </c>
      <c r="Z152" s="12">
        <v>0</v>
      </c>
      <c r="AA152" s="11">
        <v>0</v>
      </c>
      <c r="AB152" s="12">
        <v>0</v>
      </c>
      <c r="AC152" s="9">
        <v>1000</v>
      </c>
      <c r="AD152" s="33">
        <f t="shared" si="2"/>
        <v>1418520</v>
      </c>
    </row>
    <row r="153" spans="1:30" x14ac:dyDescent="0.25">
      <c r="A153" s="8" t="s">
        <v>0</v>
      </c>
      <c r="B153" s="9" t="s">
        <v>338</v>
      </c>
      <c r="C153" s="10" t="s">
        <v>134</v>
      </c>
      <c r="D153" s="9" t="s">
        <v>18</v>
      </c>
      <c r="E153" s="9" t="s">
        <v>135</v>
      </c>
      <c r="F153" s="9">
        <v>1922</v>
      </c>
      <c r="G153" s="9">
        <v>2308</v>
      </c>
      <c r="H153" s="10">
        <v>386</v>
      </c>
      <c r="I153" s="9">
        <v>2753</v>
      </c>
      <c r="J153" s="9">
        <v>3139</v>
      </c>
      <c r="K153" s="10">
        <v>2542.5</v>
      </c>
      <c r="L153" s="9" t="s">
        <v>4</v>
      </c>
      <c r="M153" s="9">
        <v>2013</v>
      </c>
      <c r="N153" s="10">
        <v>5</v>
      </c>
      <c r="O153" s="11">
        <v>1.4</v>
      </c>
      <c r="P153" s="12">
        <v>0</v>
      </c>
      <c r="Q153" s="11">
        <v>1</v>
      </c>
      <c r="R153" s="12">
        <v>0</v>
      </c>
      <c r="S153" s="11">
        <v>0</v>
      </c>
      <c r="T153" s="12">
        <v>0</v>
      </c>
      <c r="U153" s="11">
        <v>255.3</v>
      </c>
      <c r="V153" s="12">
        <v>10</v>
      </c>
      <c r="W153" s="11">
        <v>9.5</v>
      </c>
      <c r="X153" s="12">
        <v>0.4</v>
      </c>
      <c r="Y153" s="11">
        <v>34.299999999999997</v>
      </c>
      <c r="Z153" s="12">
        <v>1</v>
      </c>
      <c r="AA153" s="11">
        <v>0</v>
      </c>
      <c r="AB153" s="12">
        <v>0</v>
      </c>
      <c r="AC153" s="9">
        <v>1000</v>
      </c>
      <c r="AD153" s="33">
        <f t="shared" si="2"/>
        <v>1525500</v>
      </c>
    </row>
    <row r="154" spans="1:30" x14ac:dyDescent="0.25">
      <c r="A154" s="8" t="s">
        <v>0</v>
      </c>
      <c r="B154" s="9" t="s">
        <v>338</v>
      </c>
      <c r="C154" s="10" t="s">
        <v>136</v>
      </c>
      <c r="D154" s="9" t="s">
        <v>2</v>
      </c>
      <c r="E154" s="9" t="s">
        <v>137</v>
      </c>
      <c r="F154" s="9">
        <v>2110</v>
      </c>
      <c r="G154" s="9">
        <v>2128</v>
      </c>
      <c r="H154" s="10">
        <v>18</v>
      </c>
      <c r="I154" s="9">
        <v>2110</v>
      </c>
      <c r="J154" s="9">
        <v>2128</v>
      </c>
      <c r="K154" s="10">
        <v>102.6</v>
      </c>
      <c r="L154" s="9" t="s">
        <v>4</v>
      </c>
      <c r="M154" s="9">
        <v>2013</v>
      </c>
      <c r="N154" s="10">
        <v>5</v>
      </c>
      <c r="O154" s="11">
        <v>0</v>
      </c>
      <c r="P154" s="12">
        <v>0</v>
      </c>
      <c r="Q154" s="11">
        <v>0</v>
      </c>
      <c r="R154" s="12">
        <v>0</v>
      </c>
      <c r="S154" s="11">
        <v>0</v>
      </c>
      <c r="T154" s="12">
        <v>0</v>
      </c>
      <c r="U154" s="11">
        <v>14.8</v>
      </c>
      <c r="V154" s="12">
        <v>14</v>
      </c>
      <c r="W154" s="11">
        <v>25.6</v>
      </c>
      <c r="X154" s="12">
        <v>25</v>
      </c>
      <c r="Y154" s="11">
        <v>0</v>
      </c>
      <c r="Z154" s="12">
        <v>0</v>
      </c>
      <c r="AA154" s="11">
        <v>0</v>
      </c>
      <c r="AB154" s="12">
        <v>0</v>
      </c>
      <c r="AC154" s="9">
        <v>1000</v>
      </c>
      <c r="AD154" s="33">
        <f t="shared" si="2"/>
        <v>61560</v>
      </c>
    </row>
    <row r="155" spans="1:30" x14ac:dyDescent="0.25">
      <c r="A155" s="8" t="s">
        <v>0</v>
      </c>
      <c r="B155" s="9" t="s">
        <v>338</v>
      </c>
      <c r="C155" s="10" t="s">
        <v>138</v>
      </c>
      <c r="D155" s="9" t="s">
        <v>30</v>
      </c>
      <c r="E155" s="9" t="s">
        <v>139</v>
      </c>
      <c r="F155" s="9">
        <v>4204</v>
      </c>
      <c r="G155" s="9">
        <v>4420</v>
      </c>
      <c r="H155" s="10">
        <v>216</v>
      </c>
      <c r="I155" s="9">
        <v>13377</v>
      </c>
      <c r="J155" s="9">
        <v>13593</v>
      </c>
      <c r="K155" s="10">
        <v>1317.3</v>
      </c>
      <c r="L155" s="9" t="s">
        <v>4</v>
      </c>
      <c r="M155" s="9">
        <v>2013</v>
      </c>
      <c r="N155" s="10">
        <v>4</v>
      </c>
      <c r="O155" s="11">
        <v>127.2</v>
      </c>
      <c r="P155" s="12">
        <v>10</v>
      </c>
      <c r="Q155" s="11">
        <v>0</v>
      </c>
      <c r="R155" s="12">
        <v>0</v>
      </c>
      <c r="S155" s="11">
        <v>57.8</v>
      </c>
      <c r="T155" s="12">
        <v>4</v>
      </c>
      <c r="U155" s="11">
        <v>0</v>
      </c>
      <c r="V155" s="12">
        <v>0</v>
      </c>
      <c r="W155" s="11">
        <v>0</v>
      </c>
      <c r="X155" s="12">
        <v>0</v>
      </c>
      <c r="Y155" s="11">
        <v>56.7</v>
      </c>
      <c r="Z155" s="12">
        <v>4</v>
      </c>
      <c r="AA155" s="11">
        <v>0</v>
      </c>
      <c r="AB155" s="12">
        <v>0</v>
      </c>
      <c r="AC155" s="9">
        <v>30</v>
      </c>
      <c r="AD155" s="33">
        <f t="shared" si="2"/>
        <v>790380</v>
      </c>
    </row>
    <row r="156" spans="1:30" x14ac:dyDescent="0.25">
      <c r="A156" s="8" t="s">
        <v>0</v>
      </c>
      <c r="B156" s="9" t="s">
        <v>338</v>
      </c>
      <c r="C156" s="10" t="s">
        <v>138</v>
      </c>
      <c r="D156" s="9" t="s">
        <v>30</v>
      </c>
      <c r="E156" s="9" t="s">
        <v>139</v>
      </c>
      <c r="F156" s="9">
        <v>743</v>
      </c>
      <c r="G156" s="9">
        <v>1854</v>
      </c>
      <c r="H156" s="10">
        <v>1111</v>
      </c>
      <c r="I156" s="9">
        <v>9916</v>
      </c>
      <c r="J156" s="9">
        <v>11027</v>
      </c>
      <c r="K156" s="10">
        <v>6777.1</v>
      </c>
      <c r="L156" s="9" t="s">
        <v>4</v>
      </c>
      <c r="M156" s="9">
        <v>2013</v>
      </c>
      <c r="N156" s="10">
        <v>5</v>
      </c>
      <c r="O156" s="11">
        <v>10.9</v>
      </c>
      <c r="P156" s="12">
        <v>0</v>
      </c>
      <c r="Q156" s="11">
        <v>0</v>
      </c>
      <c r="R156" s="12">
        <v>0</v>
      </c>
      <c r="S156" s="11">
        <v>3</v>
      </c>
      <c r="T156" s="12">
        <v>0</v>
      </c>
      <c r="U156" s="11">
        <v>1664.1</v>
      </c>
      <c r="V156" s="12">
        <v>25</v>
      </c>
      <c r="W156" s="11">
        <v>1.5</v>
      </c>
      <c r="X156" s="12">
        <v>0</v>
      </c>
      <c r="Y156" s="11">
        <v>3</v>
      </c>
      <c r="Z156" s="12">
        <v>0</v>
      </c>
      <c r="AA156" s="11">
        <v>0</v>
      </c>
      <c r="AB156" s="12">
        <v>0</v>
      </c>
      <c r="AC156" s="9">
        <v>1000</v>
      </c>
      <c r="AD156" s="33">
        <f t="shared" si="2"/>
        <v>4066260</v>
      </c>
    </row>
    <row r="157" spans="1:30" x14ac:dyDescent="0.25">
      <c r="A157" s="8" t="s">
        <v>0</v>
      </c>
      <c r="B157" s="9" t="s">
        <v>338</v>
      </c>
      <c r="C157" s="10" t="s">
        <v>138</v>
      </c>
      <c r="D157" s="9" t="s">
        <v>30</v>
      </c>
      <c r="E157" s="9" t="s">
        <v>139</v>
      </c>
      <c r="F157" s="9">
        <v>1854</v>
      </c>
      <c r="G157" s="9">
        <v>2291</v>
      </c>
      <c r="H157" s="10">
        <v>437</v>
      </c>
      <c r="I157" s="9">
        <v>11027</v>
      </c>
      <c r="J157" s="9">
        <v>11464</v>
      </c>
      <c r="K157" s="10">
        <v>2665.7</v>
      </c>
      <c r="L157" s="9" t="s">
        <v>4</v>
      </c>
      <c r="M157" s="9">
        <v>2013</v>
      </c>
      <c r="N157" s="10">
        <v>5</v>
      </c>
      <c r="O157" s="11">
        <v>0</v>
      </c>
      <c r="P157" s="12">
        <v>0</v>
      </c>
      <c r="Q157" s="11">
        <v>0</v>
      </c>
      <c r="R157" s="12">
        <v>0</v>
      </c>
      <c r="S157" s="11">
        <v>0</v>
      </c>
      <c r="T157" s="12">
        <v>0</v>
      </c>
      <c r="U157" s="11">
        <v>715.5</v>
      </c>
      <c r="V157" s="12">
        <v>27</v>
      </c>
      <c r="W157" s="11">
        <v>0</v>
      </c>
      <c r="X157" s="12">
        <v>0</v>
      </c>
      <c r="Y157" s="11">
        <v>0</v>
      </c>
      <c r="Z157" s="12">
        <v>0</v>
      </c>
      <c r="AA157" s="11">
        <v>0</v>
      </c>
      <c r="AB157" s="12">
        <v>0</v>
      </c>
      <c r="AC157" s="9">
        <v>1000</v>
      </c>
      <c r="AD157" s="33">
        <f t="shared" si="2"/>
        <v>1599420</v>
      </c>
    </row>
    <row r="158" spans="1:30" x14ac:dyDescent="0.25">
      <c r="A158" s="8" t="s">
        <v>0</v>
      </c>
      <c r="B158" s="9" t="s">
        <v>338</v>
      </c>
      <c r="C158" s="10" t="s">
        <v>140</v>
      </c>
      <c r="D158" s="9" t="s">
        <v>15</v>
      </c>
      <c r="E158" s="9" t="s">
        <v>141</v>
      </c>
      <c r="F158" s="9">
        <v>695</v>
      </c>
      <c r="G158" s="9">
        <v>986</v>
      </c>
      <c r="H158" s="10">
        <v>291</v>
      </c>
      <c r="I158" s="9">
        <v>6269</v>
      </c>
      <c r="J158" s="9">
        <v>6560</v>
      </c>
      <c r="K158" s="10">
        <v>1746</v>
      </c>
      <c r="L158" s="9" t="s">
        <v>4</v>
      </c>
      <c r="M158" s="9">
        <v>2013</v>
      </c>
      <c r="N158" s="10">
        <v>5</v>
      </c>
      <c r="O158" s="11">
        <v>1.2</v>
      </c>
      <c r="P158" s="12">
        <v>0</v>
      </c>
      <c r="Q158" s="11">
        <v>0</v>
      </c>
      <c r="R158" s="12">
        <v>0</v>
      </c>
      <c r="S158" s="11">
        <v>9</v>
      </c>
      <c r="T158" s="12">
        <v>1</v>
      </c>
      <c r="U158" s="11">
        <v>347.4</v>
      </c>
      <c r="V158" s="12">
        <v>20</v>
      </c>
      <c r="W158" s="11">
        <v>13</v>
      </c>
      <c r="X158" s="12">
        <v>0.7</v>
      </c>
      <c r="Y158" s="11">
        <v>9</v>
      </c>
      <c r="Z158" s="12">
        <v>1</v>
      </c>
      <c r="AA158" s="11">
        <v>0</v>
      </c>
      <c r="AB158" s="12">
        <v>0</v>
      </c>
      <c r="AC158" s="9">
        <v>1000</v>
      </c>
      <c r="AD158" s="33">
        <f t="shared" si="2"/>
        <v>1047600</v>
      </c>
    </row>
    <row r="159" spans="1:30" x14ac:dyDescent="0.25">
      <c r="A159" s="8" t="s">
        <v>0</v>
      </c>
      <c r="B159" s="9" t="s">
        <v>338</v>
      </c>
      <c r="C159" s="10" t="s">
        <v>142</v>
      </c>
      <c r="D159" s="9" t="s">
        <v>2</v>
      </c>
      <c r="E159" s="9" t="s">
        <v>143</v>
      </c>
      <c r="F159" s="9">
        <v>399</v>
      </c>
      <c r="G159" s="9">
        <v>1402</v>
      </c>
      <c r="H159" s="10">
        <v>1003</v>
      </c>
      <c r="I159" s="9">
        <v>399</v>
      </c>
      <c r="J159" s="9">
        <v>1402</v>
      </c>
      <c r="K159" s="10">
        <v>5717.1</v>
      </c>
      <c r="L159" s="9" t="s">
        <v>4</v>
      </c>
      <c r="M159" s="9">
        <v>2014</v>
      </c>
      <c r="N159" s="10">
        <v>5</v>
      </c>
      <c r="O159" s="11">
        <v>200.1</v>
      </c>
      <c r="P159" s="12">
        <v>4</v>
      </c>
      <c r="Q159" s="11">
        <v>0</v>
      </c>
      <c r="R159" s="12">
        <v>0</v>
      </c>
      <c r="S159" s="11">
        <v>24</v>
      </c>
      <c r="T159" s="12">
        <v>0</v>
      </c>
      <c r="U159" s="11">
        <v>1168.5</v>
      </c>
      <c r="V159" s="12">
        <v>20</v>
      </c>
      <c r="W159" s="11">
        <v>30</v>
      </c>
      <c r="X159" s="12">
        <v>0.5</v>
      </c>
      <c r="Y159" s="11">
        <v>117.5</v>
      </c>
      <c r="Z159" s="12">
        <v>2</v>
      </c>
      <c r="AA159" s="11">
        <v>0</v>
      </c>
      <c r="AB159" s="12">
        <v>0</v>
      </c>
      <c r="AC159" s="9">
        <v>1000</v>
      </c>
      <c r="AD159" s="33">
        <f t="shared" si="2"/>
        <v>3430260</v>
      </c>
    </row>
    <row r="160" spans="1:30" x14ac:dyDescent="0.25">
      <c r="A160" s="8" t="s">
        <v>0</v>
      </c>
      <c r="B160" s="9" t="s">
        <v>338</v>
      </c>
      <c r="C160" s="10" t="s">
        <v>142</v>
      </c>
      <c r="D160" s="9" t="s">
        <v>2</v>
      </c>
      <c r="E160" s="9" t="s">
        <v>143</v>
      </c>
      <c r="F160" s="9">
        <v>1402</v>
      </c>
      <c r="G160" s="9">
        <v>2378</v>
      </c>
      <c r="H160" s="10">
        <v>976</v>
      </c>
      <c r="I160" s="9">
        <v>1402</v>
      </c>
      <c r="J160" s="9">
        <v>2378</v>
      </c>
      <c r="K160" s="10">
        <v>5563.2</v>
      </c>
      <c r="L160" s="9" t="s">
        <v>4</v>
      </c>
      <c r="M160" s="9">
        <v>2014</v>
      </c>
      <c r="N160" s="10">
        <v>5</v>
      </c>
      <c r="O160" s="11">
        <v>370.5</v>
      </c>
      <c r="P160" s="12">
        <v>7</v>
      </c>
      <c r="Q160" s="11">
        <v>1</v>
      </c>
      <c r="R160" s="12">
        <v>0</v>
      </c>
      <c r="S160" s="11">
        <v>88.8</v>
      </c>
      <c r="T160" s="12">
        <v>2</v>
      </c>
      <c r="U160" s="11">
        <v>850.4</v>
      </c>
      <c r="V160" s="12">
        <v>15</v>
      </c>
      <c r="W160" s="11">
        <v>14.5</v>
      </c>
      <c r="X160" s="12">
        <v>0.3</v>
      </c>
      <c r="Y160" s="11">
        <v>88.8</v>
      </c>
      <c r="Z160" s="12">
        <v>2</v>
      </c>
      <c r="AA160" s="11">
        <v>0</v>
      </c>
      <c r="AB160" s="12">
        <v>0</v>
      </c>
      <c r="AC160" s="9">
        <v>1000</v>
      </c>
      <c r="AD160" s="33">
        <f t="shared" si="2"/>
        <v>3337920</v>
      </c>
    </row>
    <row r="161" spans="1:30" x14ac:dyDescent="0.25">
      <c r="A161" s="8" t="s">
        <v>0</v>
      </c>
      <c r="B161" s="9" t="s">
        <v>338</v>
      </c>
      <c r="C161" s="10" t="s">
        <v>142</v>
      </c>
      <c r="D161" s="9" t="s">
        <v>2</v>
      </c>
      <c r="E161" s="9" t="s">
        <v>143</v>
      </c>
      <c r="F161" s="9">
        <v>2378</v>
      </c>
      <c r="G161" s="9">
        <v>3667</v>
      </c>
      <c r="H161" s="10">
        <v>1289</v>
      </c>
      <c r="I161" s="9">
        <v>2378</v>
      </c>
      <c r="J161" s="9">
        <v>3667</v>
      </c>
      <c r="K161" s="10">
        <v>7347.3</v>
      </c>
      <c r="L161" s="9" t="s">
        <v>4</v>
      </c>
      <c r="M161" s="9">
        <v>2014</v>
      </c>
      <c r="N161" s="10">
        <v>5</v>
      </c>
      <c r="O161" s="11">
        <v>1030.5999999999999</v>
      </c>
      <c r="P161" s="12">
        <v>14</v>
      </c>
      <c r="Q161" s="11">
        <v>0</v>
      </c>
      <c r="R161" s="12">
        <v>0</v>
      </c>
      <c r="S161" s="11">
        <v>97.4</v>
      </c>
      <c r="T161" s="12">
        <v>1</v>
      </c>
      <c r="U161" s="11">
        <v>1358.9</v>
      </c>
      <c r="V161" s="12">
        <v>18</v>
      </c>
      <c r="W161" s="11">
        <v>30</v>
      </c>
      <c r="X161" s="12">
        <v>0.4</v>
      </c>
      <c r="Y161" s="11">
        <v>96.1</v>
      </c>
      <c r="Z161" s="12">
        <v>1</v>
      </c>
      <c r="AA161" s="11">
        <v>0</v>
      </c>
      <c r="AB161" s="12">
        <v>0</v>
      </c>
      <c r="AC161" s="9">
        <v>1000</v>
      </c>
      <c r="AD161" s="33">
        <f t="shared" si="2"/>
        <v>4408380</v>
      </c>
    </row>
    <row r="162" spans="1:30" x14ac:dyDescent="0.25">
      <c r="A162" s="8" t="s">
        <v>0</v>
      </c>
      <c r="B162" s="9" t="s">
        <v>338</v>
      </c>
      <c r="C162" s="10" t="s">
        <v>142</v>
      </c>
      <c r="D162" s="9" t="s">
        <v>2</v>
      </c>
      <c r="E162" s="9" t="s">
        <v>143</v>
      </c>
      <c r="F162" s="9">
        <v>3667</v>
      </c>
      <c r="G162" s="9">
        <v>4534</v>
      </c>
      <c r="H162" s="10">
        <v>867</v>
      </c>
      <c r="I162" s="9">
        <v>3667</v>
      </c>
      <c r="J162" s="9">
        <v>4534</v>
      </c>
      <c r="K162" s="10">
        <v>5527.5</v>
      </c>
      <c r="L162" s="9" t="s">
        <v>4</v>
      </c>
      <c r="M162" s="9">
        <v>2014</v>
      </c>
      <c r="N162" s="10">
        <v>5</v>
      </c>
      <c r="O162" s="11">
        <v>544.70000000000005</v>
      </c>
      <c r="P162" s="12">
        <v>10</v>
      </c>
      <c r="Q162" s="11">
        <v>2</v>
      </c>
      <c r="R162" s="12">
        <v>0</v>
      </c>
      <c r="S162" s="11">
        <v>21</v>
      </c>
      <c r="T162" s="12">
        <v>0</v>
      </c>
      <c r="U162" s="11">
        <v>895.1</v>
      </c>
      <c r="V162" s="12">
        <v>16</v>
      </c>
      <c r="W162" s="11">
        <v>24</v>
      </c>
      <c r="X162" s="12">
        <v>0.4</v>
      </c>
      <c r="Y162" s="11">
        <v>21</v>
      </c>
      <c r="Z162" s="12">
        <v>0</v>
      </c>
      <c r="AA162" s="11">
        <v>0</v>
      </c>
      <c r="AB162" s="12">
        <v>0</v>
      </c>
      <c r="AC162" s="9">
        <v>1000</v>
      </c>
      <c r="AD162" s="33">
        <f t="shared" si="2"/>
        <v>3316500</v>
      </c>
    </row>
    <row r="163" spans="1:30" x14ac:dyDescent="0.25">
      <c r="A163" s="8" t="s">
        <v>0</v>
      </c>
      <c r="B163" s="9" t="s">
        <v>338</v>
      </c>
      <c r="C163" s="10" t="s">
        <v>142</v>
      </c>
      <c r="D163" s="9" t="s">
        <v>18</v>
      </c>
      <c r="E163" s="9" t="s">
        <v>144</v>
      </c>
      <c r="F163" s="9">
        <v>1090</v>
      </c>
      <c r="G163" s="9">
        <v>1913</v>
      </c>
      <c r="H163" s="10">
        <v>823</v>
      </c>
      <c r="I163" s="9">
        <v>5624</v>
      </c>
      <c r="J163" s="9">
        <v>6447</v>
      </c>
      <c r="K163" s="10">
        <v>4563.7</v>
      </c>
      <c r="L163" s="9" t="s">
        <v>4</v>
      </c>
      <c r="M163" s="9">
        <v>2014</v>
      </c>
      <c r="N163" s="10">
        <v>5</v>
      </c>
      <c r="O163" s="11">
        <v>8.8000000000000007</v>
      </c>
      <c r="P163" s="12">
        <v>0</v>
      </c>
      <c r="Q163" s="11">
        <v>0</v>
      </c>
      <c r="R163" s="12">
        <v>0</v>
      </c>
      <c r="S163" s="11">
        <v>9</v>
      </c>
      <c r="T163" s="12">
        <v>0</v>
      </c>
      <c r="U163" s="11">
        <v>1275.3</v>
      </c>
      <c r="V163" s="12">
        <v>28</v>
      </c>
      <c r="W163" s="11">
        <v>30.5</v>
      </c>
      <c r="X163" s="12">
        <v>0.7</v>
      </c>
      <c r="Y163" s="11">
        <v>9</v>
      </c>
      <c r="Z163" s="12">
        <v>0</v>
      </c>
      <c r="AA163" s="11">
        <v>0</v>
      </c>
      <c r="AB163" s="12">
        <v>0</v>
      </c>
      <c r="AC163" s="9">
        <v>1000</v>
      </c>
      <c r="AD163" s="33">
        <f t="shared" si="2"/>
        <v>2738220</v>
      </c>
    </row>
    <row r="164" spans="1:30" x14ac:dyDescent="0.25">
      <c r="A164" s="8" t="s">
        <v>0</v>
      </c>
      <c r="B164" s="9" t="s">
        <v>338</v>
      </c>
      <c r="C164" s="10" t="s">
        <v>142</v>
      </c>
      <c r="D164" s="9" t="s">
        <v>18</v>
      </c>
      <c r="E164" s="9" t="s">
        <v>144</v>
      </c>
      <c r="F164" s="9">
        <v>1913</v>
      </c>
      <c r="G164" s="9">
        <v>2894</v>
      </c>
      <c r="H164" s="10">
        <v>981</v>
      </c>
      <c r="I164" s="9">
        <v>6447</v>
      </c>
      <c r="J164" s="9">
        <v>7428</v>
      </c>
      <c r="K164" s="10">
        <v>5395.5</v>
      </c>
      <c r="L164" s="9" t="s">
        <v>4</v>
      </c>
      <c r="M164" s="9">
        <v>2014</v>
      </c>
      <c r="N164" s="10">
        <v>5</v>
      </c>
      <c r="O164" s="11">
        <v>0</v>
      </c>
      <c r="P164" s="12">
        <v>0</v>
      </c>
      <c r="Q164" s="11">
        <v>0</v>
      </c>
      <c r="R164" s="12">
        <v>0</v>
      </c>
      <c r="S164" s="11">
        <v>3</v>
      </c>
      <c r="T164" s="12">
        <v>0</v>
      </c>
      <c r="U164" s="11">
        <v>1720.4</v>
      </c>
      <c r="V164" s="12">
        <v>32</v>
      </c>
      <c r="W164" s="11">
        <v>50.5</v>
      </c>
      <c r="X164" s="12">
        <v>0.9</v>
      </c>
      <c r="Y164" s="11">
        <v>3</v>
      </c>
      <c r="Z164" s="12">
        <v>0</v>
      </c>
      <c r="AA164" s="11">
        <v>0</v>
      </c>
      <c r="AB164" s="12">
        <v>0</v>
      </c>
      <c r="AC164" s="9">
        <v>1000</v>
      </c>
      <c r="AD164" s="33">
        <f t="shared" si="2"/>
        <v>3237300</v>
      </c>
    </row>
    <row r="165" spans="1:30" x14ac:dyDescent="0.25">
      <c r="A165" s="8" t="s">
        <v>0</v>
      </c>
      <c r="B165" s="9" t="s">
        <v>338</v>
      </c>
      <c r="C165" s="10" t="s">
        <v>142</v>
      </c>
      <c r="D165" s="9" t="s">
        <v>18</v>
      </c>
      <c r="E165" s="9" t="s">
        <v>144</v>
      </c>
      <c r="F165" s="9">
        <v>0</v>
      </c>
      <c r="G165" s="9">
        <v>1090</v>
      </c>
      <c r="H165" s="10">
        <v>1090</v>
      </c>
      <c r="I165" s="9">
        <v>4534</v>
      </c>
      <c r="J165" s="9">
        <v>5624</v>
      </c>
      <c r="K165" s="10">
        <v>6973.8</v>
      </c>
      <c r="L165" s="9" t="s">
        <v>4</v>
      </c>
      <c r="M165" s="9">
        <v>2014</v>
      </c>
      <c r="N165" s="10">
        <v>5</v>
      </c>
      <c r="O165" s="11">
        <v>302.3</v>
      </c>
      <c r="P165" s="12">
        <v>4</v>
      </c>
      <c r="Q165" s="11">
        <v>2</v>
      </c>
      <c r="R165" s="12">
        <v>0</v>
      </c>
      <c r="S165" s="11">
        <v>3</v>
      </c>
      <c r="T165" s="12">
        <v>0</v>
      </c>
      <c r="U165" s="11">
        <v>1697.9</v>
      </c>
      <c r="V165" s="12">
        <v>24</v>
      </c>
      <c r="W165" s="11">
        <v>34</v>
      </c>
      <c r="X165" s="12">
        <v>0.5</v>
      </c>
      <c r="Y165" s="11">
        <v>39.6</v>
      </c>
      <c r="Z165" s="12">
        <v>1</v>
      </c>
      <c r="AA165" s="11">
        <v>0</v>
      </c>
      <c r="AB165" s="12">
        <v>0</v>
      </c>
      <c r="AC165" s="9">
        <v>1000</v>
      </c>
      <c r="AD165" s="33">
        <f t="shared" si="2"/>
        <v>4184280</v>
      </c>
    </row>
    <row r="166" spans="1:30" x14ac:dyDescent="0.25">
      <c r="A166" s="8" t="s">
        <v>0</v>
      </c>
      <c r="B166" s="9" t="s">
        <v>338</v>
      </c>
      <c r="C166" s="10" t="s">
        <v>142</v>
      </c>
      <c r="D166" s="9" t="s">
        <v>18</v>
      </c>
      <c r="E166" s="9" t="s">
        <v>144</v>
      </c>
      <c r="F166" s="9">
        <v>2894</v>
      </c>
      <c r="G166" s="9">
        <v>4158</v>
      </c>
      <c r="H166" s="10">
        <v>1264</v>
      </c>
      <c r="I166" s="9">
        <v>7428</v>
      </c>
      <c r="J166" s="9">
        <v>8692</v>
      </c>
      <c r="K166" s="10">
        <v>6952</v>
      </c>
      <c r="L166" s="9" t="s">
        <v>4</v>
      </c>
      <c r="M166" s="9">
        <v>2014</v>
      </c>
      <c r="N166" s="10">
        <v>5</v>
      </c>
      <c r="O166" s="11">
        <v>364.7</v>
      </c>
      <c r="P166" s="12">
        <v>5</v>
      </c>
      <c r="Q166" s="11">
        <v>0</v>
      </c>
      <c r="R166" s="12">
        <v>0</v>
      </c>
      <c r="S166" s="11">
        <v>0</v>
      </c>
      <c r="T166" s="12">
        <v>0</v>
      </c>
      <c r="U166" s="11">
        <v>1883.6</v>
      </c>
      <c r="V166" s="12">
        <v>27</v>
      </c>
      <c r="W166" s="11">
        <v>33</v>
      </c>
      <c r="X166" s="12">
        <v>0.5</v>
      </c>
      <c r="Y166" s="11">
        <v>10.5</v>
      </c>
      <c r="Z166" s="12">
        <v>0</v>
      </c>
      <c r="AA166" s="11">
        <v>0</v>
      </c>
      <c r="AB166" s="12">
        <v>0</v>
      </c>
      <c r="AC166" s="9">
        <v>1000</v>
      </c>
      <c r="AD166" s="33">
        <f t="shared" si="2"/>
        <v>4171200</v>
      </c>
    </row>
    <row r="167" spans="1:30" x14ac:dyDescent="0.25">
      <c r="A167" s="8" t="s">
        <v>0</v>
      </c>
      <c r="B167" s="9" t="s">
        <v>339</v>
      </c>
      <c r="C167" s="10" t="s">
        <v>145</v>
      </c>
      <c r="D167" s="9" t="s">
        <v>30</v>
      </c>
      <c r="E167" s="9" t="s">
        <v>146</v>
      </c>
      <c r="F167" s="9">
        <v>0</v>
      </c>
      <c r="G167" s="9">
        <v>430</v>
      </c>
      <c r="H167" s="10">
        <v>430</v>
      </c>
      <c r="I167" s="9">
        <v>0</v>
      </c>
      <c r="J167" s="9">
        <v>430</v>
      </c>
      <c r="K167" s="10">
        <v>4472</v>
      </c>
      <c r="L167" s="9" t="s">
        <v>4</v>
      </c>
      <c r="M167" s="9">
        <v>2014</v>
      </c>
      <c r="N167" s="10">
        <v>4</v>
      </c>
      <c r="O167" s="11">
        <v>210</v>
      </c>
      <c r="P167" s="12">
        <v>5</v>
      </c>
      <c r="Q167" s="11">
        <v>3</v>
      </c>
      <c r="R167" s="12">
        <v>1</v>
      </c>
      <c r="S167" s="11">
        <v>9</v>
      </c>
      <c r="T167" s="12">
        <v>0</v>
      </c>
      <c r="U167" s="11">
        <v>303.8</v>
      </c>
      <c r="V167" s="12">
        <v>7</v>
      </c>
      <c r="W167" s="11">
        <v>2</v>
      </c>
      <c r="X167" s="12">
        <v>0</v>
      </c>
      <c r="Y167" s="11">
        <v>9</v>
      </c>
      <c r="Z167" s="12">
        <v>0</v>
      </c>
      <c r="AA167" s="11">
        <v>0</v>
      </c>
      <c r="AB167" s="12">
        <v>0</v>
      </c>
      <c r="AC167" s="9">
        <v>1000</v>
      </c>
      <c r="AD167" s="33">
        <f t="shared" si="2"/>
        <v>2683200</v>
      </c>
    </row>
    <row r="168" spans="1:30" x14ac:dyDescent="0.25">
      <c r="A168" s="8" t="s">
        <v>0</v>
      </c>
      <c r="B168" s="9" t="s">
        <v>339</v>
      </c>
      <c r="C168" s="10" t="s">
        <v>145</v>
      </c>
      <c r="D168" s="9" t="s">
        <v>147</v>
      </c>
      <c r="E168" s="9" t="s">
        <v>148</v>
      </c>
      <c r="F168" s="9">
        <v>0</v>
      </c>
      <c r="G168" s="9">
        <v>1128</v>
      </c>
      <c r="H168" s="10">
        <v>1128</v>
      </c>
      <c r="I168" s="9">
        <v>2826</v>
      </c>
      <c r="J168" s="9">
        <v>3954</v>
      </c>
      <c r="K168" s="10">
        <v>11844</v>
      </c>
      <c r="L168" s="9" t="s">
        <v>4</v>
      </c>
      <c r="M168" s="9">
        <v>2014</v>
      </c>
      <c r="N168" s="10">
        <v>4</v>
      </c>
      <c r="O168" s="11">
        <v>15.3</v>
      </c>
      <c r="P168" s="12">
        <v>0</v>
      </c>
      <c r="Q168" s="11">
        <v>2</v>
      </c>
      <c r="R168" s="12">
        <v>0</v>
      </c>
      <c r="S168" s="11">
        <v>27</v>
      </c>
      <c r="T168" s="12">
        <v>0</v>
      </c>
      <c r="U168" s="11">
        <v>954.8</v>
      </c>
      <c r="V168" s="12">
        <v>8</v>
      </c>
      <c r="W168" s="11">
        <v>25</v>
      </c>
      <c r="X168" s="12">
        <v>0.2</v>
      </c>
      <c r="Y168" s="11">
        <v>51.9</v>
      </c>
      <c r="Z168" s="12">
        <v>0</v>
      </c>
      <c r="AA168" s="11">
        <v>0</v>
      </c>
      <c r="AB168" s="12">
        <v>0</v>
      </c>
      <c r="AC168" s="9">
        <v>1000</v>
      </c>
      <c r="AD168" s="33">
        <f t="shared" si="2"/>
        <v>7106400</v>
      </c>
    </row>
    <row r="169" spans="1:30" x14ac:dyDescent="0.25">
      <c r="A169" s="8" t="s">
        <v>0</v>
      </c>
      <c r="B169" s="9" t="s">
        <v>339</v>
      </c>
      <c r="C169" s="10" t="s">
        <v>145</v>
      </c>
      <c r="D169" s="9" t="s">
        <v>147</v>
      </c>
      <c r="E169" s="9" t="s">
        <v>148</v>
      </c>
      <c r="F169" s="9">
        <v>2335</v>
      </c>
      <c r="G169" s="9">
        <v>3101</v>
      </c>
      <c r="H169" s="10">
        <v>766</v>
      </c>
      <c r="I169" s="9">
        <v>5161</v>
      </c>
      <c r="J169" s="9">
        <v>5927</v>
      </c>
      <c r="K169" s="10">
        <v>7859</v>
      </c>
      <c r="L169" s="9" t="s">
        <v>4</v>
      </c>
      <c r="M169" s="9">
        <v>2014</v>
      </c>
      <c r="N169" s="10">
        <v>5</v>
      </c>
      <c r="O169" s="11">
        <v>1728.9</v>
      </c>
      <c r="P169" s="12">
        <v>22</v>
      </c>
      <c r="Q169" s="11">
        <v>9</v>
      </c>
      <c r="R169" s="12">
        <v>1</v>
      </c>
      <c r="S169" s="11">
        <v>2.1</v>
      </c>
      <c r="T169" s="12">
        <v>0</v>
      </c>
      <c r="U169" s="11">
        <v>1112.5</v>
      </c>
      <c r="V169" s="12">
        <v>14</v>
      </c>
      <c r="W169" s="11">
        <v>34.5</v>
      </c>
      <c r="X169" s="12">
        <v>0.4</v>
      </c>
      <c r="Y169" s="11">
        <v>0</v>
      </c>
      <c r="Z169" s="12">
        <v>0</v>
      </c>
      <c r="AA169" s="11">
        <v>0</v>
      </c>
      <c r="AB169" s="12">
        <v>0</v>
      </c>
      <c r="AC169" s="9">
        <v>1000</v>
      </c>
      <c r="AD169" s="33">
        <f t="shared" si="2"/>
        <v>4715400</v>
      </c>
    </row>
    <row r="170" spans="1:30" x14ac:dyDescent="0.25">
      <c r="A170" s="8" t="s">
        <v>0</v>
      </c>
      <c r="B170" s="9" t="s">
        <v>339</v>
      </c>
      <c r="C170" s="10" t="s">
        <v>145</v>
      </c>
      <c r="D170" s="9" t="s">
        <v>147</v>
      </c>
      <c r="E170" s="9" t="s">
        <v>148</v>
      </c>
      <c r="F170" s="9">
        <v>1128</v>
      </c>
      <c r="G170" s="9">
        <v>2335</v>
      </c>
      <c r="H170" s="10">
        <v>1207</v>
      </c>
      <c r="I170" s="9">
        <v>3954</v>
      </c>
      <c r="J170" s="9">
        <v>5161</v>
      </c>
      <c r="K170" s="10">
        <v>12673.5</v>
      </c>
      <c r="L170" s="9" t="s">
        <v>4</v>
      </c>
      <c r="M170" s="9">
        <v>2014</v>
      </c>
      <c r="N170" s="10">
        <v>4</v>
      </c>
      <c r="O170" s="11">
        <v>1131.2</v>
      </c>
      <c r="P170" s="12">
        <v>9</v>
      </c>
      <c r="Q170" s="11">
        <v>23</v>
      </c>
      <c r="R170" s="12">
        <v>2</v>
      </c>
      <c r="S170" s="11">
        <v>12</v>
      </c>
      <c r="T170" s="12">
        <v>0</v>
      </c>
      <c r="U170" s="11">
        <v>1021.8</v>
      </c>
      <c r="V170" s="12">
        <v>8</v>
      </c>
      <c r="W170" s="11">
        <v>14.5</v>
      </c>
      <c r="X170" s="12">
        <v>0.1</v>
      </c>
      <c r="Y170" s="11">
        <v>12</v>
      </c>
      <c r="Z170" s="12">
        <v>0</v>
      </c>
      <c r="AA170" s="11">
        <v>0</v>
      </c>
      <c r="AB170" s="12">
        <v>0</v>
      </c>
      <c r="AC170" s="9">
        <v>1000</v>
      </c>
      <c r="AD170" s="33">
        <f t="shared" si="2"/>
        <v>7604100</v>
      </c>
    </row>
    <row r="171" spans="1:30" x14ac:dyDescent="0.25">
      <c r="A171" s="8" t="s">
        <v>149</v>
      </c>
      <c r="B171" s="9" t="s">
        <v>338</v>
      </c>
      <c r="C171" s="10" t="s">
        <v>150</v>
      </c>
      <c r="D171" s="9" t="s">
        <v>2</v>
      </c>
      <c r="E171" s="9" t="s">
        <v>151</v>
      </c>
      <c r="F171" s="9">
        <v>0</v>
      </c>
      <c r="G171" s="9">
        <v>619</v>
      </c>
      <c r="H171" s="10">
        <v>619</v>
      </c>
      <c r="I171" s="9">
        <v>0</v>
      </c>
      <c r="J171" s="9">
        <v>619</v>
      </c>
      <c r="K171" s="10">
        <v>2878.8</v>
      </c>
      <c r="L171" s="9" t="s">
        <v>4</v>
      </c>
      <c r="M171" s="9">
        <v>2013</v>
      </c>
      <c r="N171" s="10">
        <v>4</v>
      </c>
      <c r="O171" s="11">
        <v>6.5</v>
      </c>
      <c r="P171" s="12">
        <v>0</v>
      </c>
      <c r="Q171" s="11">
        <v>0</v>
      </c>
      <c r="R171" s="12">
        <v>0</v>
      </c>
      <c r="S171" s="11">
        <v>27.9</v>
      </c>
      <c r="T171" s="12">
        <v>1</v>
      </c>
      <c r="U171" s="11">
        <v>250.6</v>
      </c>
      <c r="V171" s="12">
        <v>9</v>
      </c>
      <c r="W171" s="11">
        <v>6</v>
      </c>
      <c r="X171" s="12">
        <v>0.2</v>
      </c>
      <c r="Y171" s="11">
        <v>21</v>
      </c>
      <c r="Z171" s="12">
        <v>1</v>
      </c>
      <c r="AA171" s="11">
        <v>0</v>
      </c>
      <c r="AB171" s="12">
        <v>0</v>
      </c>
      <c r="AC171" s="9">
        <v>1000</v>
      </c>
      <c r="AD171" s="33">
        <f t="shared" si="2"/>
        <v>1727280</v>
      </c>
    </row>
    <row r="172" spans="1:30" x14ac:dyDescent="0.25">
      <c r="A172" s="8" t="s">
        <v>149</v>
      </c>
      <c r="B172" s="9" t="s">
        <v>338</v>
      </c>
      <c r="C172" s="10" t="s">
        <v>152</v>
      </c>
      <c r="D172" s="9" t="s">
        <v>2</v>
      </c>
      <c r="E172" s="9" t="s">
        <v>153</v>
      </c>
      <c r="F172" s="9">
        <v>0</v>
      </c>
      <c r="G172" s="9">
        <v>385</v>
      </c>
      <c r="H172" s="10">
        <v>385</v>
      </c>
      <c r="I172" s="9">
        <v>0</v>
      </c>
      <c r="J172" s="9">
        <v>385</v>
      </c>
      <c r="K172" s="10">
        <v>2077.6</v>
      </c>
      <c r="L172" s="9" t="s">
        <v>4</v>
      </c>
      <c r="M172" s="9">
        <v>2013</v>
      </c>
      <c r="N172" s="10">
        <v>5</v>
      </c>
      <c r="O172" s="11">
        <v>1</v>
      </c>
      <c r="P172" s="12">
        <v>0</v>
      </c>
      <c r="Q172" s="11">
        <v>0</v>
      </c>
      <c r="R172" s="12">
        <v>0</v>
      </c>
      <c r="S172" s="11">
        <v>6</v>
      </c>
      <c r="T172" s="12">
        <v>0</v>
      </c>
      <c r="U172" s="11">
        <v>241.9</v>
      </c>
      <c r="V172" s="12">
        <v>12</v>
      </c>
      <c r="W172" s="11">
        <v>5</v>
      </c>
      <c r="X172" s="12">
        <v>0.2</v>
      </c>
      <c r="Y172" s="11">
        <v>49.5</v>
      </c>
      <c r="Z172" s="12">
        <v>2</v>
      </c>
      <c r="AA172" s="11">
        <v>0</v>
      </c>
      <c r="AB172" s="12">
        <v>0</v>
      </c>
      <c r="AC172" s="9">
        <v>1000</v>
      </c>
      <c r="AD172" s="33">
        <f t="shared" si="2"/>
        <v>1246560</v>
      </c>
    </row>
    <row r="173" spans="1:30" x14ac:dyDescent="0.25">
      <c r="A173" s="8" t="s">
        <v>149</v>
      </c>
      <c r="B173" s="9" t="s">
        <v>338</v>
      </c>
      <c r="C173" s="10" t="s">
        <v>154</v>
      </c>
      <c r="D173" s="9" t="s">
        <v>2</v>
      </c>
      <c r="E173" s="9" t="s">
        <v>155</v>
      </c>
      <c r="F173" s="9">
        <v>1046</v>
      </c>
      <c r="G173" s="9">
        <v>1383</v>
      </c>
      <c r="H173" s="10">
        <v>337</v>
      </c>
      <c r="I173" s="9">
        <v>1046</v>
      </c>
      <c r="J173" s="9">
        <v>1383</v>
      </c>
      <c r="K173" s="10">
        <v>2089.4</v>
      </c>
      <c r="L173" s="9" t="s">
        <v>4</v>
      </c>
      <c r="M173" s="9">
        <v>2013</v>
      </c>
      <c r="N173" s="10">
        <v>5</v>
      </c>
      <c r="O173" s="11">
        <v>4.2</v>
      </c>
      <c r="P173" s="12">
        <v>0</v>
      </c>
      <c r="Q173" s="11">
        <v>0</v>
      </c>
      <c r="R173" s="12">
        <v>0</v>
      </c>
      <c r="S173" s="11">
        <v>33</v>
      </c>
      <c r="T173" s="12">
        <v>2</v>
      </c>
      <c r="U173" s="11">
        <v>225</v>
      </c>
      <c r="V173" s="12">
        <v>11</v>
      </c>
      <c r="W173" s="11">
        <v>2.5</v>
      </c>
      <c r="X173" s="12">
        <v>0.1</v>
      </c>
      <c r="Y173" s="11">
        <v>83.4</v>
      </c>
      <c r="Z173" s="12">
        <v>4</v>
      </c>
      <c r="AA173" s="11">
        <v>0</v>
      </c>
      <c r="AB173" s="12">
        <v>0</v>
      </c>
      <c r="AC173" s="9">
        <v>1000</v>
      </c>
      <c r="AD173" s="33">
        <f t="shared" si="2"/>
        <v>1253640</v>
      </c>
    </row>
    <row r="174" spans="1:30" x14ac:dyDescent="0.25">
      <c r="A174" s="8" t="s">
        <v>149</v>
      </c>
      <c r="B174" s="9" t="s">
        <v>338</v>
      </c>
      <c r="C174" s="10" t="s">
        <v>156</v>
      </c>
      <c r="D174" s="9" t="s">
        <v>30</v>
      </c>
      <c r="E174" s="9" t="s">
        <v>157</v>
      </c>
      <c r="F174" s="9">
        <v>2046</v>
      </c>
      <c r="G174" s="9">
        <v>2217</v>
      </c>
      <c r="H174" s="10">
        <v>171</v>
      </c>
      <c r="I174" s="9">
        <v>5410</v>
      </c>
      <c r="J174" s="9">
        <v>5581</v>
      </c>
      <c r="K174" s="10">
        <v>1077.3</v>
      </c>
      <c r="L174" s="9" t="s">
        <v>4</v>
      </c>
      <c r="M174" s="9">
        <v>2014</v>
      </c>
      <c r="N174" s="10">
        <v>4</v>
      </c>
      <c r="O174" s="11">
        <v>200.6</v>
      </c>
      <c r="P174" s="12">
        <v>19</v>
      </c>
      <c r="Q174" s="11">
        <v>0</v>
      </c>
      <c r="R174" s="12">
        <v>0</v>
      </c>
      <c r="S174" s="11">
        <v>12</v>
      </c>
      <c r="T174" s="12">
        <v>1</v>
      </c>
      <c r="U174" s="11">
        <v>0</v>
      </c>
      <c r="V174" s="12">
        <v>0</v>
      </c>
      <c r="W174" s="11">
        <v>0</v>
      </c>
      <c r="X174" s="12">
        <v>0</v>
      </c>
      <c r="Y174" s="11">
        <v>12</v>
      </c>
      <c r="Z174" s="12">
        <v>1</v>
      </c>
      <c r="AA174" s="11">
        <v>0</v>
      </c>
      <c r="AB174" s="12">
        <v>0</v>
      </c>
      <c r="AC174" s="9">
        <v>1000</v>
      </c>
      <c r="AD174" s="33">
        <f t="shared" si="2"/>
        <v>646380</v>
      </c>
    </row>
    <row r="175" spans="1:30" x14ac:dyDescent="0.25">
      <c r="A175" s="8" t="s">
        <v>149</v>
      </c>
      <c r="B175" s="9" t="s">
        <v>338</v>
      </c>
      <c r="C175" s="10" t="s">
        <v>156</v>
      </c>
      <c r="D175" s="9" t="s">
        <v>35</v>
      </c>
      <c r="E175" s="9" t="s">
        <v>158</v>
      </c>
      <c r="F175" s="9">
        <v>0</v>
      </c>
      <c r="G175" s="9">
        <v>824</v>
      </c>
      <c r="H175" s="10">
        <v>824</v>
      </c>
      <c r="I175" s="9">
        <v>6454</v>
      </c>
      <c r="J175" s="9">
        <v>7278</v>
      </c>
      <c r="K175" s="10">
        <v>5191.2</v>
      </c>
      <c r="L175" s="9" t="s">
        <v>4</v>
      </c>
      <c r="M175" s="9">
        <v>2014</v>
      </c>
      <c r="N175" s="10">
        <v>4</v>
      </c>
      <c r="O175" s="11">
        <v>536</v>
      </c>
      <c r="P175" s="12">
        <v>10</v>
      </c>
      <c r="Q175" s="11">
        <v>0</v>
      </c>
      <c r="R175" s="12">
        <v>0</v>
      </c>
      <c r="S175" s="11">
        <v>173.6</v>
      </c>
      <c r="T175" s="12">
        <v>3</v>
      </c>
      <c r="U175" s="11">
        <v>137.19999999999999</v>
      </c>
      <c r="V175" s="12">
        <v>3</v>
      </c>
      <c r="W175" s="11">
        <v>1</v>
      </c>
      <c r="X175" s="12">
        <v>0</v>
      </c>
      <c r="Y175" s="11">
        <v>176.2</v>
      </c>
      <c r="Z175" s="12">
        <v>3</v>
      </c>
      <c r="AA175" s="11">
        <v>0</v>
      </c>
      <c r="AB175" s="12">
        <v>0</v>
      </c>
      <c r="AC175" s="9">
        <v>1000</v>
      </c>
      <c r="AD175" s="33">
        <f t="shared" si="2"/>
        <v>3114720</v>
      </c>
    </row>
    <row r="176" spans="1:30" x14ac:dyDescent="0.25">
      <c r="A176" s="8" t="s">
        <v>149</v>
      </c>
      <c r="B176" s="9" t="s">
        <v>338</v>
      </c>
      <c r="C176" s="10" t="s">
        <v>159</v>
      </c>
      <c r="D176" s="9" t="s">
        <v>18</v>
      </c>
      <c r="E176" s="9" t="s">
        <v>160</v>
      </c>
      <c r="F176" s="9">
        <v>0</v>
      </c>
      <c r="G176" s="9">
        <v>177</v>
      </c>
      <c r="H176" s="10">
        <v>177</v>
      </c>
      <c r="I176" s="9">
        <v>1682</v>
      </c>
      <c r="J176" s="9">
        <v>1859</v>
      </c>
      <c r="K176" s="10">
        <v>1132.8</v>
      </c>
      <c r="L176" s="9" t="s">
        <v>4</v>
      </c>
      <c r="M176" s="9">
        <v>2014</v>
      </c>
      <c r="N176" s="10">
        <v>4</v>
      </c>
      <c r="O176" s="11">
        <v>152.30000000000001</v>
      </c>
      <c r="P176" s="12">
        <v>13</v>
      </c>
      <c r="Q176" s="11">
        <v>0</v>
      </c>
      <c r="R176" s="12">
        <v>0</v>
      </c>
      <c r="S176" s="11">
        <v>12</v>
      </c>
      <c r="T176" s="12">
        <v>1</v>
      </c>
      <c r="U176" s="11">
        <v>1</v>
      </c>
      <c r="V176" s="12">
        <v>0</v>
      </c>
      <c r="W176" s="11">
        <v>0</v>
      </c>
      <c r="X176" s="12">
        <v>0</v>
      </c>
      <c r="Y176" s="11">
        <v>12</v>
      </c>
      <c r="Z176" s="12">
        <v>1</v>
      </c>
      <c r="AA176" s="11">
        <v>0</v>
      </c>
      <c r="AB176" s="12">
        <v>0</v>
      </c>
      <c r="AC176" s="9">
        <v>30</v>
      </c>
      <c r="AD176" s="33">
        <f t="shared" si="2"/>
        <v>679680</v>
      </c>
    </row>
    <row r="177" spans="1:30" x14ac:dyDescent="0.25">
      <c r="A177" s="8" t="s">
        <v>149</v>
      </c>
      <c r="B177" s="9" t="s">
        <v>338</v>
      </c>
      <c r="C177" s="10" t="s">
        <v>159</v>
      </c>
      <c r="D177" s="9" t="s">
        <v>35</v>
      </c>
      <c r="E177" s="9" t="s">
        <v>161</v>
      </c>
      <c r="F177" s="9">
        <v>1045</v>
      </c>
      <c r="G177" s="9">
        <v>1472</v>
      </c>
      <c r="H177" s="10">
        <v>427</v>
      </c>
      <c r="I177" s="9">
        <v>7879</v>
      </c>
      <c r="J177" s="9">
        <v>8306</v>
      </c>
      <c r="K177" s="10">
        <v>2322</v>
      </c>
      <c r="L177" s="9" t="s">
        <v>4</v>
      </c>
      <c r="M177" s="9">
        <v>2013</v>
      </c>
      <c r="N177" s="10">
        <v>4</v>
      </c>
      <c r="O177" s="11">
        <v>0</v>
      </c>
      <c r="P177" s="12">
        <v>0</v>
      </c>
      <c r="Q177" s="11">
        <v>0</v>
      </c>
      <c r="R177" s="12">
        <v>0</v>
      </c>
      <c r="S177" s="11">
        <v>0</v>
      </c>
      <c r="T177" s="12">
        <v>0</v>
      </c>
      <c r="U177" s="11">
        <v>215.7</v>
      </c>
      <c r="V177" s="12">
        <v>9</v>
      </c>
      <c r="W177" s="11">
        <v>2.5</v>
      </c>
      <c r="X177" s="12">
        <v>0.1</v>
      </c>
      <c r="Y177" s="11">
        <v>0</v>
      </c>
      <c r="Z177" s="12">
        <v>0</v>
      </c>
      <c r="AA177" s="11">
        <v>0</v>
      </c>
      <c r="AB177" s="12">
        <v>0</v>
      </c>
      <c r="AC177" s="9">
        <v>1000</v>
      </c>
      <c r="AD177" s="33">
        <f t="shared" si="2"/>
        <v>1393200</v>
      </c>
    </row>
    <row r="178" spans="1:30" x14ac:dyDescent="0.25">
      <c r="A178" s="8" t="s">
        <v>149</v>
      </c>
      <c r="B178" s="9" t="s">
        <v>338</v>
      </c>
      <c r="C178" s="10" t="s">
        <v>162</v>
      </c>
      <c r="D178" s="9" t="s">
        <v>18</v>
      </c>
      <c r="E178" s="9" t="s">
        <v>163</v>
      </c>
      <c r="F178" s="9">
        <v>998</v>
      </c>
      <c r="G178" s="9">
        <v>1816</v>
      </c>
      <c r="H178" s="10">
        <v>818</v>
      </c>
      <c r="I178" s="9">
        <v>3209</v>
      </c>
      <c r="J178" s="9">
        <v>4027</v>
      </c>
      <c r="K178" s="10">
        <v>3272</v>
      </c>
      <c r="L178" s="9" t="s">
        <v>4</v>
      </c>
      <c r="M178" s="9">
        <v>2013</v>
      </c>
      <c r="N178" s="10">
        <v>5</v>
      </c>
      <c r="O178" s="11">
        <v>0</v>
      </c>
      <c r="P178" s="12">
        <v>0</v>
      </c>
      <c r="Q178" s="11">
        <v>0</v>
      </c>
      <c r="R178" s="12">
        <v>0</v>
      </c>
      <c r="S178" s="11">
        <v>12</v>
      </c>
      <c r="T178" s="12">
        <v>0</v>
      </c>
      <c r="U178" s="11">
        <v>460.8</v>
      </c>
      <c r="V178" s="12">
        <v>14</v>
      </c>
      <c r="W178" s="11">
        <v>1.5</v>
      </c>
      <c r="X178" s="12">
        <v>0</v>
      </c>
      <c r="Y178" s="11">
        <v>12</v>
      </c>
      <c r="Z178" s="12">
        <v>0</v>
      </c>
      <c r="AA178" s="11">
        <v>0</v>
      </c>
      <c r="AB178" s="12">
        <v>0</v>
      </c>
      <c r="AC178" s="9">
        <v>1000</v>
      </c>
      <c r="AD178" s="33">
        <f t="shared" si="2"/>
        <v>1963200</v>
      </c>
    </row>
    <row r="179" spans="1:30" x14ac:dyDescent="0.25">
      <c r="A179" s="8" t="s">
        <v>149</v>
      </c>
      <c r="B179" s="9" t="s">
        <v>338</v>
      </c>
      <c r="C179" s="10" t="s">
        <v>164</v>
      </c>
      <c r="D179" s="9" t="s">
        <v>22</v>
      </c>
      <c r="E179" s="9" t="s">
        <v>165</v>
      </c>
      <c r="F179" s="9">
        <v>0</v>
      </c>
      <c r="G179" s="9">
        <v>33</v>
      </c>
      <c r="H179" s="10">
        <v>33</v>
      </c>
      <c r="I179" s="9">
        <v>1840</v>
      </c>
      <c r="J179" s="9">
        <v>1873</v>
      </c>
      <c r="K179" s="10">
        <v>213</v>
      </c>
      <c r="L179" s="9" t="s">
        <v>4</v>
      </c>
      <c r="M179" s="9">
        <v>2014</v>
      </c>
      <c r="N179" s="10">
        <v>5</v>
      </c>
      <c r="O179" s="11">
        <v>0</v>
      </c>
      <c r="P179" s="12">
        <v>0</v>
      </c>
      <c r="Q179" s="11">
        <v>0</v>
      </c>
      <c r="R179" s="12">
        <v>0</v>
      </c>
      <c r="S179" s="11">
        <v>0</v>
      </c>
      <c r="T179" s="12">
        <v>0</v>
      </c>
      <c r="U179" s="11">
        <v>27.3</v>
      </c>
      <c r="V179" s="12">
        <v>13</v>
      </c>
      <c r="W179" s="11">
        <v>1</v>
      </c>
      <c r="X179" s="12">
        <v>0.5</v>
      </c>
      <c r="Y179" s="11">
        <v>0</v>
      </c>
      <c r="Z179" s="12">
        <v>0</v>
      </c>
      <c r="AA179" s="11">
        <v>0</v>
      </c>
      <c r="AB179" s="12">
        <v>0</v>
      </c>
      <c r="AC179" s="9">
        <v>1000</v>
      </c>
      <c r="AD179" s="33">
        <f t="shared" si="2"/>
        <v>127800</v>
      </c>
    </row>
    <row r="180" spans="1:30" x14ac:dyDescent="0.25">
      <c r="A180" s="8" t="s">
        <v>149</v>
      </c>
      <c r="B180" s="9" t="s">
        <v>338</v>
      </c>
      <c r="C180" s="10" t="s">
        <v>166</v>
      </c>
      <c r="D180" s="9" t="s">
        <v>2</v>
      </c>
      <c r="E180" s="9" t="s">
        <v>167</v>
      </c>
      <c r="F180" s="9">
        <v>0</v>
      </c>
      <c r="G180" s="9">
        <v>100</v>
      </c>
      <c r="H180" s="10">
        <v>100</v>
      </c>
      <c r="I180" s="9">
        <v>0</v>
      </c>
      <c r="J180" s="9">
        <v>100</v>
      </c>
      <c r="K180" s="10">
        <v>579</v>
      </c>
      <c r="L180" s="9" t="s">
        <v>4</v>
      </c>
      <c r="M180" s="9">
        <v>2014</v>
      </c>
      <c r="N180" s="10">
        <v>5</v>
      </c>
      <c r="O180" s="11">
        <v>0</v>
      </c>
      <c r="P180" s="12">
        <v>0</v>
      </c>
      <c r="Q180" s="11">
        <v>0</v>
      </c>
      <c r="R180" s="12">
        <v>0</v>
      </c>
      <c r="S180" s="11">
        <v>3</v>
      </c>
      <c r="T180" s="12">
        <v>1</v>
      </c>
      <c r="U180" s="11">
        <v>57.9</v>
      </c>
      <c r="V180" s="12">
        <v>10</v>
      </c>
      <c r="W180" s="11">
        <v>0</v>
      </c>
      <c r="X180" s="12">
        <v>0</v>
      </c>
      <c r="Y180" s="11">
        <v>17.399999999999999</v>
      </c>
      <c r="Z180" s="12">
        <v>3</v>
      </c>
      <c r="AA180" s="11">
        <v>0</v>
      </c>
      <c r="AB180" s="12">
        <v>0</v>
      </c>
      <c r="AC180" s="9">
        <v>1000</v>
      </c>
      <c r="AD180" s="33">
        <f t="shared" si="2"/>
        <v>347400</v>
      </c>
    </row>
    <row r="181" spans="1:30" x14ac:dyDescent="0.25">
      <c r="A181" s="8" t="s">
        <v>149</v>
      </c>
      <c r="B181" s="9" t="s">
        <v>338</v>
      </c>
      <c r="C181" s="10" t="s">
        <v>168</v>
      </c>
      <c r="D181" s="9" t="s">
        <v>18</v>
      </c>
      <c r="E181" s="9" t="s">
        <v>169</v>
      </c>
      <c r="F181" s="9">
        <v>0</v>
      </c>
      <c r="G181" s="9">
        <v>1226</v>
      </c>
      <c r="H181" s="10">
        <v>1226</v>
      </c>
      <c r="I181" s="9">
        <v>1091</v>
      </c>
      <c r="J181" s="9">
        <v>2317</v>
      </c>
      <c r="K181" s="10">
        <v>4994.6000000000004</v>
      </c>
      <c r="L181" s="9" t="s">
        <v>4</v>
      </c>
      <c r="M181" s="9">
        <v>2014</v>
      </c>
      <c r="N181" s="10">
        <v>5</v>
      </c>
      <c r="O181" s="11">
        <v>0.4</v>
      </c>
      <c r="P181" s="12">
        <v>0</v>
      </c>
      <c r="Q181" s="11">
        <v>0</v>
      </c>
      <c r="R181" s="12">
        <v>0</v>
      </c>
      <c r="S181" s="11">
        <v>6</v>
      </c>
      <c r="T181" s="12">
        <v>0</v>
      </c>
      <c r="U181" s="11">
        <v>564.4</v>
      </c>
      <c r="V181" s="12">
        <v>11</v>
      </c>
      <c r="W181" s="11">
        <v>18.5</v>
      </c>
      <c r="X181" s="12">
        <v>0.4</v>
      </c>
      <c r="Y181" s="11">
        <v>137.30000000000001</v>
      </c>
      <c r="Z181" s="12">
        <v>3</v>
      </c>
      <c r="AA181" s="11">
        <v>0</v>
      </c>
      <c r="AB181" s="12">
        <v>0</v>
      </c>
      <c r="AC181" s="9">
        <v>1000</v>
      </c>
      <c r="AD181" s="33">
        <f t="shared" si="2"/>
        <v>2996760</v>
      </c>
    </row>
    <row r="182" spans="1:30" x14ac:dyDescent="0.25">
      <c r="A182" s="8" t="s">
        <v>149</v>
      </c>
      <c r="B182" s="9" t="s">
        <v>339</v>
      </c>
      <c r="C182" s="10" t="s">
        <v>170</v>
      </c>
      <c r="D182" s="9" t="s">
        <v>171</v>
      </c>
      <c r="E182" s="9" t="s">
        <v>172</v>
      </c>
      <c r="F182" s="9">
        <v>0</v>
      </c>
      <c r="G182" s="9">
        <v>1023</v>
      </c>
      <c r="H182" s="10">
        <v>1023</v>
      </c>
      <c r="I182" s="9">
        <v>32419</v>
      </c>
      <c r="J182" s="9">
        <v>33442</v>
      </c>
      <c r="K182" s="10">
        <v>7444.5</v>
      </c>
      <c r="L182" s="9" t="s">
        <v>4</v>
      </c>
      <c r="M182" s="9">
        <v>2014</v>
      </c>
      <c r="N182" s="10">
        <v>4</v>
      </c>
      <c r="O182" s="11">
        <v>71.8</v>
      </c>
      <c r="P182" s="12">
        <v>1</v>
      </c>
      <c r="Q182" s="11">
        <v>0</v>
      </c>
      <c r="R182" s="12">
        <v>0</v>
      </c>
      <c r="S182" s="11">
        <v>42</v>
      </c>
      <c r="T182" s="12">
        <v>1</v>
      </c>
      <c r="U182" s="11">
        <v>721.6</v>
      </c>
      <c r="V182" s="12">
        <v>10</v>
      </c>
      <c r="W182" s="11">
        <v>15.5</v>
      </c>
      <c r="X182" s="12">
        <v>0.2</v>
      </c>
      <c r="Y182" s="11">
        <v>42</v>
      </c>
      <c r="Z182" s="12">
        <v>1</v>
      </c>
      <c r="AA182" s="11">
        <v>0</v>
      </c>
      <c r="AB182" s="12">
        <v>0</v>
      </c>
      <c r="AC182" s="9">
        <v>1000</v>
      </c>
      <c r="AD182" s="33">
        <f t="shared" si="2"/>
        <v>4466700</v>
      </c>
    </row>
    <row r="183" spans="1:30" x14ac:dyDescent="0.25">
      <c r="A183" s="8" t="s">
        <v>149</v>
      </c>
      <c r="B183" s="9" t="s">
        <v>338</v>
      </c>
      <c r="C183" s="10" t="s">
        <v>173</v>
      </c>
      <c r="D183" s="9" t="s">
        <v>22</v>
      </c>
      <c r="E183" s="9" t="s">
        <v>174</v>
      </c>
      <c r="F183" s="9">
        <v>985</v>
      </c>
      <c r="G183" s="9">
        <v>1755</v>
      </c>
      <c r="H183" s="10">
        <v>770</v>
      </c>
      <c r="I183" s="9">
        <v>4910</v>
      </c>
      <c r="J183" s="9">
        <v>5680</v>
      </c>
      <c r="K183" s="10">
        <v>5467</v>
      </c>
      <c r="L183" s="9" t="s">
        <v>4</v>
      </c>
      <c r="M183" s="9">
        <v>2013</v>
      </c>
      <c r="N183" s="10">
        <v>4</v>
      </c>
      <c r="O183" s="11">
        <v>15</v>
      </c>
      <c r="P183" s="12">
        <v>0</v>
      </c>
      <c r="Q183" s="11">
        <v>0</v>
      </c>
      <c r="R183" s="12">
        <v>0</v>
      </c>
      <c r="S183" s="11">
        <v>0</v>
      </c>
      <c r="T183" s="12">
        <v>0</v>
      </c>
      <c r="U183" s="11">
        <v>310</v>
      </c>
      <c r="V183" s="12">
        <v>6</v>
      </c>
      <c r="W183" s="11">
        <v>0</v>
      </c>
      <c r="X183" s="12">
        <v>0</v>
      </c>
      <c r="Y183" s="11">
        <v>0</v>
      </c>
      <c r="Z183" s="12">
        <v>0</v>
      </c>
      <c r="AA183" s="11">
        <v>1010</v>
      </c>
      <c r="AB183" s="12">
        <v>18</v>
      </c>
      <c r="AC183" s="9">
        <v>1000</v>
      </c>
      <c r="AD183" s="33">
        <f t="shared" si="2"/>
        <v>3280200</v>
      </c>
    </row>
    <row r="184" spans="1:30" x14ac:dyDescent="0.25">
      <c r="A184" s="8" t="s">
        <v>149</v>
      </c>
      <c r="B184" s="9" t="s">
        <v>338</v>
      </c>
      <c r="C184" s="10" t="s">
        <v>175</v>
      </c>
      <c r="D184" s="9" t="s">
        <v>2</v>
      </c>
      <c r="E184" s="9" t="s">
        <v>176</v>
      </c>
      <c r="F184" s="9">
        <v>2105</v>
      </c>
      <c r="G184" s="9">
        <v>2341</v>
      </c>
      <c r="H184" s="10">
        <v>236</v>
      </c>
      <c r="I184" s="9">
        <v>2105</v>
      </c>
      <c r="J184" s="9">
        <v>2341</v>
      </c>
      <c r="K184" s="10">
        <v>1180</v>
      </c>
      <c r="L184" s="9" t="s">
        <v>4</v>
      </c>
      <c r="M184" s="9">
        <v>2013</v>
      </c>
      <c r="N184" s="10">
        <v>4</v>
      </c>
      <c r="O184" s="11">
        <v>1</v>
      </c>
      <c r="P184" s="12">
        <v>0</v>
      </c>
      <c r="Q184" s="11">
        <v>0</v>
      </c>
      <c r="R184" s="12">
        <v>0</v>
      </c>
      <c r="S184" s="11">
        <v>15</v>
      </c>
      <c r="T184" s="12">
        <v>1</v>
      </c>
      <c r="U184" s="11">
        <v>69</v>
      </c>
      <c r="V184" s="12">
        <v>6</v>
      </c>
      <c r="W184" s="11">
        <v>0</v>
      </c>
      <c r="X184" s="12">
        <v>0</v>
      </c>
      <c r="Y184" s="11">
        <v>15</v>
      </c>
      <c r="Z184" s="12">
        <v>1</v>
      </c>
      <c r="AA184" s="11">
        <v>0</v>
      </c>
      <c r="AB184" s="12">
        <v>0</v>
      </c>
      <c r="AC184" s="9">
        <v>1000</v>
      </c>
      <c r="AD184" s="33">
        <f t="shared" si="2"/>
        <v>708000</v>
      </c>
    </row>
    <row r="185" spans="1:30" x14ac:dyDescent="0.25">
      <c r="A185" s="8" t="s">
        <v>149</v>
      </c>
      <c r="B185" s="9" t="s">
        <v>338</v>
      </c>
      <c r="C185" s="10" t="s">
        <v>175</v>
      </c>
      <c r="D185" s="9" t="s">
        <v>2</v>
      </c>
      <c r="E185" s="9" t="s">
        <v>176</v>
      </c>
      <c r="F185" s="9">
        <v>582</v>
      </c>
      <c r="G185" s="9">
        <v>956</v>
      </c>
      <c r="H185" s="10">
        <v>374</v>
      </c>
      <c r="I185" s="9">
        <v>582</v>
      </c>
      <c r="J185" s="9">
        <v>956</v>
      </c>
      <c r="K185" s="10">
        <v>1870</v>
      </c>
      <c r="L185" s="9" t="s">
        <v>4</v>
      </c>
      <c r="M185" s="9">
        <v>2013</v>
      </c>
      <c r="N185" s="10">
        <v>5</v>
      </c>
      <c r="O185" s="11">
        <v>0.5</v>
      </c>
      <c r="P185" s="12">
        <v>0</v>
      </c>
      <c r="Q185" s="11">
        <v>0</v>
      </c>
      <c r="R185" s="12">
        <v>0</v>
      </c>
      <c r="S185" s="11">
        <v>24</v>
      </c>
      <c r="T185" s="12">
        <v>1</v>
      </c>
      <c r="U185" s="11">
        <v>244.7</v>
      </c>
      <c r="V185" s="12">
        <v>13</v>
      </c>
      <c r="W185" s="11">
        <v>0.5</v>
      </c>
      <c r="X185" s="12">
        <v>0</v>
      </c>
      <c r="Y185" s="11">
        <v>24</v>
      </c>
      <c r="Z185" s="12">
        <v>1</v>
      </c>
      <c r="AA185" s="11">
        <v>0</v>
      </c>
      <c r="AB185" s="12">
        <v>0</v>
      </c>
      <c r="AC185" s="9">
        <v>1000</v>
      </c>
      <c r="AD185" s="33">
        <f t="shared" si="2"/>
        <v>1122000</v>
      </c>
    </row>
    <row r="186" spans="1:30" x14ac:dyDescent="0.25">
      <c r="A186" s="8" t="s">
        <v>149</v>
      </c>
      <c r="B186" s="9" t="s">
        <v>338</v>
      </c>
      <c r="C186" s="10" t="s">
        <v>177</v>
      </c>
      <c r="D186" s="9" t="s">
        <v>2</v>
      </c>
      <c r="E186" s="9" t="s">
        <v>178</v>
      </c>
      <c r="F186" s="9">
        <v>0</v>
      </c>
      <c r="G186" s="9">
        <v>472</v>
      </c>
      <c r="H186" s="10">
        <v>472</v>
      </c>
      <c r="I186" s="9">
        <v>0</v>
      </c>
      <c r="J186" s="9">
        <v>472</v>
      </c>
      <c r="K186" s="10">
        <v>1886.5</v>
      </c>
      <c r="L186" s="9" t="s">
        <v>4</v>
      </c>
      <c r="M186" s="9">
        <v>2013</v>
      </c>
      <c r="N186" s="10">
        <v>4</v>
      </c>
      <c r="O186" s="11">
        <v>11.2</v>
      </c>
      <c r="P186" s="12">
        <v>1</v>
      </c>
      <c r="Q186" s="11">
        <v>1</v>
      </c>
      <c r="R186" s="12">
        <v>0</v>
      </c>
      <c r="S186" s="11">
        <v>27.8</v>
      </c>
      <c r="T186" s="12">
        <v>1</v>
      </c>
      <c r="U186" s="11">
        <v>105.9</v>
      </c>
      <c r="V186" s="12">
        <v>6</v>
      </c>
      <c r="W186" s="11">
        <v>1.5</v>
      </c>
      <c r="X186" s="12">
        <v>0.1</v>
      </c>
      <c r="Y186" s="11">
        <v>70.599999999999994</v>
      </c>
      <c r="Z186" s="12">
        <v>4</v>
      </c>
      <c r="AA186" s="11">
        <v>0</v>
      </c>
      <c r="AB186" s="12">
        <v>0</v>
      </c>
      <c r="AC186" s="9">
        <v>1000</v>
      </c>
      <c r="AD186" s="33">
        <f t="shared" si="2"/>
        <v>1131900</v>
      </c>
    </row>
    <row r="187" spans="1:30" x14ac:dyDescent="0.25">
      <c r="A187" s="8" t="s">
        <v>149</v>
      </c>
      <c r="B187" s="9" t="s">
        <v>338</v>
      </c>
      <c r="C187" s="10" t="s">
        <v>179</v>
      </c>
      <c r="D187" s="9" t="s">
        <v>2</v>
      </c>
      <c r="E187" s="9" t="s">
        <v>180</v>
      </c>
      <c r="F187" s="9">
        <v>0</v>
      </c>
      <c r="G187" s="9">
        <v>418</v>
      </c>
      <c r="H187" s="10">
        <v>418</v>
      </c>
      <c r="I187" s="9">
        <v>0</v>
      </c>
      <c r="J187" s="9">
        <v>418</v>
      </c>
      <c r="K187" s="10">
        <v>2382.6</v>
      </c>
      <c r="L187" s="9" t="s">
        <v>4</v>
      </c>
      <c r="M187" s="9">
        <v>2014</v>
      </c>
      <c r="N187" s="10">
        <v>4</v>
      </c>
      <c r="O187" s="11">
        <v>247.9</v>
      </c>
      <c r="P187" s="12">
        <v>10</v>
      </c>
      <c r="Q187" s="11">
        <v>0</v>
      </c>
      <c r="R187" s="12">
        <v>0</v>
      </c>
      <c r="S187" s="11">
        <v>9</v>
      </c>
      <c r="T187" s="12">
        <v>0</v>
      </c>
      <c r="U187" s="11">
        <v>90.9</v>
      </c>
      <c r="V187" s="12">
        <v>4</v>
      </c>
      <c r="W187" s="11">
        <v>0</v>
      </c>
      <c r="X187" s="12">
        <v>0</v>
      </c>
      <c r="Y187" s="11">
        <v>9</v>
      </c>
      <c r="Z187" s="12">
        <v>0</v>
      </c>
      <c r="AA187" s="11">
        <v>0</v>
      </c>
      <c r="AB187" s="12">
        <v>0</v>
      </c>
      <c r="AC187" s="9">
        <v>1000</v>
      </c>
      <c r="AD187" s="33">
        <f t="shared" si="2"/>
        <v>1429560</v>
      </c>
    </row>
    <row r="188" spans="1:30" x14ac:dyDescent="0.25">
      <c r="A188" s="8" t="s">
        <v>149</v>
      </c>
      <c r="B188" s="9" t="s">
        <v>338</v>
      </c>
      <c r="C188" s="10" t="s">
        <v>181</v>
      </c>
      <c r="D188" s="9" t="s">
        <v>15</v>
      </c>
      <c r="E188" s="9" t="s">
        <v>182</v>
      </c>
      <c r="F188" s="9">
        <v>0</v>
      </c>
      <c r="G188" s="9">
        <v>586</v>
      </c>
      <c r="H188" s="10">
        <v>586</v>
      </c>
      <c r="I188" s="9">
        <v>2952</v>
      </c>
      <c r="J188" s="9">
        <v>3538</v>
      </c>
      <c r="K188" s="10">
        <v>3104.3</v>
      </c>
      <c r="L188" s="9" t="s">
        <v>4</v>
      </c>
      <c r="M188" s="9">
        <v>2014</v>
      </c>
      <c r="N188" s="10">
        <v>5</v>
      </c>
      <c r="O188" s="11">
        <v>0.4</v>
      </c>
      <c r="P188" s="12">
        <v>0</v>
      </c>
      <c r="Q188" s="11">
        <v>0</v>
      </c>
      <c r="R188" s="12">
        <v>0</v>
      </c>
      <c r="S188" s="11">
        <v>6</v>
      </c>
      <c r="T188" s="12">
        <v>0</v>
      </c>
      <c r="U188" s="11">
        <v>488.9</v>
      </c>
      <c r="V188" s="12">
        <v>16</v>
      </c>
      <c r="W188" s="11">
        <v>7.5</v>
      </c>
      <c r="X188" s="12">
        <v>0.2</v>
      </c>
      <c r="Y188" s="11">
        <v>105.6</v>
      </c>
      <c r="Z188" s="12">
        <v>3</v>
      </c>
      <c r="AA188" s="11">
        <v>0</v>
      </c>
      <c r="AB188" s="12">
        <v>0</v>
      </c>
      <c r="AC188" s="9">
        <v>1000</v>
      </c>
      <c r="AD188" s="33">
        <f t="shared" si="2"/>
        <v>1862580</v>
      </c>
    </row>
    <row r="189" spans="1:30" x14ac:dyDescent="0.25">
      <c r="A189" s="8" t="s">
        <v>149</v>
      </c>
      <c r="B189" s="9" t="s">
        <v>338</v>
      </c>
      <c r="C189" s="10" t="s">
        <v>183</v>
      </c>
      <c r="D189" s="9" t="s">
        <v>33</v>
      </c>
      <c r="E189" s="9" t="s">
        <v>184</v>
      </c>
      <c r="F189" s="9">
        <v>2128</v>
      </c>
      <c r="G189" s="9">
        <v>2284</v>
      </c>
      <c r="H189" s="10">
        <v>156</v>
      </c>
      <c r="I189" s="9">
        <v>9541</v>
      </c>
      <c r="J189" s="9">
        <v>9697</v>
      </c>
      <c r="K189" s="10">
        <v>936</v>
      </c>
      <c r="L189" s="9" t="s">
        <v>4</v>
      </c>
      <c r="M189" s="9">
        <v>2013</v>
      </c>
      <c r="N189" s="10">
        <v>5</v>
      </c>
      <c r="O189" s="11">
        <v>3.7</v>
      </c>
      <c r="P189" s="12">
        <v>0</v>
      </c>
      <c r="Q189" s="11">
        <v>0</v>
      </c>
      <c r="R189" s="12">
        <v>0</v>
      </c>
      <c r="S189" s="11">
        <v>0</v>
      </c>
      <c r="T189" s="12">
        <v>0</v>
      </c>
      <c r="U189" s="11">
        <v>109.2</v>
      </c>
      <c r="V189" s="12">
        <v>12</v>
      </c>
      <c r="W189" s="11">
        <v>6</v>
      </c>
      <c r="X189" s="12">
        <v>0.6</v>
      </c>
      <c r="Y189" s="11">
        <v>0</v>
      </c>
      <c r="Z189" s="12">
        <v>0</v>
      </c>
      <c r="AA189" s="11">
        <v>0</v>
      </c>
      <c r="AB189" s="12">
        <v>0</v>
      </c>
      <c r="AC189" s="9">
        <v>1000</v>
      </c>
      <c r="AD189" s="33">
        <f t="shared" si="2"/>
        <v>561600</v>
      </c>
    </row>
    <row r="190" spans="1:30" x14ac:dyDescent="0.25">
      <c r="A190" s="8" t="s">
        <v>149</v>
      </c>
      <c r="B190" s="9" t="s">
        <v>338</v>
      </c>
      <c r="C190" s="10" t="s">
        <v>183</v>
      </c>
      <c r="D190" s="9" t="s">
        <v>33</v>
      </c>
      <c r="E190" s="9" t="s">
        <v>184</v>
      </c>
      <c r="F190" s="9">
        <v>776</v>
      </c>
      <c r="G190" s="9">
        <v>1740</v>
      </c>
      <c r="H190" s="10">
        <v>964</v>
      </c>
      <c r="I190" s="9">
        <v>8189</v>
      </c>
      <c r="J190" s="9">
        <v>9153</v>
      </c>
      <c r="K190" s="10">
        <v>6274.6</v>
      </c>
      <c r="L190" s="9" t="s">
        <v>4</v>
      </c>
      <c r="M190" s="9">
        <v>2013</v>
      </c>
      <c r="N190" s="10">
        <v>5</v>
      </c>
      <c r="O190" s="11">
        <v>0.7</v>
      </c>
      <c r="P190" s="12">
        <v>0</v>
      </c>
      <c r="Q190" s="11">
        <v>0</v>
      </c>
      <c r="R190" s="12">
        <v>0</v>
      </c>
      <c r="S190" s="11">
        <v>6</v>
      </c>
      <c r="T190" s="12">
        <v>0</v>
      </c>
      <c r="U190" s="11">
        <v>1436.9</v>
      </c>
      <c r="V190" s="12">
        <v>23</v>
      </c>
      <c r="W190" s="11">
        <v>32</v>
      </c>
      <c r="X190" s="12">
        <v>0.5</v>
      </c>
      <c r="Y190" s="11">
        <v>6</v>
      </c>
      <c r="Z190" s="12">
        <v>0</v>
      </c>
      <c r="AA190" s="11">
        <v>0</v>
      </c>
      <c r="AB190" s="12">
        <v>0</v>
      </c>
      <c r="AC190" s="9">
        <v>1000</v>
      </c>
      <c r="AD190" s="33">
        <f t="shared" si="2"/>
        <v>3764760</v>
      </c>
    </row>
    <row r="191" spans="1:30" x14ac:dyDescent="0.25">
      <c r="A191" s="8" t="s">
        <v>149</v>
      </c>
      <c r="B191" s="9" t="s">
        <v>338</v>
      </c>
      <c r="C191" s="10" t="s">
        <v>185</v>
      </c>
      <c r="D191" s="9" t="s">
        <v>2</v>
      </c>
      <c r="E191" s="9" t="s">
        <v>186</v>
      </c>
      <c r="F191" s="9">
        <v>0</v>
      </c>
      <c r="G191" s="9">
        <v>940</v>
      </c>
      <c r="H191" s="10">
        <v>940</v>
      </c>
      <c r="I191" s="9">
        <v>0</v>
      </c>
      <c r="J191" s="9">
        <v>940</v>
      </c>
      <c r="K191" s="10">
        <v>5921</v>
      </c>
      <c r="L191" s="9" t="s">
        <v>4</v>
      </c>
      <c r="M191" s="9">
        <v>2014</v>
      </c>
      <c r="N191" s="10">
        <v>4</v>
      </c>
      <c r="O191" s="11">
        <v>24.6</v>
      </c>
      <c r="P191" s="12">
        <v>0</v>
      </c>
      <c r="Q191" s="11">
        <v>1</v>
      </c>
      <c r="R191" s="12">
        <v>0</v>
      </c>
      <c r="S191" s="11">
        <v>89.3</v>
      </c>
      <c r="T191" s="12">
        <v>2</v>
      </c>
      <c r="U191" s="11">
        <v>558</v>
      </c>
      <c r="V191" s="12">
        <v>9</v>
      </c>
      <c r="W191" s="11">
        <v>10.5</v>
      </c>
      <c r="X191" s="12">
        <v>0.2</v>
      </c>
      <c r="Y191" s="11">
        <v>102.1</v>
      </c>
      <c r="Z191" s="12">
        <v>2</v>
      </c>
      <c r="AA191" s="11">
        <v>0</v>
      </c>
      <c r="AB191" s="12">
        <v>0</v>
      </c>
      <c r="AC191" s="9">
        <v>1000</v>
      </c>
      <c r="AD191" s="33">
        <f t="shared" si="2"/>
        <v>3552600</v>
      </c>
    </row>
    <row r="192" spans="1:30" x14ac:dyDescent="0.25">
      <c r="A192" s="8" t="s">
        <v>187</v>
      </c>
      <c r="B192" s="9" t="s">
        <v>338</v>
      </c>
      <c r="C192" s="10" t="s">
        <v>188</v>
      </c>
      <c r="D192" s="9" t="s">
        <v>2</v>
      </c>
      <c r="E192" s="9" t="s">
        <v>189</v>
      </c>
      <c r="F192" s="9">
        <v>5915</v>
      </c>
      <c r="G192" s="9">
        <v>6095</v>
      </c>
      <c r="H192" s="10">
        <v>180</v>
      </c>
      <c r="I192" s="9">
        <v>5915</v>
      </c>
      <c r="J192" s="9">
        <v>6095</v>
      </c>
      <c r="K192" s="10">
        <v>953</v>
      </c>
      <c r="L192" s="9" t="s">
        <v>4</v>
      </c>
      <c r="M192" s="9">
        <v>2013</v>
      </c>
      <c r="N192" s="10">
        <v>5</v>
      </c>
      <c r="O192" s="11">
        <v>1.1000000000000001</v>
      </c>
      <c r="P192" s="12">
        <v>0</v>
      </c>
      <c r="Q192" s="11">
        <v>0</v>
      </c>
      <c r="R192" s="12">
        <v>0</v>
      </c>
      <c r="S192" s="11">
        <v>0</v>
      </c>
      <c r="T192" s="12">
        <v>0</v>
      </c>
      <c r="U192" s="11">
        <v>136.19999999999999</v>
      </c>
      <c r="V192" s="12">
        <v>14</v>
      </c>
      <c r="W192" s="11">
        <v>0</v>
      </c>
      <c r="X192" s="12">
        <v>0</v>
      </c>
      <c r="Y192" s="11">
        <v>6</v>
      </c>
      <c r="Z192" s="12">
        <v>1</v>
      </c>
      <c r="AA192" s="11">
        <v>0</v>
      </c>
      <c r="AB192" s="12">
        <v>0</v>
      </c>
      <c r="AC192" s="9">
        <v>1000</v>
      </c>
      <c r="AD192" s="33">
        <f t="shared" si="2"/>
        <v>571800</v>
      </c>
    </row>
    <row r="193" spans="1:30" x14ac:dyDescent="0.25">
      <c r="A193" s="8" t="s">
        <v>187</v>
      </c>
      <c r="B193" s="9" t="s">
        <v>338</v>
      </c>
      <c r="C193" s="10" t="s">
        <v>188</v>
      </c>
      <c r="D193" s="9" t="s">
        <v>2</v>
      </c>
      <c r="E193" s="9" t="s">
        <v>189</v>
      </c>
      <c r="F193" s="9">
        <v>1222</v>
      </c>
      <c r="G193" s="9">
        <v>1752</v>
      </c>
      <c r="H193" s="10">
        <v>530</v>
      </c>
      <c r="I193" s="9">
        <v>1222</v>
      </c>
      <c r="J193" s="9">
        <v>1752</v>
      </c>
      <c r="K193" s="10">
        <v>2809</v>
      </c>
      <c r="L193" s="9" t="s">
        <v>4</v>
      </c>
      <c r="M193" s="9">
        <v>2013</v>
      </c>
      <c r="N193" s="10">
        <v>5</v>
      </c>
      <c r="O193" s="11">
        <v>4</v>
      </c>
      <c r="P193" s="12">
        <v>0</v>
      </c>
      <c r="Q193" s="11">
        <v>10</v>
      </c>
      <c r="R193" s="12">
        <v>2</v>
      </c>
      <c r="S193" s="11">
        <v>46.1</v>
      </c>
      <c r="T193" s="12">
        <v>2</v>
      </c>
      <c r="U193" s="11">
        <v>342.4</v>
      </c>
      <c r="V193" s="12">
        <v>12</v>
      </c>
      <c r="W193" s="11">
        <v>2</v>
      </c>
      <c r="X193" s="12">
        <v>0.1</v>
      </c>
      <c r="Y193" s="11">
        <v>18</v>
      </c>
      <c r="Z193" s="12">
        <v>1</v>
      </c>
      <c r="AA193" s="11">
        <v>0</v>
      </c>
      <c r="AB193" s="12">
        <v>0</v>
      </c>
      <c r="AC193" s="9">
        <v>1000</v>
      </c>
      <c r="AD193" s="33">
        <f t="shared" si="2"/>
        <v>1685400</v>
      </c>
    </row>
    <row r="194" spans="1:30" x14ac:dyDescent="0.25">
      <c r="A194" s="8" t="s">
        <v>187</v>
      </c>
      <c r="B194" s="9" t="s">
        <v>338</v>
      </c>
      <c r="C194" s="10" t="s">
        <v>190</v>
      </c>
      <c r="D194" s="9" t="s">
        <v>2</v>
      </c>
      <c r="E194" s="9" t="s">
        <v>191</v>
      </c>
      <c r="F194" s="9">
        <v>1052</v>
      </c>
      <c r="G194" s="9">
        <v>1854</v>
      </c>
      <c r="H194" s="10">
        <v>802</v>
      </c>
      <c r="I194" s="9">
        <v>1052</v>
      </c>
      <c r="J194" s="9">
        <v>1854</v>
      </c>
      <c r="K194" s="10">
        <v>5854.6</v>
      </c>
      <c r="L194" s="9" t="s">
        <v>4</v>
      </c>
      <c r="M194" s="9">
        <v>2013</v>
      </c>
      <c r="N194" s="10">
        <v>5</v>
      </c>
      <c r="O194" s="11">
        <v>4.4000000000000004</v>
      </c>
      <c r="P194" s="12">
        <v>0</v>
      </c>
      <c r="Q194" s="11">
        <v>0</v>
      </c>
      <c r="R194" s="12">
        <v>0</v>
      </c>
      <c r="S194" s="11">
        <v>0</v>
      </c>
      <c r="T194" s="12">
        <v>0</v>
      </c>
      <c r="U194" s="11">
        <v>1565.1</v>
      </c>
      <c r="V194" s="12">
        <v>27</v>
      </c>
      <c r="W194" s="11">
        <v>0.5</v>
      </c>
      <c r="X194" s="12">
        <v>0</v>
      </c>
      <c r="Y194" s="11">
        <v>0</v>
      </c>
      <c r="Z194" s="12">
        <v>0</v>
      </c>
      <c r="AA194" s="11">
        <v>0</v>
      </c>
      <c r="AB194" s="12">
        <v>0</v>
      </c>
      <c r="AC194" s="9">
        <v>1000</v>
      </c>
      <c r="AD194" s="33">
        <f t="shared" si="2"/>
        <v>3512760</v>
      </c>
    </row>
    <row r="195" spans="1:30" x14ac:dyDescent="0.25">
      <c r="A195" s="8" t="s">
        <v>187</v>
      </c>
      <c r="B195" s="9" t="s">
        <v>338</v>
      </c>
      <c r="C195" s="10" t="s">
        <v>192</v>
      </c>
      <c r="D195" s="9" t="s">
        <v>2</v>
      </c>
      <c r="E195" s="9" t="s">
        <v>193</v>
      </c>
      <c r="F195" s="9">
        <v>2583</v>
      </c>
      <c r="G195" s="9">
        <v>2967</v>
      </c>
      <c r="H195" s="10">
        <v>384</v>
      </c>
      <c r="I195" s="9">
        <v>2583</v>
      </c>
      <c r="J195" s="9">
        <v>2967</v>
      </c>
      <c r="K195" s="10">
        <v>1766.4</v>
      </c>
      <c r="L195" s="9" t="s">
        <v>4</v>
      </c>
      <c r="M195" s="9">
        <v>2013</v>
      </c>
      <c r="N195" s="10">
        <v>4</v>
      </c>
      <c r="O195" s="11">
        <v>0</v>
      </c>
      <c r="P195" s="12">
        <v>0</v>
      </c>
      <c r="Q195" s="11">
        <v>0</v>
      </c>
      <c r="R195" s="12">
        <v>0</v>
      </c>
      <c r="S195" s="11">
        <v>0</v>
      </c>
      <c r="T195" s="12">
        <v>0</v>
      </c>
      <c r="U195" s="11">
        <v>165.3</v>
      </c>
      <c r="V195" s="12">
        <v>9</v>
      </c>
      <c r="W195" s="11">
        <v>1</v>
      </c>
      <c r="X195" s="12">
        <v>0.1</v>
      </c>
      <c r="Y195" s="11">
        <v>0</v>
      </c>
      <c r="Z195" s="12">
        <v>0</v>
      </c>
      <c r="AA195" s="11">
        <v>0</v>
      </c>
      <c r="AB195" s="12">
        <v>0</v>
      </c>
      <c r="AC195" s="9">
        <v>1000</v>
      </c>
      <c r="AD195" s="33">
        <f t="shared" ref="AD195:AD258" si="3">$AE$1*K195</f>
        <v>1059840</v>
      </c>
    </row>
    <row r="196" spans="1:30" x14ac:dyDescent="0.25">
      <c r="A196" s="8" t="s">
        <v>187</v>
      </c>
      <c r="B196" s="9" t="s">
        <v>338</v>
      </c>
      <c r="C196" s="10" t="s">
        <v>192</v>
      </c>
      <c r="D196" s="9" t="s">
        <v>2</v>
      </c>
      <c r="E196" s="9" t="s">
        <v>193</v>
      </c>
      <c r="F196" s="9">
        <v>174</v>
      </c>
      <c r="G196" s="9">
        <v>485</v>
      </c>
      <c r="H196" s="10">
        <v>311</v>
      </c>
      <c r="I196" s="9">
        <v>174</v>
      </c>
      <c r="J196" s="9">
        <v>485</v>
      </c>
      <c r="K196" s="10">
        <v>1430.6</v>
      </c>
      <c r="L196" s="9" t="s">
        <v>4</v>
      </c>
      <c r="M196" s="9">
        <v>2013</v>
      </c>
      <c r="N196" s="10">
        <v>5</v>
      </c>
      <c r="O196" s="11">
        <v>1</v>
      </c>
      <c r="P196" s="12">
        <v>0</v>
      </c>
      <c r="Q196" s="11">
        <v>0</v>
      </c>
      <c r="R196" s="12">
        <v>0</v>
      </c>
      <c r="S196" s="11">
        <v>2</v>
      </c>
      <c r="T196" s="12">
        <v>0</v>
      </c>
      <c r="U196" s="11">
        <v>275</v>
      </c>
      <c r="V196" s="12">
        <v>19</v>
      </c>
      <c r="W196" s="11">
        <v>2</v>
      </c>
      <c r="X196" s="12">
        <v>0.1</v>
      </c>
      <c r="Y196" s="11">
        <v>19</v>
      </c>
      <c r="Z196" s="12">
        <v>1</v>
      </c>
      <c r="AA196" s="11">
        <v>0</v>
      </c>
      <c r="AB196" s="12">
        <v>0</v>
      </c>
      <c r="AC196" s="9">
        <v>1000</v>
      </c>
      <c r="AD196" s="33">
        <f t="shared" si="3"/>
        <v>858360</v>
      </c>
    </row>
    <row r="197" spans="1:30" x14ac:dyDescent="0.25">
      <c r="A197" s="8" t="s">
        <v>187</v>
      </c>
      <c r="B197" s="9" t="s">
        <v>338</v>
      </c>
      <c r="C197" s="10" t="s">
        <v>192</v>
      </c>
      <c r="D197" s="9" t="s">
        <v>2</v>
      </c>
      <c r="E197" s="9" t="s">
        <v>193</v>
      </c>
      <c r="F197" s="9">
        <v>797</v>
      </c>
      <c r="G197" s="9">
        <v>1406</v>
      </c>
      <c r="H197" s="10">
        <v>609</v>
      </c>
      <c r="I197" s="9">
        <v>797</v>
      </c>
      <c r="J197" s="9">
        <v>1406</v>
      </c>
      <c r="K197" s="10">
        <v>2801.4</v>
      </c>
      <c r="L197" s="9" t="s">
        <v>4</v>
      </c>
      <c r="M197" s="9">
        <v>2013</v>
      </c>
      <c r="N197" s="10">
        <v>5</v>
      </c>
      <c r="O197" s="11">
        <v>1</v>
      </c>
      <c r="P197" s="12">
        <v>0</v>
      </c>
      <c r="Q197" s="11">
        <v>0</v>
      </c>
      <c r="R197" s="12">
        <v>0</v>
      </c>
      <c r="S197" s="11">
        <v>4</v>
      </c>
      <c r="T197" s="12">
        <v>0</v>
      </c>
      <c r="U197" s="11">
        <v>538</v>
      </c>
      <c r="V197" s="12">
        <v>19</v>
      </c>
      <c r="W197" s="11">
        <v>4</v>
      </c>
      <c r="X197" s="12">
        <v>0.1</v>
      </c>
      <c r="Y197" s="11">
        <v>37</v>
      </c>
      <c r="Z197" s="12">
        <v>1</v>
      </c>
      <c r="AA197" s="11">
        <v>0</v>
      </c>
      <c r="AB197" s="12">
        <v>0</v>
      </c>
      <c r="AC197" s="9">
        <v>1000</v>
      </c>
      <c r="AD197" s="33">
        <f t="shared" si="3"/>
        <v>1680840</v>
      </c>
    </row>
    <row r="198" spans="1:30" x14ac:dyDescent="0.25">
      <c r="A198" s="8" t="s">
        <v>187</v>
      </c>
      <c r="B198" s="9" t="s">
        <v>338</v>
      </c>
      <c r="C198" s="10" t="s">
        <v>192</v>
      </c>
      <c r="D198" s="9" t="s">
        <v>2</v>
      </c>
      <c r="E198" s="9" t="s">
        <v>193</v>
      </c>
      <c r="F198" s="9">
        <v>1406</v>
      </c>
      <c r="G198" s="9">
        <v>2583</v>
      </c>
      <c r="H198" s="10">
        <v>1177</v>
      </c>
      <c r="I198" s="9">
        <v>1406</v>
      </c>
      <c r="J198" s="9">
        <v>2583</v>
      </c>
      <c r="K198" s="10">
        <v>5414.2</v>
      </c>
      <c r="L198" s="9" t="s">
        <v>4</v>
      </c>
      <c r="M198" s="9">
        <v>2013</v>
      </c>
      <c r="N198" s="10">
        <v>5</v>
      </c>
      <c r="O198" s="11">
        <v>0</v>
      </c>
      <c r="P198" s="12">
        <v>0</v>
      </c>
      <c r="Q198" s="11">
        <v>0</v>
      </c>
      <c r="R198" s="12">
        <v>0</v>
      </c>
      <c r="S198" s="11">
        <v>0</v>
      </c>
      <c r="T198" s="12">
        <v>0</v>
      </c>
      <c r="U198" s="11">
        <v>1313.8</v>
      </c>
      <c r="V198" s="12">
        <v>24</v>
      </c>
      <c r="W198" s="11">
        <v>3</v>
      </c>
      <c r="X198" s="12">
        <v>0.1</v>
      </c>
      <c r="Y198" s="11">
        <v>0</v>
      </c>
      <c r="Z198" s="12">
        <v>0</v>
      </c>
      <c r="AA198" s="11">
        <v>0</v>
      </c>
      <c r="AB198" s="12">
        <v>0</v>
      </c>
      <c r="AC198" s="9">
        <v>1000</v>
      </c>
      <c r="AD198" s="33">
        <f t="shared" si="3"/>
        <v>3248520</v>
      </c>
    </row>
    <row r="199" spans="1:30" x14ac:dyDescent="0.25">
      <c r="A199" s="8" t="s">
        <v>187</v>
      </c>
      <c r="B199" s="9" t="s">
        <v>338</v>
      </c>
      <c r="C199" s="10" t="s">
        <v>194</v>
      </c>
      <c r="D199" s="9" t="s">
        <v>30</v>
      </c>
      <c r="E199" s="9" t="s">
        <v>195</v>
      </c>
      <c r="F199" s="9">
        <v>373</v>
      </c>
      <c r="G199" s="9">
        <v>611</v>
      </c>
      <c r="H199" s="10">
        <v>238</v>
      </c>
      <c r="I199" s="9">
        <v>2535</v>
      </c>
      <c r="J199" s="9">
        <v>2773</v>
      </c>
      <c r="K199" s="10">
        <v>1634</v>
      </c>
      <c r="L199" s="9" t="s">
        <v>4</v>
      </c>
      <c r="M199" s="9">
        <v>2013</v>
      </c>
      <c r="N199" s="10">
        <v>4</v>
      </c>
      <c r="O199" s="11">
        <v>1.3</v>
      </c>
      <c r="P199" s="12">
        <v>0</v>
      </c>
      <c r="Q199" s="11">
        <v>0</v>
      </c>
      <c r="R199" s="12">
        <v>0</v>
      </c>
      <c r="S199" s="11">
        <v>0</v>
      </c>
      <c r="T199" s="12">
        <v>0</v>
      </c>
      <c r="U199" s="11">
        <v>162.69999999999999</v>
      </c>
      <c r="V199" s="12">
        <v>10</v>
      </c>
      <c r="W199" s="11">
        <v>1</v>
      </c>
      <c r="X199" s="12">
        <v>0.1</v>
      </c>
      <c r="Y199" s="11">
        <v>0</v>
      </c>
      <c r="Z199" s="12">
        <v>0</v>
      </c>
      <c r="AA199" s="11">
        <v>0</v>
      </c>
      <c r="AB199" s="12">
        <v>0</v>
      </c>
      <c r="AC199" s="9">
        <v>1000</v>
      </c>
      <c r="AD199" s="33">
        <f t="shared" si="3"/>
        <v>980400</v>
      </c>
    </row>
    <row r="200" spans="1:30" x14ac:dyDescent="0.25">
      <c r="A200" s="8" t="s">
        <v>187</v>
      </c>
      <c r="B200" s="9" t="s">
        <v>338</v>
      </c>
      <c r="C200" s="10" t="s">
        <v>194</v>
      </c>
      <c r="D200" s="9" t="s">
        <v>30</v>
      </c>
      <c r="E200" s="9" t="s">
        <v>195</v>
      </c>
      <c r="F200" s="9">
        <v>903</v>
      </c>
      <c r="G200" s="9">
        <v>1906</v>
      </c>
      <c r="H200" s="10">
        <v>1003</v>
      </c>
      <c r="I200" s="9">
        <v>3065</v>
      </c>
      <c r="J200" s="9">
        <v>4068</v>
      </c>
      <c r="K200" s="10">
        <v>7021</v>
      </c>
      <c r="L200" s="9" t="s">
        <v>4</v>
      </c>
      <c r="M200" s="9">
        <v>2013</v>
      </c>
      <c r="N200" s="10">
        <v>4</v>
      </c>
      <c r="O200" s="11">
        <v>2.9</v>
      </c>
      <c r="P200" s="12">
        <v>0</v>
      </c>
      <c r="Q200" s="11">
        <v>0</v>
      </c>
      <c r="R200" s="12">
        <v>0</v>
      </c>
      <c r="S200" s="11">
        <v>0</v>
      </c>
      <c r="T200" s="12">
        <v>0</v>
      </c>
      <c r="U200" s="11">
        <v>583.1</v>
      </c>
      <c r="V200" s="12">
        <v>8</v>
      </c>
      <c r="W200" s="11">
        <v>4.5</v>
      </c>
      <c r="X200" s="12">
        <v>0.1</v>
      </c>
      <c r="Y200" s="11">
        <v>6</v>
      </c>
      <c r="Z200" s="12">
        <v>0</v>
      </c>
      <c r="AA200" s="11">
        <v>0</v>
      </c>
      <c r="AB200" s="12">
        <v>0</v>
      </c>
      <c r="AC200" s="9">
        <v>1000</v>
      </c>
      <c r="AD200" s="33">
        <f t="shared" si="3"/>
        <v>4212600</v>
      </c>
    </row>
    <row r="201" spans="1:30" x14ac:dyDescent="0.25">
      <c r="A201" s="8" t="s">
        <v>187</v>
      </c>
      <c r="B201" s="9" t="s">
        <v>338</v>
      </c>
      <c r="C201" s="10" t="s">
        <v>196</v>
      </c>
      <c r="D201" s="9" t="s">
        <v>30</v>
      </c>
      <c r="E201" s="9" t="s">
        <v>197</v>
      </c>
      <c r="F201" s="9">
        <v>1035</v>
      </c>
      <c r="G201" s="9">
        <v>2064</v>
      </c>
      <c r="H201" s="10">
        <v>1029</v>
      </c>
      <c r="I201" s="9">
        <v>5996</v>
      </c>
      <c r="J201" s="9">
        <v>7025</v>
      </c>
      <c r="K201" s="10">
        <v>5145</v>
      </c>
      <c r="L201" s="9" t="s">
        <v>4</v>
      </c>
      <c r="M201" s="9">
        <v>2014</v>
      </c>
      <c r="N201" s="10">
        <v>5</v>
      </c>
      <c r="O201" s="11">
        <v>55.1</v>
      </c>
      <c r="P201" s="12">
        <v>1</v>
      </c>
      <c r="Q201" s="11">
        <v>0</v>
      </c>
      <c r="R201" s="12">
        <v>0</v>
      </c>
      <c r="S201" s="11">
        <v>142.4</v>
      </c>
      <c r="T201" s="12">
        <v>3</v>
      </c>
      <c r="U201" s="11">
        <v>617.20000000000005</v>
      </c>
      <c r="V201" s="12">
        <v>12</v>
      </c>
      <c r="W201" s="11">
        <v>8.5</v>
      </c>
      <c r="X201" s="12">
        <v>0.2</v>
      </c>
      <c r="Y201" s="11">
        <v>150.9</v>
      </c>
      <c r="Z201" s="12">
        <v>3</v>
      </c>
      <c r="AA201" s="11">
        <v>0</v>
      </c>
      <c r="AB201" s="12">
        <v>0</v>
      </c>
      <c r="AC201" s="9">
        <v>1000</v>
      </c>
      <c r="AD201" s="33">
        <f t="shared" si="3"/>
        <v>3087000</v>
      </c>
    </row>
    <row r="202" spans="1:30" x14ac:dyDescent="0.25">
      <c r="A202" s="8" t="s">
        <v>187</v>
      </c>
      <c r="B202" s="9" t="s">
        <v>338</v>
      </c>
      <c r="C202" s="10" t="s">
        <v>198</v>
      </c>
      <c r="D202" s="9" t="s">
        <v>33</v>
      </c>
      <c r="E202" s="9" t="s">
        <v>199</v>
      </c>
      <c r="F202" s="9">
        <v>3551</v>
      </c>
      <c r="G202" s="9">
        <v>4869</v>
      </c>
      <c r="H202" s="10">
        <v>1318</v>
      </c>
      <c r="I202" s="9">
        <v>18268</v>
      </c>
      <c r="J202" s="9">
        <v>19586</v>
      </c>
      <c r="K202" s="10">
        <v>6323.8</v>
      </c>
      <c r="L202" s="9" t="s">
        <v>4</v>
      </c>
      <c r="M202" s="9">
        <v>2014</v>
      </c>
      <c r="N202" s="10">
        <v>5</v>
      </c>
      <c r="O202" s="11">
        <v>0.9</v>
      </c>
      <c r="P202" s="12">
        <v>0</v>
      </c>
      <c r="Q202" s="11">
        <v>0</v>
      </c>
      <c r="R202" s="12">
        <v>0</v>
      </c>
      <c r="S202" s="11">
        <v>155.1</v>
      </c>
      <c r="T202" s="12">
        <v>2</v>
      </c>
      <c r="U202" s="11">
        <v>532.6</v>
      </c>
      <c r="V202" s="12">
        <v>8</v>
      </c>
      <c r="W202" s="11">
        <v>3</v>
      </c>
      <c r="X202" s="12">
        <v>0</v>
      </c>
      <c r="Y202" s="11">
        <v>253.1</v>
      </c>
      <c r="Z202" s="12">
        <v>4</v>
      </c>
      <c r="AA202" s="11">
        <v>0</v>
      </c>
      <c r="AB202" s="12">
        <v>0</v>
      </c>
      <c r="AC202" s="9">
        <v>1000</v>
      </c>
      <c r="AD202" s="33">
        <f t="shared" si="3"/>
        <v>3794280</v>
      </c>
    </row>
    <row r="203" spans="1:30" x14ac:dyDescent="0.25">
      <c r="A203" s="8" t="s">
        <v>187</v>
      </c>
      <c r="B203" s="9" t="s">
        <v>338</v>
      </c>
      <c r="C203" s="10" t="s">
        <v>198</v>
      </c>
      <c r="D203" s="9" t="s">
        <v>33</v>
      </c>
      <c r="E203" s="9" t="s">
        <v>199</v>
      </c>
      <c r="F203" s="9">
        <v>6666</v>
      </c>
      <c r="G203" s="9">
        <v>7082</v>
      </c>
      <c r="H203" s="10">
        <v>416</v>
      </c>
      <c r="I203" s="9">
        <v>21383</v>
      </c>
      <c r="J203" s="9">
        <v>21799</v>
      </c>
      <c r="K203" s="10">
        <v>2204.8000000000002</v>
      </c>
      <c r="L203" s="9" t="s">
        <v>4</v>
      </c>
      <c r="M203" s="9">
        <v>2014</v>
      </c>
      <c r="N203" s="10">
        <v>5</v>
      </c>
      <c r="O203" s="11">
        <v>12</v>
      </c>
      <c r="P203" s="12">
        <v>1</v>
      </c>
      <c r="Q203" s="11">
        <v>0</v>
      </c>
      <c r="R203" s="12">
        <v>0</v>
      </c>
      <c r="S203" s="11">
        <v>19.8</v>
      </c>
      <c r="T203" s="12">
        <v>1</v>
      </c>
      <c r="U203" s="11">
        <v>191.6</v>
      </c>
      <c r="V203" s="12">
        <v>9</v>
      </c>
      <c r="W203" s="11">
        <v>4.5</v>
      </c>
      <c r="X203" s="12">
        <v>0.2</v>
      </c>
      <c r="Y203" s="11">
        <v>15.5</v>
      </c>
      <c r="Z203" s="12">
        <v>1</v>
      </c>
      <c r="AA203" s="11">
        <v>0</v>
      </c>
      <c r="AB203" s="12">
        <v>0</v>
      </c>
      <c r="AC203" s="9">
        <v>1000</v>
      </c>
      <c r="AD203" s="33">
        <f t="shared" si="3"/>
        <v>1322880</v>
      </c>
    </row>
    <row r="204" spans="1:30" x14ac:dyDescent="0.25">
      <c r="A204" s="8" t="s">
        <v>187</v>
      </c>
      <c r="B204" s="9" t="s">
        <v>338</v>
      </c>
      <c r="C204" s="10" t="s">
        <v>200</v>
      </c>
      <c r="D204" s="9" t="s">
        <v>2</v>
      </c>
      <c r="E204" s="9" t="s">
        <v>201</v>
      </c>
      <c r="F204" s="9">
        <v>0</v>
      </c>
      <c r="G204" s="9">
        <v>410</v>
      </c>
      <c r="H204" s="10">
        <v>410</v>
      </c>
      <c r="I204" s="9">
        <v>0</v>
      </c>
      <c r="J204" s="9">
        <v>410</v>
      </c>
      <c r="K204" s="10">
        <v>2460</v>
      </c>
      <c r="L204" s="9" t="s">
        <v>4</v>
      </c>
      <c r="M204" s="9">
        <v>2014</v>
      </c>
      <c r="N204" s="10">
        <v>5</v>
      </c>
      <c r="O204" s="11">
        <v>0</v>
      </c>
      <c r="P204" s="12">
        <v>0</v>
      </c>
      <c r="Q204" s="11">
        <v>0</v>
      </c>
      <c r="R204" s="12">
        <v>0</v>
      </c>
      <c r="S204" s="11">
        <v>0</v>
      </c>
      <c r="T204" s="12">
        <v>0</v>
      </c>
      <c r="U204" s="11">
        <v>472.2</v>
      </c>
      <c r="V204" s="12">
        <v>19</v>
      </c>
      <c r="W204" s="11">
        <v>7.5</v>
      </c>
      <c r="X204" s="12">
        <v>0.3</v>
      </c>
      <c r="Y204" s="11">
        <v>0</v>
      </c>
      <c r="Z204" s="12">
        <v>0</v>
      </c>
      <c r="AA204" s="11">
        <v>0</v>
      </c>
      <c r="AB204" s="12">
        <v>0</v>
      </c>
      <c r="AC204" s="9">
        <v>1000</v>
      </c>
      <c r="AD204" s="33">
        <f t="shared" si="3"/>
        <v>1476000</v>
      </c>
    </row>
    <row r="205" spans="1:30" x14ac:dyDescent="0.25">
      <c r="A205" s="8" t="s">
        <v>187</v>
      </c>
      <c r="B205" s="9" t="s">
        <v>338</v>
      </c>
      <c r="C205" s="10" t="s">
        <v>202</v>
      </c>
      <c r="D205" s="9" t="s">
        <v>2</v>
      </c>
      <c r="E205" s="9" t="s">
        <v>203</v>
      </c>
      <c r="F205" s="9">
        <v>0</v>
      </c>
      <c r="G205" s="9">
        <v>426</v>
      </c>
      <c r="H205" s="10">
        <v>426</v>
      </c>
      <c r="I205" s="9">
        <v>0</v>
      </c>
      <c r="J205" s="9">
        <v>426</v>
      </c>
      <c r="K205" s="10">
        <v>1745.1</v>
      </c>
      <c r="L205" s="9" t="s">
        <v>4</v>
      </c>
      <c r="M205" s="9">
        <v>2013</v>
      </c>
      <c r="N205" s="10">
        <v>5</v>
      </c>
      <c r="O205" s="11">
        <v>0</v>
      </c>
      <c r="P205" s="12">
        <v>0</v>
      </c>
      <c r="Q205" s="11">
        <v>1</v>
      </c>
      <c r="R205" s="12">
        <v>0</v>
      </c>
      <c r="S205" s="11">
        <v>0</v>
      </c>
      <c r="T205" s="12">
        <v>0</v>
      </c>
      <c r="U205" s="11">
        <v>292.7</v>
      </c>
      <c r="V205" s="12">
        <v>17</v>
      </c>
      <c r="W205" s="11">
        <v>2.5</v>
      </c>
      <c r="X205" s="12">
        <v>0.1</v>
      </c>
      <c r="Y205" s="11">
        <v>46.3</v>
      </c>
      <c r="Z205" s="12">
        <v>3</v>
      </c>
      <c r="AA205" s="11">
        <v>0</v>
      </c>
      <c r="AB205" s="12">
        <v>0</v>
      </c>
      <c r="AC205" s="9">
        <v>1000</v>
      </c>
      <c r="AD205" s="33">
        <f t="shared" si="3"/>
        <v>1047060</v>
      </c>
    </row>
    <row r="206" spans="1:30" x14ac:dyDescent="0.25">
      <c r="A206" s="8" t="s">
        <v>187</v>
      </c>
      <c r="B206" s="9" t="s">
        <v>338</v>
      </c>
      <c r="C206" s="10" t="s">
        <v>204</v>
      </c>
      <c r="D206" s="9" t="s">
        <v>2</v>
      </c>
      <c r="E206" s="9" t="s">
        <v>205</v>
      </c>
      <c r="F206" s="9">
        <v>5128</v>
      </c>
      <c r="G206" s="9">
        <v>5713</v>
      </c>
      <c r="H206" s="10">
        <v>585</v>
      </c>
      <c r="I206" s="9">
        <v>5128</v>
      </c>
      <c r="J206" s="9">
        <v>5713</v>
      </c>
      <c r="K206" s="10">
        <v>3040.5</v>
      </c>
      <c r="L206" s="9" t="s">
        <v>4</v>
      </c>
      <c r="M206" s="9">
        <v>2014</v>
      </c>
      <c r="N206" s="10">
        <v>4</v>
      </c>
      <c r="O206" s="11">
        <v>192.3</v>
      </c>
      <c r="P206" s="12">
        <v>6</v>
      </c>
      <c r="Q206" s="11">
        <v>0</v>
      </c>
      <c r="R206" s="12">
        <v>0</v>
      </c>
      <c r="S206" s="11">
        <v>24</v>
      </c>
      <c r="T206" s="12">
        <v>1</v>
      </c>
      <c r="U206" s="11">
        <v>272.39999999999998</v>
      </c>
      <c r="V206" s="12">
        <v>9</v>
      </c>
      <c r="W206" s="11">
        <v>1</v>
      </c>
      <c r="X206" s="12">
        <v>0</v>
      </c>
      <c r="Y206" s="11">
        <v>105.9</v>
      </c>
      <c r="Z206" s="12">
        <v>3</v>
      </c>
      <c r="AA206" s="11">
        <v>0</v>
      </c>
      <c r="AB206" s="12">
        <v>0</v>
      </c>
      <c r="AC206" s="9">
        <v>1000</v>
      </c>
      <c r="AD206" s="33">
        <f t="shared" si="3"/>
        <v>1824300</v>
      </c>
    </row>
    <row r="207" spans="1:30" x14ac:dyDescent="0.25">
      <c r="A207" s="8" t="s">
        <v>187</v>
      </c>
      <c r="B207" s="9" t="s">
        <v>338</v>
      </c>
      <c r="C207" s="10" t="s">
        <v>204</v>
      </c>
      <c r="D207" s="9" t="s">
        <v>18</v>
      </c>
      <c r="E207" s="9" t="s">
        <v>206</v>
      </c>
      <c r="F207" s="9">
        <v>831</v>
      </c>
      <c r="G207" s="9">
        <v>1074</v>
      </c>
      <c r="H207" s="10">
        <v>243</v>
      </c>
      <c r="I207" s="9">
        <v>6544</v>
      </c>
      <c r="J207" s="9">
        <v>6787</v>
      </c>
      <c r="K207" s="10">
        <v>1385.1</v>
      </c>
      <c r="L207" s="9" t="s">
        <v>4</v>
      </c>
      <c r="M207" s="9">
        <v>2013</v>
      </c>
      <c r="N207" s="10">
        <v>4</v>
      </c>
      <c r="O207" s="11">
        <v>0</v>
      </c>
      <c r="P207" s="12">
        <v>0</v>
      </c>
      <c r="Q207" s="11">
        <v>0</v>
      </c>
      <c r="R207" s="12">
        <v>0</v>
      </c>
      <c r="S207" s="11">
        <v>6</v>
      </c>
      <c r="T207" s="12">
        <v>0</v>
      </c>
      <c r="U207" s="11">
        <v>136.80000000000001</v>
      </c>
      <c r="V207" s="12">
        <v>10</v>
      </c>
      <c r="W207" s="11">
        <v>0</v>
      </c>
      <c r="X207" s="12">
        <v>0</v>
      </c>
      <c r="Y207" s="11">
        <v>6</v>
      </c>
      <c r="Z207" s="12">
        <v>0</v>
      </c>
      <c r="AA207" s="11">
        <v>0</v>
      </c>
      <c r="AB207" s="12">
        <v>0</v>
      </c>
      <c r="AC207" s="9">
        <v>1000</v>
      </c>
      <c r="AD207" s="33">
        <f t="shared" si="3"/>
        <v>831060</v>
      </c>
    </row>
    <row r="208" spans="1:30" x14ac:dyDescent="0.25">
      <c r="A208" s="8" t="s">
        <v>187</v>
      </c>
      <c r="B208" s="9" t="s">
        <v>338</v>
      </c>
      <c r="C208" s="10" t="s">
        <v>204</v>
      </c>
      <c r="D208" s="9" t="s">
        <v>18</v>
      </c>
      <c r="E208" s="9" t="s">
        <v>206</v>
      </c>
      <c r="F208" s="9">
        <v>696</v>
      </c>
      <c r="G208" s="9">
        <v>831</v>
      </c>
      <c r="H208" s="10">
        <v>135</v>
      </c>
      <c r="I208" s="9">
        <v>6409</v>
      </c>
      <c r="J208" s="9">
        <v>6544</v>
      </c>
      <c r="K208" s="10">
        <v>769.5</v>
      </c>
      <c r="L208" s="9" t="s">
        <v>4</v>
      </c>
      <c r="M208" s="9">
        <v>2013</v>
      </c>
      <c r="N208" s="10">
        <v>4</v>
      </c>
      <c r="O208" s="11">
        <v>5.9</v>
      </c>
      <c r="P208" s="12">
        <v>1</v>
      </c>
      <c r="Q208" s="11">
        <v>0</v>
      </c>
      <c r="R208" s="12">
        <v>0</v>
      </c>
      <c r="S208" s="11">
        <v>3</v>
      </c>
      <c r="T208" s="12">
        <v>0</v>
      </c>
      <c r="U208" s="11">
        <v>47.3</v>
      </c>
      <c r="V208" s="12">
        <v>6</v>
      </c>
      <c r="W208" s="11">
        <v>0</v>
      </c>
      <c r="X208" s="12">
        <v>0</v>
      </c>
      <c r="Y208" s="11">
        <v>3</v>
      </c>
      <c r="Z208" s="12">
        <v>0</v>
      </c>
      <c r="AA208" s="11">
        <v>0</v>
      </c>
      <c r="AB208" s="12">
        <v>0</v>
      </c>
      <c r="AC208" s="9">
        <v>1000</v>
      </c>
      <c r="AD208" s="33">
        <f t="shared" si="3"/>
        <v>461700</v>
      </c>
    </row>
    <row r="209" spans="1:30" x14ac:dyDescent="0.25">
      <c r="A209" s="8" t="s">
        <v>187</v>
      </c>
      <c r="B209" s="9" t="s">
        <v>338</v>
      </c>
      <c r="C209" s="10" t="s">
        <v>207</v>
      </c>
      <c r="D209" s="9" t="s">
        <v>30</v>
      </c>
      <c r="E209" s="9" t="s">
        <v>208</v>
      </c>
      <c r="F209" s="9">
        <v>1825</v>
      </c>
      <c r="G209" s="9">
        <v>2327</v>
      </c>
      <c r="H209" s="10">
        <v>502</v>
      </c>
      <c r="I209" s="9">
        <v>6576</v>
      </c>
      <c r="J209" s="9">
        <v>7078</v>
      </c>
      <c r="K209" s="10">
        <v>2861.4</v>
      </c>
      <c r="L209" s="9" t="s">
        <v>4</v>
      </c>
      <c r="M209" s="9">
        <v>2013</v>
      </c>
      <c r="N209" s="10">
        <v>4</v>
      </c>
      <c r="O209" s="11">
        <v>1.1000000000000001</v>
      </c>
      <c r="P209" s="12">
        <v>0</v>
      </c>
      <c r="Q209" s="11">
        <v>0</v>
      </c>
      <c r="R209" s="12">
        <v>0</v>
      </c>
      <c r="S209" s="11">
        <v>15</v>
      </c>
      <c r="T209" s="12">
        <v>1</v>
      </c>
      <c r="U209" s="11">
        <v>286.10000000000002</v>
      </c>
      <c r="V209" s="12">
        <v>10</v>
      </c>
      <c r="W209" s="11">
        <v>1</v>
      </c>
      <c r="X209" s="12">
        <v>0</v>
      </c>
      <c r="Y209" s="11">
        <v>15</v>
      </c>
      <c r="Z209" s="12">
        <v>1</v>
      </c>
      <c r="AA209" s="11">
        <v>0</v>
      </c>
      <c r="AB209" s="12">
        <v>0</v>
      </c>
      <c r="AC209" s="9">
        <v>1000</v>
      </c>
      <c r="AD209" s="33">
        <f t="shared" si="3"/>
        <v>1716840</v>
      </c>
    </row>
    <row r="210" spans="1:30" x14ac:dyDescent="0.25">
      <c r="A210" s="8" t="s">
        <v>187</v>
      </c>
      <c r="B210" s="9" t="s">
        <v>338</v>
      </c>
      <c r="C210" s="10" t="s">
        <v>207</v>
      </c>
      <c r="D210" s="9" t="s">
        <v>30</v>
      </c>
      <c r="E210" s="9" t="s">
        <v>208</v>
      </c>
      <c r="F210" s="9">
        <v>1129</v>
      </c>
      <c r="G210" s="9">
        <v>1825</v>
      </c>
      <c r="H210" s="10">
        <v>696</v>
      </c>
      <c r="I210" s="9">
        <v>5880</v>
      </c>
      <c r="J210" s="9">
        <v>6576</v>
      </c>
      <c r="K210" s="10">
        <v>3758.4</v>
      </c>
      <c r="L210" s="9" t="s">
        <v>4</v>
      </c>
      <c r="M210" s="9">
        <v>2013</v>
      </c>
      <c r="N210" s="10">
        <v>4</v>
      </c>
      <c r="O210" s="11">
        <v>5.4</v>
      </c>
      <c r="P210" s="12">
        <v>0</v>
      </c>
      <c r="Q210" s="11">
        <v>0</v>
      </c>
      <c r="R210" s="12">
        <v>0</v>
      </c>
      <c r="S210" s="11">
        <v>6</v>
      </c>
      <c r="T210" s="12">
        <v>0</v>
      </c>
      <c r="U210" s="11">
        <v>375.8</v>
      </c>
      <c r="V210" s="12">
        <v>10</v>
      </c>
      <c r="W210" s="11">
        <v>0</v>
      </c>
      <c r="X210" s="12">
        <v>0</v>
      </c>
      <c r="Y210" s="11">
        <v>6</v>
      </c>
      <c r="Z210" s="12">
        <v>0</v>
      </c>
      <c r="AA210" s="11">
        <v>0</v>
      </c>
      <c r="AB210" s="12">
        <v>0</v>
      </c>
      <c r="AC210" s="9">
        <v>1000</v>
      </c>
      <c r="AD210" s="33">
        <f t="shared" si="3"/>
        <v>2255040</v>
      </c>
    </row>
    <row r="211" spans="1:30" x14ac:dyDescent="0.25">
      <c r="A211" s="8" t="s">
        <v>187</v>
      </c>
      <c r="B211" s="9" t="s">
        <v>338</v>
      </c>
      <c r="C211" s="10" t="s">
        <v>207</v>
      </c>
      <c r="D211" s="9" t="s">
        <v>30</v>
      </c>
      <c r="E211" s="9" t="s">
        <v>208</v>
      </c>
      <c r="F211" s="9">
        <v>637</v>
      </c>
      <c r="G211" s="9">
        <v>1129</v>
      </c>
      <c r="H211" s="10">
        <v>492</v>
      </c>
      <c r="I211" s="9">
        <v>5388</v>
      </c>
      <c r="J211" s="9">
        <v>5880</v>
      </c>
      <c r="K211" s="10">
        <v>2656.8</v>
      </c>
      <c r="L211" s="9" t="s">
        <v>4</v>
      </c>
      <c r="M211" s="9">
        <v>2013</v>
      </c>
      <c r="N211" s="10">
        <v>5</v>
      </c>
      <c r="O211" s="11">
        <v>0</v>
      </c>
      <c r="P211" s="12">
        <v>0</v>
      </c>
      <c r="Q211" s="11">
        <v>0</v>
      </c>
      <c r="R211" s="12">
        <v>0</v>
      </c>
      <c r="S211" s="11">
        <v>3</v>
      </c>
      <c r="T211" s="12">
        <v>0</v>
      </c>
      <c r="U211" s="11">
        <v>591.79999999999995</v>
      </c>
      <c r="V211" s="12">
        <v>22</v>
      </c>
      <c r="W211" s="11">
        <v>0.5</v>
      </c>
      <c r="X211" s="12">
        <v>0</v>
      </c>
      <c r="Y211" s="11">
        <v>6</v>
      </c>
      <c r="Z211" s="12">
        <v>0</v>
      </c>
      <c r="AA211" s="11">
        <v>0</v>
      </c>
      <c r="AB211" s="12">
        <v>0</v>
      </c>
      <c r="AC211" s="9">
        <v>1000</v>
      </c>
      <c r="AD211" s="33">
        <f t="shared" si="3"/>
        <v>1594080</v>
      </c>
    </row>
    <row r="212" spans="1:30" x14ac:dyDescent="0.25">
      <c r="A212" s="8" t="s">
        <v>187</v>
      </c>
      <c r="B212" s="9" t="s">
        <v>338</v>
      </c>
      <c r="C212" s="10" t="s">
        <v>209</v>
      </c>
      <c r="D212" s="9" t="s">
        <v>22</v>
      </c>
      <c r="E212" s="9" t="s">
        <v>210</v>
      </c>
      <c r="F212" s="9">
        <v>5730</v>
      </c>
      <c r="G212" s="9">
        <v>6452</v>
      </c>
      <c r="H212" s="10">
        <v>722</v>
      </c>
      <c r="I212" s="9">
        <v>9295</v>
      </c>
      <c r="J212" s="9">
        <v>10017</v>
      </c>
      <c r="K212" s="10">
        <v>4187.6000000000004</v>
      </c>
      <c r="L212" s="9" t="s">
        <v>4</v>
      </c>
      <c r="M212" s="9">
        <v>2014</v>
      </c>
      <c r="N212" s="10">
        <v>5</v>
      </c>
      <c r="O212" s="11">
        <v>2.9</v>
      </c>
      <c r="P212" s="12">
        <v>0</v>
      </c>
      <c r="Q212" s="11">
        <v>0</v>
      </c>
      <c r="R212" s="12">
        <v>0</v>
      </c>
      <c r="S212" s="11">
        <v>18</v>
      </c>
      <c r="T212" s="12">
        <v>0</v>
      </c>
      <c r="U212" s="11">
        <v>598</v>
      </c>
      <c r="V212" s="12">
        <v>14</v>
      </c>
      <c r="W212" s="11">
        <v>3</v>
      </c>
      <c r="X212" s="12">
        <v>0.1</v>
      </c>
      <c r="Y212" s="11">
        <v>150.80000000000001</v>
      </c>
      <c r="Z212" s="12">
        <v>4</v>
      </c>
      <c r="AA212" s="11">
        <v>0</v>
      </c>
      <c r="AB212" s="12">
        <v>0</v>
      </c>
      <c r="AC212" s="9">
        <v>1000</v>
      </c>
      <c r="AD212" s="33">
        <f t="shared" si="3"/>
        <v>2512560</v>
      </c>
    </row>
    <row r="213" spans="1:30" x14ac:dyDescent="0.25">
      <c r="A213" s="8" t="s">
        <v>187</v>
      </c>
      <c r="B213" s="9" t="s">
        <v>338</v>
      </c>
      <c r="C213" s="10" t="s">
        <v>209</v>
      </c>
      <c r="D213" s="9" t="s">
        <v>22</v>
      </c>
      <c r="E213" s="9" t="s">
        <v>210</v>
      </c>
      <c r="F213" s="9">
        <v>6452</v>
      </c>
      <c r="G213" s="9">
        <v>7356</v>
      </c>
      <c r="H213" s="10">
        <v>904</v>
      </c>
      <c r="I213" s="9">
        <v>10017</v>
      </c>
      <c r="J213" s="9">
        <v>10921</v>
      </c>
      <c r="K213" s="10">
        <v>5243.2</v>
      </c>
      <c r="L213" s="9" t="s">
        <v>4</v>
      </c>
      <c r="M213" s="9">
        <v>2014</v>
      </c>
      <c r="N213" s="10">
        <v>5</v>
      </c>
      <c r="O213" s="11">
        <v>7.6</v>
      </c>
      <c r="P213" s="12">
        <v>0</v>
      </c>
      <c r="Q213" s="11">
        <v>0</v>
      </c>
      <c r="R213" s="12">
        <v>0</v>
      </c>
      <c r="S213" s="11">
        <v>61.2</v>
      </c>
      <c r="T213" s="12">
        <v>1</v>
      </c>
      <c r="U213" s="11">
        <v>828.4</v>
      </c>
      <c r="V213" s="12">
        <v>16</v>
      </c>
      <c r="W213" s="11">
        <v>8</v>
      </c>
      <c r="X213" s="12">
        <v>0.2</v>
      </c>
      <c r="Y213" s="11">
        <v>218.8</v>
      </c>
      <c r="Z213" s="12">
        <v>4</v>
      </c>
      <c r="AA213" s="11">
        <v>0</v>
      </c>
      <c r="AB213" s="12">
        <v>0</v>
      </c>
      <c r="AC213" s="9">
        <v>1000</v>
      </c>
      <c r="AD213" s="33">
        <f t="shared" si="3"/>
        <v>3145920</v>
      </c>
    </row>
    <row r="214" spans="1:30" x14ac:dyDescent="0.25">
      <c r="A214" s="8" t="s">
        <v>187</v>
      </c>
      <c r="B214" s="9" t="s">
        <v>338</v>
      </c>
      <c r="C214" s="10" t="s">
        <v>209</v>
      </c>
      <c r="D214" s="9" t="s">
        <v>22</v>
      </c>
      <c r="E214" s="9" t="s">
        <v>210</v>
      </c>
      <c r="F214" s="9">
        <v>4860</v>
      </c>
      <c r="G214" s="9">
        <v>5730</v>
      </c>
      <c r="H214" s="10">
        <v>870</v>
      </c>
      <c r="I214" s="9">
        <v>8425</v>
      </c>
      <c r="J214" s="9">
        <v>9295</v>
      </c>
      <c r="K214" s="10">
        <v>5046</v>
      </c>
      <c r="L214" s="9" t="s">
        <v>4</v>
      </c>
      <c r="M214" s="9">
        <v>2014</v>
      </c>
      <c r="N214" s="10">
        <v>5</v>
      </c>
      <c r="O214" s="11">
        <v>3.6</v>
      </c>
      <c r="P214" s="12">
        <v>0</v>
      </c>
      <c r="Q214" s="11">
        <v>0</v>
      </c>
      <c r="R214" s="12">
        <v>0</v>
      </c>
      <c r="S214" s="11">
        <v>90.9</v>
      </c>
      <c r="T214" s="12">
        <v>2</v>
      </c>
      <c r="U214" s="11">
        <v>883.4</v>
      </c>
      <c r="V214" s="12">
        <v>18</v>
      </c>
      <c r="W214" s="11">
        <v>1</v>
      </c>
      <c r="X214" s="12">
        <v>0</v>
      </c>
      <c r="Y214" s="11">
        <v>96.7</v>
      </c>
      <c r="Z214" s="12">
        <v>2</v>
      </c>
      <c r="AA214" s="11">
        <v>0</v>
      </c>
      <c r="AB214" s="12">
        <v>0</v>
      </c>
      <c r="AC214" s="9">
        <v>1000</v>
      </c>
      <c r="AD214" s="33">
        <f t="shared" si="3"/>
        <v>3027600</v>
      </c>
    </row>
    <row r="215" spans="1:30" x14ac:dyDescent="0.25">
      <c r="A215" s="8" t="s">
        <v>187</v>
      </c>
      <c r="B215" s="9" t="s">
        <v>338</v>
      </c>
      <c r="C215" s="10" t="s">
        <v>211</v>
      </c>
      <c r="D215" s="9" t="s">
        <v>2</v>
      </c>
      <c r="E215" s="9" t="s">
        <v>212</v>
      </c>
      <c r="F215" s="9">
        <v>102</v>
      </c>
      <c r="G215" s="9">
        <v>596</v>
      </c>
      <c r="H215" s="10">
        <v>494</v>
      </c>
      <c r="I215" s="9">
        <v>102</v>
      </c>
      <c r="J215" s="9">
        <v>596</v>
      </c>
      <c r="K215" s="10">
        <v>2470</v>
      </c>
      <c r="L215" s="9" t="s">
        <v>4</v>
      </c>
      <c r="M215" s="9">
        <v>2013</v>
      </c>
      <c r="N215" s="10">
        <v>5</v>
      </c>
      <c r="O215" s="11">
        <v>1</v>
      </c>
      <c r="P215" s="12">
        <v>0</v>
      </c>
      <c r="Q215" s="11">
        <v>0</v>
      </c>
      <c r="R215" s="12">
        <v>0</v>
      </c>
      <c r="S215" s="11">
        <v>11</v>
      </c>
      <c r="T215" s="12">
        <v>0</v>
      </c>
      <c r="U215" s="11">
        <v>419</v>
      </c>
      <c r="V215" s="12">
        <v>17</v>
      </c>
      <c r="W215" s="11">
        <v>10.5</v>
      </c>
      <c r="X215" s="12">
        <v>0.4</v>
      </c>
      <c r="Y215" s="11">
        <v>45.5</v>
      </c>
      <c r="Z215" s="12">
        <v>2</v>
      </c>
      <c r="AA215" s="11">
        <v>0</v>
      </c>
      <c r="AB215" s="12">
        <v>0</v>
      </c>
      <c r="AC215" s="9">
        <v>1000</v>
      </c>
      <c r="AD215" s="33">
        <f t="shared" si="3"/>
        <v>1482000</v>
      </c>
    </row>
    <row r="216" spans="1:30" x14ac:dyDescent="0.25">
      <c r="A216" s="8" t="s">
        <v>187</v>
      </c>
      <c r="B216" s="9" t="s">
        <v>338</v>
      </c>
      <c r="C216" s="10" t="s">
        <v>211</v>
      </c>
      <c r="D216" s="9" t="s">
        <v>2</v>
      </c>
      <c r="E216" s="9" t="s">
        <v>212</v>
      </c>
      <c r="F216" s="9">
        <v>1456</v>
      </c>
      <c r="G216" s="9">
        <v>1853</v>
      </c>
      <c r="H216" s="10">
        <v>397</v>
      </c>
      <c r="I216" s="9">
        <v>1456</v>
      </c>
      <c r="J216" s="9">
        <v>1853</v>
      </c>
      <c r="K216" s="10">
        <v>1947</v>
      </c>
      <c r="L216" s="9" t="s">
        <v>4</v>
      </c>
      <c r="M216" s="9">
        <v>2013</v>
      </c>
      <c r="N216" s="10">
        <v>4</v>
      </c>
      <c r="O216" s="11">
        <v>10.5</v>
      </c>
      <c r="P216" s="12">
        <v>1</v>
      </c>
      <c r="Q216" s="11">
        <v>0</v>
      </c>
      <c r="R216" s="12">
        <v>0</v>
      </c>
      <c r="S216" s="11">
        <v>3</v>
      </c>
      <c r="T216" s="12">
        <v>0</v>
      </c>
      <c r="U216" s="11">
        <v>127.4</v>
      </c>
      <c r="V216" s="12">
        <v>7</v>
      </c>
      <c r="W216" s="11">
        <v>2</v>
      </c>
      <c r="X216" s="12">
        <v>0.1</v>
      </c>
      <c r="Y216" s="11">
        <v>76</v>
      </c>
      <c r="Z216" s="12">
        <v>4</v>
      </c>
      <c r="AA216" s="11">
        <v>0</v>
      </c>
      <c r="AB216" s="12">
        <v>0</v>
      </c>
      <c r="AC216" s="9">
        <v>1000</v>
      </c>
      <c r="AD216" s="33">
        <f t="shared" si="3"/>
        <v>1168200</v>
      </c>
    </row>
    <row r="217" spans="1:30" x14ac:dyDescent="0.25">
      <c r="A217" s="8" t="s">
        <v>187</v>
      </c>
      <c r="B217" s="9" t="s">
        <v>338</v>
      </c>
      <c r="C217" s="10" t="s">
        <v>140</v>
      </c>
      <c r="D217" s="9" t="s">
        <v>22</v>
      </c>
      <c r="E217" s="9" t="s">
        <v>213</v>
      </c>
      <c r="F217" s="9">
        <v>1457</v>
      </c>
      <c r="G217" s="9">
        <v>1733</v>
      </c>
      <c r="H217" s="10">
        <v>276</v>
      </c>
      <c r="I217" s="9">
        <v>4696</v>
      </c>
      <c r="J217" s="9">
        <v>4972</v>
      </c>
      <c r="K217" s="10">
        <v>1600.8</v>
      </c>
      <c r="L217" s="9" t="s">
        <v>4</v>
      </c>
      <c r="M217" s="9">
        <v>2013</v>
      </c>
      <c r="N217" s="10">
        <v>5</v>
      </c>
      <c r="O217" s="11">
        <v>1.2</v>
      </c>
      <c r="P217" s="12">
        <v>0</v>
      </c>
      <c r="Q217" s="11">
        <v>0</v>
      </c>
      <c r="R217" s="12">
        <v>0</v>
      </c>
      <c r="S217" s="11">
        <v>6</v>
      </c>
      <c r="T217" s="12">
        <v>0</v>
      </c>
      <c r="U217" s="11">
        <v>183.3</v>
      </c>
      <c r="V217" s="12">
        <v>11</v>
      </c>
      <c r="W217" s="11">
        <v>0</v>
      </c>
      <c r="X217" s="12">
        <v>0</v>
      </c>
      <c r="Y217" s="11">
        <v>9</v>
      </c>
      <c r="Z217" s="12">
        <v>1</v>
      </c>
      <c r="AA217" s="11">
        <v>0</v>
      </c>
      <c r="AB217" s="12">
        <v>0</v>
      </c>
      <c r="AC217" s="9">
        <v>1000</v>
      </c>
      <c r="AD217" s="33">
        <f t="shared" si="3"/>
        <v>960480</v>
      </c>
    </row>
    <row r="218" spans="1:30" x14ac:dyDescent="0.25">
      <c r="A218" s="8" t="s">
        <v>187</v>
      </c>
      <c r="B218" s="9" t="s">
        <v>338</v>
      </c>
      <c r="C218" s="10" t="s">
        <v>140</v>
      </c>
      <c r="D218" s="9" t="s">
        <v>22</v>
      </c>
      <c r="E218" s="9" t="s">
        <v>213</v>
      </c>
      <c r="F218" s="9">
        <v>487</v>
      </c>
      <c r="G218" s="9">
        <v>873</v>
      </c>
      <c r="H218" s="10">
        <v>386</v>
      </c>
      <c r="I218" s="9">
        <v>3726</v>
      </c>
      <c r="J218" s="9">
        <v>4112</v>
      </c>
      <c r="K218" s="10">
        <v>2119.1999999999998</v>
      </c>
      <c r="L218" s="9" t="s">
        <v>4</v>
      </c>
      <c r="M218" s="9">
        <v>2013</v>
      </c>
      <c r="N218" s="10">
        <v>4</v>
      </c>
      <c r="O218" s="11">
        <v>2.2000000000000002</v>
      </c>
      <c r="P218" s="12">
        <v>0</v>
      </c>
      <c r="Q218" s="11">
        <v>0</v>
      </c>
      <c r="R218" s="12">
        <v>0</v>
      </c>
      <c r="S218" s="11">
        <v>0</v>
      </c>
      <c r="T218" s="12">
        <v>0</v>
      </c>
      <c r="U218" s="11">
        <v>204.8</v>
      </c>
      <c r="V218" s="12">
        <v>10</v>
      </c>
      <c r="W218" s="11">
        <v>0</v>
      </c>
      <c r="X218" s="12">
        <v>0</v>
      </c>
      <c r="Y218" s="11">
        <v>69.7</v>
      </c>
      <c r="Z218" s="12">
        <v>3</v>
      </c>
      <c r="AA218" s="11">
        <v>0</v>
      </c>
      <c r="AB218" s="12">
        <v>0</v>
      </c>
      <c r="AC218" s="9">
        <v>1000</v>
      </c>
      <c r="AD218" s="33">
        <f t="shared" si="3"/>
        <v>1271520</v>
      </c>
    </row>
    <row r="219" spans="1:30" x14ac:dyDescent="0.25">
      <c r="A219" s="8" t="s">
        <v>187</v>
      </c>
      <c r="B219" s="9" t="s">
        <v>338</v>
      </c>
      <c r="C219" s="10" t="s">
        <v>140</v>
      </c>
      <c r="D219" s="9" t="s">
        <v>22</v>
      </c>
      <c r="E219" s="9" t="s">
        <v>213</v>
      </c>
      <c r="F219" s="9">
        <v>0</v>
      </c>
      <c r="G219" s="9">
        <v>487</v>
      </c>
      <c r="H219" s="10">
        <v>487</v>
      </c>
      <c r="I219" s="9">
        <v>3239</v>
      </c>
      <c r="J219" s="9">
        <v>3726</v>
      </c>
      <c r="K219" s="10">
        <v>2922</v>
      </c>
      <c r="L219" s="9" t="s">
        <v>4</v>
      </c>
      <c r="M219" s="9">
        <v>2013</v>
      </c>
      <c r="N219" s="10">
        <v>4</v>
      </c>
      <c r="O219" s="11">
        <v>1.2</v>
      </c>
      <c r="P219" s="12">
        <v>0</v>
      </c>
      <c r="Q219" s="11">
        <v>0</v>
      </c>
      <c r="R219" s="12">
        <v>0</v>
      </c>
      <c r="S219" s="11">
        <v>82.8</v>
      </c>
      <c r="T219" s="12">
        <v>3</v>
      </c>
      <c r="U219" s="11">
        <v>287.8</v>
      </c>
      <c r="V219" s="12">
        <v>10</v>
      </c>
      <c r="W219" s="11">
        <v>0</v>
      </c>
      <c r="X219" s="12">
        <v>0</v>
      </c>
      <c r="Y219" s="11">
        <v>90.6</v>
      </c>
      <c r="Z219" s="12">
        <v>3</v>
      </c>
      <c r="AA219" s="11">
        <v>0</v>
      </c>
      <c r="AB219" s="12">
        <v>0</v>
      </c>
      <c r="AC219" s="9">
        <v>1000</v>
      </c>
      <c r="AD219" s="33">
        <f t="shared" si="3"/>
        <v>1753200</v>
      </c>
    </row>
    <row r="220" spans="1:30" x14ac:dyDescent="0.25">
      <c r="A220" s="8" t="s">
        <v>187</v>
      </c>
      <c r="B220" s="9" t="s">
        <v>338</v>
      </c>
      <c r="C220" s="10" t="s">
        <v>140</v>
      </c>
      <c r="D220" s="9" t="s">
        <v>30</v>
      </c>
      <c r="E220" s="9" t="s">
        <v>214</v>
      </c>
      <c r="F220" s="9">
        <v>0</v>
      </c>
      <c r="G220" s="9">
        <v>602</v>
      </c>
      <c r="H220" s="10">
        <v>602</v>
      </c>
      <c r="I220" s="9">
        <v>4972</v>
      </c>
      <c r="J220" s="9">
        <v>5574</v>
      </c>
      <c r="K220" s="10">
        <v>3491.6</v>
      </c>
      <c r="L220" s="9" t="s">
        <v>4</v>
      </c>
      <c r="M220" s="9">
        <v>2013</v>
      </c>
      <c r="N220" s="10">
        <v>4</v>
      </c>
      <c r="O220" s="11">
        <v>1.2</v>
      </c>
      <c r="P220" s="12">
        <v>0</v>
      </c>
      <c r="Q220" s="11">
        <v>0</v>
      </c>
      <c r="R220" s="12">
        <v>0</v>
      </c>
      <c r="S220" s="11">
        <v>18</v>
      </c>
      <c r="T220" s="12">
        <v>1</v>
      </c>
      <c r="U220" s="11">
        <v>336.8</v>
      </c>
      <c r="V220" s="12">
        <v>10</v>
      </c>
      <c r="W220" s="11">
        <v>1.5</v>
      </c>
      <c r="X220" s="12">
        <v>0</v>
      </c>
      <c r="Y220" s="11">
        <v>105.9</v>
      </c>
      <c r="Z220" s="12">
        <v>3</v>
      </c>
      <c r="AA220" s="11">
        <v>0</v>
      </c>
      <c r="AB220" s="12">
        <v>0</v>
      </c>
      <c r="AC220" s="9">
        <v>1000</v>
      </c>
      <c r="AD220" s="33">
        <f t="shared" si="3"/>
        <v>2094960</v>
      </c>
    </row>
    <row r="221" spans="1:30" x14ac:dyDescent="0.25">
      <c r="A221" s="8" t="s">
        <v>187</v>
      </c>
      <c r="B221" s="9" t="s">
        <v>338</v>
      </c>
      <c r="C221" s="10" t="s">
        <v>215</v>
      </c>
      <c r="D221" s="9" t="s">
        <v>2</v>
      </c>
      <c r="E221" s="9" t="s">
        <v>216</v>
      </c>
      <c r="F221" s="9">
        <v>0</v>
      </c>
      <c r="G221" s="9">
        <v>1023</v>
      </c>
      <c r="H221" s="10">
        <v>1023</v>
      </c>
      <c r="I221" s="9">
        <v>0</v>
      </c>
      <c r="J221" s="9">
        <v>1023</v>
      </c>
      <c r="K221" s="10">
        <v>6089.8</v>
      </c>
      <c r="L221" s="9" t="s">
        <v>4</v>
      </c>
      <c r="M221" s="9">
        <v>2014</v>
      </c>
      <c r="N221" s="10">
        <v>5</v>
      </c>
      <c r="O221" s="11">
        <v>25.5</v>
      </c>
      <c r="P221" s="12">
        <v>0</v>
      </c>
      <c r="Q221" s="11">
        <v>3</v>
      </c>
      <c r="R221" s="12">
        <v>0</v>
      </c>
      <c r="S221" s="11">
        <v>39.4</v>
      </c>
      <c r="T221" s="12">
        <v>1</v>
      </c>
      <c r="U221" s="11">
        <v>725</v>
      </c>
      <c r="V221" s="12">
        <v>12</v>
      </c>
      <c r="W221" s="11">
        <v>2.5</v>
      </c>
      <c r="X221" s="12">
        <v>0</v>
      </c>
      <c r="Y221" s="11">
        <v>272.3</v>
      </c>
      <c r="Z221" s="12">
        <v>4</v>
      </c>
      <c r="AA221" s="11">
        <v>0</v>
      </c>
      <c r="AB221" s="12">
        <v>0</v>
      </c>
      <c r="AC221" s="9">
        <v>30</v>
      </c>
      <c r="AD221" s="33">
        <f t="shared" si="3"/>
        <v>3653880</v>
      </c>
    </row>
    <row r="222" spans="1:30" x14ac:dyDescent="0.25">
      <c r="A222" s="8" t="s">
        <v>187</v>
      </c>
      <c r="B222" s="9" t="s">
        <v>338</v>
      </c>
      <c r="C222" s="10" t="s">
        <v>215</v>
      </c>
      <c r="D222" s="9" t="s">
        <v>18</v>
      </c>
      <c r="E222" s="9" t="s">
        <v>217</v>
      </c>
      <c r="F222" s="9">
        <v>2208</v>
      </c>
      <c r="G222" s="9">
        <v>2803</v>
      </c>
      <c r="H222" s="10">
        <v>595</v>
      </c>
      <c r="I222" s="9">
        <v>5536</v>
      </c>
      <c r="J222" s="9">
        <v>6131</v>
      </c>
      <c r="K222" s="10">
        <v>3211.5</v>
      </c>
      <c r="L222" s="9" t="s">
        <v>4</v>
      </c>
      <c r="M222" s="9">
        <v>2013</v>
      </c>
      <c r="N222" s="10">
        <v>4</v>
      </c>
      <c r="O222" s="11">
        <v>0</v>
      </c>
      <c r="P222" s="12">
        <v>0</v>
      </c>
      <c r="Q222" s="11">
        <v>0</v>
      </c>
      <c r="R222" s="12">
        <v>0</v>
      </c>
      <c r="S222" s="11">
        <v>9</v>
      </c>
      <c r="T222" s="12">
        <v>0</v>
      </c>
      <c r="U222" s="11">
        <v>256.89999999999998</v>
      </c>
      <c r="V222" s="12">
        <v>8</v>
      </c>
      <c r="W222" s="11">
        <v>0.5</v>
      </c>
      <c r="X222" s="12">
        <v>0</v>
      </c>
      <c r="Y222" s="11">
        <v>56.2</v>
      </c>
      <c r="Z222" s="12">
        <v>2</v>
      </c>
      <c r="AA222" s="11">
        <v>0</v>
      </c>
      <c r="AB222" s="12">
        <v>0</v>
      </c>
      <c r="AC222" s="9">
        <v>1000</v>
      </c>
      <c r="AD222" s="33">
        <f t="shared" si="3"/>
        <v>1926900</v>
      </c>
    </row>
    <row r="223" spans="1:30" x14ac:dyDescent="0.25">
      <c r="A223" s="8" t="s">
        <v>187</v>
      </c>
      <c r="B223" s="9" t="s">
        <v>338</v>
      </c>
      <c r="C223" s="10" t="s">
        <v>218</v>
      </c>
      <c r="D223" s="9" t="s">
        <v>2</v>
      </c>
      <c r="E223" s="9" t="s">
        <v>219</v>
      </c>
      <c r="F223" s="9">
        <v>4135</v>
      </c>
      <c r="G223" s="9">
        <v>4521</v>
      </c>
      <c r="H223" s="10">
        <v>386</v>
      </c>
      <c r="I223" s="9">
        <v>4135</v>
      </c>
      <c r="J223" s="9">
        <v>4521</v>
      </c>
      <c r="K223" s="10">
        <v>2121.5</v>
      </c>
      <c r="L223" s="9" t="s">
        <v>4</v>
      </c>
      <c r="M223" s="9">
        <v>2013</v>
      </c>
      <c r="N223" s="10">
        <v>5</v>
      </c>
      <c r="O223" s="11">
        <v>0</v>
      </c>
      <c r="P223" s="12">
        <v>0</v>
      </c>
      <c r="Q223" s="11">
        <v>0</v>
      </c>
      <c r="R223" s="12">
        <v>0</v>
      </c>
      <c r="S223" s="11">
        <v>34.299999999999997</v>
      </c>
      <c r="T223" s="12">
        <v>2</v>
      </c>
      <c r="U223" s="11">
        <v>498.8</v>
      </c>
      <c r="V223" s="12">
        <v>24</v>
      </c>
      <c r="W223" s="11">
        <v>0</v>
      </c>
      <c r="X223" s="12">
        <v>0</v>
      </c>
      <c r="Y223" s="11">
        <v>0</v>
      </c>
      <c r="Z223" s="12">
        <v>0</v>
      </c>
      <c r="AA223" s="11">
        <v>0</v>
      </c>
      <c r="AB223" s="12">
        <v>0</v>
      </c>
      <c r="AC223" s="9">
        <v>1000</v>
      </c>
      <c r="AD223" s="33">
        <f t="shared" si="3"/>
        <v>1272900</v>
      </c>
    </row>
    <row r="224" spans="1:30" x14ac:dyDescent="0.25">
      <c r="A224" s="8" t="s">
        <v>187</v>
      </c>
      <c r="B224" s="9" t="s">
        <v>338</v>
      </c>
      <c r="C224" s="10" t="s">
        <v>220</v>
      </c>
      <c r="D224" s="9" t="s">
        <v>2</v>
      </c>
      <c r="E224" s="9" t="s">
        <v>221</v>
      </c>
      <c r="F224" s="9">
        <v>2232</v>
      </c>
      <c r="G224" s="9">
        <v>2501</v>
      </c>
      <c r="H224" s="10">
        <v>269</v>
      </c>
      <c r="I224" s="9">
        <v>2232</v>
      </c>
      <c r="J224" s="9">
        <v>2501</v>
      </c>
      <c r="K224" s="10">
        <v>1533.3</v>
      </c>
      <c r="L224" s="9" t="s">
        <v>4</v>
      </c>
      <c r="M224" s="9">
        <v>2013</v>
      </c>
      <c r="N224" s="10">
        <v>5</v>
      </c>
      <c r="O224" s="11">
        <v>0</v>
      </c>
      <c r="P224" s="12">
        <v>0</v>
      </c>
      <c r="Q224" s="11">
        <v>0</v>
      </c>
      <c r="R224" s="12">
        <v>0</v>
      </c>
      <c r="S224" s="11">
        <v>0</v>
      </c>
      <c r="T224" s="12">
        <v>0</v>
      </c>
      <c r="U224" s="11">
        <v>314.7</v>
      </c>
      <c r="V224" s="12">
        <v>21</v>
      </c>
      <c r="W224" s="11">
        <v>2</v>
      </c>
      <c r="X224" s="12">
        <v>0.1</v>
      </c>
      <c r="Y224" s="11">
        <v>0</v>
      </c>
      <c r="Z224" s="12">
        <v>0</v>
      </c>
      <c r="AA224" s="11">
        <v>0</v>
      </c>
      <c r="AB224" s="12">
        <v>0</v>
      </c>
      <c r="AC224" s="9">
        <v>1000</v>
      </c>
      <c r="AD224" s="33">
        <f t="shared" si="3"/>
        <v>919980</v>
      </c>
    </row>
    <row r="225" spans="1:30" x14ac:dyDescent="0.25">
      <c r="A225" s="8" t="s">
        <v>187</v>
      </c>
      <c r="B225" s="9" t="s">
        <v>339</v>
      </c>
      <c r="C225" s="10" t="s">
        <v>145</v>
      </c>
      <c r="D225" s="9" t="s">
        <v>27</v>
      </c>
      <c r="E225" s="9" t="s">
        <v>222</v>
      </c>
      <c r="F225" s="9">
        <v>2611</v>
      </c>
      <c r="G225" s="9">
        <v>3147</v>
      </c>
      <c r="H225" s="10">
        <v>536</v>
      </c>
      <c r="I225" s="9">
        <v>15703</v>
      </c>
      <c r="J225" s="9">
        <v>16239</v>
      </c>
      <c r="K225" s="10">
        <v>3591.2</v>
      </c>
      <c r="L225" s="9" t="s">
        <v>4</v>
      </c>
      <c r="M225" s="9">
        <v>2014</v>
      </c>
      <c r="N225" s="10">
        <v>4</v>
      </c>
      <c r="O225" s="11">
        <v>517.5</v>
      </c>
      <c r="P225" s="12">
        <v>14</v>
      </c>
      <c r="Q225" s="11">
        <v>0</v>
      </c>
      <c r="R225" s="12">
        <v>0</v>
      </c>
      <c r="S225" s="11">
        <v>65.5</v>
      </c>
      <c r="T225" s="12">
        <v>2</v>
      </c>
      <c r="U225" s="11">
        <v>132.4</v>
      </c>
      <c r="V225" s="12">
        <v>4</v>
      </c>
      <c r="W225" s="11">
        <v>4</v>
      </c>
      <c r="X225" s="12">
        <v>0.1</v>
      </c>
      <c r="Y225" s="11">
        <v>68.2</v>
      </c>
      <c r="Z225" s="12">
        <v>2</v>
      </c>
      <c r="AA225" s="11">
        <v>0</v>
      </c>
      <c r="AB225" s="12">
        <v>0</v>
      </c>
      <c r="AC225" s="9">
        <v>1000</v>
      </c>
      <c r="AD225" s="33">
        <f t="shared" si="3"/>
        <v>2154720</v>
      </c>
    </row>
    <row r="226" spans="1:30" x14ac:dyDescent="0.25">
      <c r="A226" s="8" t="s">
        <v>187</v>
      </c>
      <c r="B226" s="9" t="s">
        <v>338</v>
      </c>
      <c r="C226" s="10" t="s">
        <v>223</v>
      </c>
      <c r="D226" s="9" t="s">
        <v>2</v>
      </c>
      <c r="E226" s="9" t="s">
        <v>224</v>
      </c>
      <c r="F226" s="9">
        <v>1622</v>
      </c>
      <c r="G226" s="9">
        <v>2803</v>
      </c>
      <c r="H226" s="10">
        <v>1181</v>
      </c>
      <c r="I226" s="9">
        <v>1622</v>
      </c>
      <c r="J226" s="9">
        <v>2803</v>
      </c>
      <c r="K226" s="10">
        <v>8267</v>
      </c>
      <c r="L226" s="9" t="s">
        <v>4</v>
      </c>
      <c r="M226" s="9">
        <v>2014</v>
      </c>
      <c r="N226" s="10">
        <v>5</v>
      </c>
      <c r="O226" s="11">
        <v>1393.1</v>
      </c>
      <c r="P226" s="12">
        <v>17</v>
      </c>
      <c r="Q226" s="11">
        <v>0</v>
      </c>
      <c r="R226" s="12">
        <v>0</v>
      </c>
      <c r="S226" s="11">
        <v>51.4</v>
      </c>
      <c r="T226" s="12">
        <v>1</v>
      </c>
      <c r="U226" s="11">
        <v>957.4</v>
      </c>
      <c r="V226" s="12">
        <v>12</v>
      </c>
      <c r="W226" s="11">
        <v>5.5</v>
      </c>
      <c r="X226" s="12">
        <v>0.1</v>
      </c>
      <c r="Y226" s="11">
        <v>51.4</v>
      </c>
      <c r="Z226" s="12">
        <v>1</v>
      </c>
      <c r="AA226" s="11">
        <v>0</v>
      </c>
      <c r="AB226" s="12">
        <v>0</v>
      </c>
      <c r="AC226" s="9">
        <v>1000</v>
      </c>
      <c r="AD226" s="33">
        <f t="shared" si="3"/>
        <v>4960200</v>
      </c>
    </row>
    <row r="227" spans="1:30" x14ac:dyDescent="0.25">
      <c r="A227" s="8" t="s">
        <v>187</v>
      </c>
      <c r="B227" s="9" t="s">
        <v>338</v>
      </c>
      <c r="C227" s="10" t="s">
        <v>223</v>
      </c>
      <c r="D227" s="9" t="s">
        <v>35</v>
      </c>
      <c r="E227" s="9" t="s">
        <v>225</v>
      </c>
      <c r="F227" s="9">
        <v>0</v>
      </c>
      <c r="G227" s="9">
        <v>41</v>
      </c>
      <c r="H227" s="10">
        <v>41</v>
      </c>
      <c r="I227" s="9">
        <v>0</v>
      </c>
      <c r="J227" s="9">
        <v>41</v>
      </c>
      <c r="K227" s="10">
        <v>307.5</v>
      </c>
      <c r="L227" s="9" t="s">
        <v>4</v>
      </c>
      <c r="M227" s="9">
        <v>2014</v>
      </c>
      <c r="N227" s="10">
        <v>5</v>
      </c>
      <c r="O227" s="11">
        <v>0</v>
      </c>
      <c r="P227" s="12">
        <v>0</v>
      </c>
      <c r="Q227" s="11">
        <v>0</v>
      </c>
      <c r="R227" s="12">
        <v>0</v>
      </c>
      <c r="S227" s="11">
        <v>0</v>
      </c>
      <c r="T227" s="12">
        <v>0</v>
      </c>
      <c r="U227" s="11">
        <v>42</v>
      </c>
      <c r="V227" s="12">
        <v>14</v>
      </c>
      <c r="W227" s="11">
        <v>1</v>
      </c>
      <c r="X227" s="12">
        <v>0.3</v>
      </c>
      <c r="Y227" s="11">
        <v>0</v>
      </c>
      <c r="Z227" s="12">
        <v>0</v>
      </c>
      <c r="AA227" s="11">
        <v>0</v>
      </c>
      <c r="AB227" s="12">
        <v>0</v>
      </c>
      <c r="AC227" s="9">
        <v>30</v>
      </c>
      <c r="AD227" s="33">
        <f t="shared" si="3"/>
        <v>184500</v>
      </c>
    </row>
    <row r="228" spans="1:30" x14ac:dyDescent="0.25">
      <c r="A228" s="8" t="s">
        <v>187</v>
      </c>
      <c r="B228" s="9" t="s">
        <v>338</v>
      </c>
      <c r="C228" s="10" t="s">
        <v>226</v>
      </c>
      <c r="D228" s="9" t="s">
        <v>18</v>
      </c>
      <c r="E228" s="9" t="s">
        <v>227</v>
      </c>
      <c r="F228" s="9">
        <v>0</v>
      </c>
      <c r="G228" s="9">
        <v>1389</v>
      </c>
      <c r="H228" s="10">
        <v>1389</v>
      </c>
      <c r="I228" s="9">
        <v>702</v>
      </c>
      <c r="J228" s="9">
        <v>2091</v>
      </c>
      <c r="K228" s="10">
        <v>9028.5</v>
      </c>
      <c r="L228" s="9" t="s">
        <v>4</v>
      </c>
      <c r="M228" s="9">
        <v>2014</v>
      </c>
      <c r="N228" s="10">
        <v>5</v>
      </c>
      <c r="O228" s="11">
        <v>934.1</v>
      </c>
      <c r="P228" s="12">
        <v>10</v>
      </c>
      <c r="Q228" s="11">
        <v>20</v>
      </c>
      <c r="R228" s="12">
        <v>1</v>
      </c>
      <c r="S228" s="11">
        <v>235.1</v>
      </c>
      <c r="T228" s="12">
        <v>3</v>
      </c>
      <c r="U228" s="11">
        <v>2032.8</v>
      </c>
      <c r="V228" s="12">
        <v>23</v>
      </c>
      <c r="W228" s="11">
        <v>43.5</v>
      </c>
      <c r="X228" s="12">
        <v>0.5</v>
      </c>
      <c r="Y228" s="11">
        <v>242</v>
      </c>
      <c r="Z228" s="12">
        <v>3</v>
      </c>
      <c r="AA228" s="11">
        <v>0</v>
      </c>
      <c r="AB228" s="12">
        <v>0</v>
      </c>
      <c r="AC228" s="9">
        <v>1000</v>
      </c>
      <c r="AD228" s="33">
        <f t="shared" si="3"/>
        <v>5417100</v>
      </c>
    </row>
    <row r="229" spans="1:30" x14ac:dyDescent="0.25">
      <c r="A229" s="8" t="s">
        <v>187</v>
      </c>
      <c r="B229" s="9" t="s">
        <v>338</v>
      </c>
      <c r="C229" s="10" t="s">
        <v>226</v>
      </c>
      <c r="D229" s="9" t="s">
        <v>18</v>
      </c>
      <c r="E229" s="9" t="s">
        <v>227</v>
      </c>
      <c r="F229" s="9">
        <v>2302</v>
      </c>
      <c r="G229" s="9">
        <v>2852</v>
      </c>
      <c r="H229" s="10">
        <v>550</v>
      </c>
      <c r="I229" s="9">
        <v>3004</v>
      </c>
      <c r="J229" s="9">
        <v>3554</v>
      </c>
      <c r="K229" s="10">
        <v>3575</v>
      </c>
      <c r="L229" s="9" t="s">
        <v>4</v>
      </c>
      <c r="M229" s="9">
        <v>2014</v>
      </c>
      <c r="N229" s="10">
        <v>5</v>
      </c>
      <c r="O229" s="11">
        <v>2.6</v>
      </c>
      <c r="P229" s="12">
        <v>0</v>
      </c>
      <c r="Q229" s="11">
        <v>0</v>
      </c>
      <c r="R229" s="12">
        <v>0</v>
      </c>
      <c r="S229" s="11">
        <v>21</v>
      </c>
      <c r="T229" s="12">
        <v>1</v>
      </c>
      <c r="U229" s="11">
        <v>363.4</v>
      </c>
      <c r="V229" s="12">
        <v>10</v>
      </c>
      <c r="W229" s="11">
        <v>5.5</v>
      </c>
      <c r="X229" s="12">
        <v>0.2</v>
      </c>
      <c r="Y229" s="11">
        <v>21</v>
      </c>
      <c r="Z229" s="12">
        <v>1</v>
      </c>
      <c r="AA229" s="11">
        <v>0</v>
      </c>
      <c r="AB229" s="12">
        <v>0</v>
      </c>
      <c r="AC229" s="9">
        <v>1000</v>
      </c>
      <c r="AD229" s="33">
        <f t="shared" si="3"/>
        <v>2145000</v>
      </c>
    </row>
    <row r="230" spans="1:30" x14ac:dyDescent="0.25">
      <c r="A230" s="8" t="s">
        <v>187</v>
      </c>
      <c r="B230" s="9" t="s">
        <v>338</v>
      </c>
      <c r="C230" s="10" t="s">
        <v>226</v>
      </c>
      <c r="D230" s="9" t="s">
        <v>22</v>
      </c>
      <c r="E230" s="9" t="s">
        <v>228</v>
      </c>
      <c r="F230" s="9">
        <v>0</v>
      </c>
      <c r="G230" s="9">
        <v>86</v>
      </c>
      <c r="H230" s="10">
        <v>86</v>
      </c>
      <c r="I230" s="9">
        <v>3554</v>
      </c>
      <c r="J230" s="9">
        <v>3640</v>
      </c>
      <c r="K230" s="10">
        <v>550.4</v>
      </c>
      <c r="L230" s="9" t="s">
        <v>4</v>
      </c>
      <c r="M230" s="9">
        <v>2014</v>
      </c>
      <c r="N230" s="10">
        <v>5</v>
      </c>
      <c r="O230" s="11">
        <v>0</v>
      </c>
      <c r="P230" s="12">
        <v>0</v>
      </c>
      <c r="Q230" s="11">
        <v>0</v>
      </c>
      <c r="R230" s="12">
        <v>0</v>
      </c>
      <c r="S230" s="11">
        <v>0</v>
      </c>
      <c r="T230" s="12">
        <v>0</v>
      </c>
      <c r="U230" s="11">
        <v>106.2</v>
      </c>
      <c r="V230" s="12">
        <v>19</v>
      </c>
      <c r="W230" s="11">
        <v>2</v>
      </c>
      <c r="X230" s="12">
        <v>0.4</v>
      </c>
      <c r="Y230" s="11">
        <v>0</v>
      </c>
      <c r="Z230" s="12">
        <v>0</v>
      </c>
      <c r="AA230" s="11">
        <v>0</v>
      </c>
      <c r="AB230" s="12">
        <v>0</v>
      </c>
      <c r="AC230" s="9">
        <v>1000</v>
      </c>
      <c r="AD230" s="33">
        <f t="shared" si="3"/>
        <v>330240</v>
      </c>
    </row>
    <row r="231" spans="1:30" x14ac:dyDescent="0.25">
      <c r="A231" s="8" t="s">
        <v>187</v>
      </c>
      <c r="B231" s="9" t="s">
        <v>338</v>
      </c>
      <c r="C231" s="10" t="s">
        <v>229</v>
      </c>
      <c r="D231" s="9" t="s">
        <v>2</v>
      </c>
      <c r="E231" s="9" t="s">
        <v>230</v>
      </c>
      <c r="F231" s="9">
        <v>4346</v>
      </c>
      <c r="G231" s="9">
        <v>4725</v>
      </c>
      <c r="H231" s="10">
        <v>379</v>
      </c>
      <c r="I231" s="9">
        <v>4346</v>
      </c>
      <c r="J231" s="9">
        <v>4725</v>
      </c>
      <c r="K231" s="10">
        <v>2084.5</v>
      </c>
      <c r="L231" s="9" t="s">
        <v>4</v>
      </c>
      <c r="M231" s="9">
        <v>2013</v>
      </c>
      <c r="N231" s="10">
        <v>5</v>
      </c>
      <c r="O231" s="11">
        <v>0</v>
      </c>
      <c r="P231" s="12">
        <v>0</v>
      </c>
      <c r="Q231" s="11">
        <v>0</v>
      </c>
      <c r="R231" s="12">
        <v>0</v>
      </c>
      <c r="S231" s="11">
        <v>21</v>
      </c>
      <c r="T231" s="12">
        <v>1</v>
      </c>
      <c r="U231" s="11">
        <v>421.8</v>
      </c>
      <c r="V231" s="12">
        <v>20</v>
      </c>
      <c r="W231" s="11">
        <v>15</v>
      </c>
      <c r="X231" s="12">
        <v>0.7</v>
      </c>
      <c r="Y231" s="11">
        <v>77.599999999999994</v>
      </c>
      <c r="Z231" s="12">
        <v>4</v>
      </c>
      <c r="AA231" s="11">
        <v>0</v>
      </c>
      <c r="AB231" s="12">
        <v>0</v>
      </c>
      <c r="AC231" s="9">
        <v>1000</v>
      </c>
      <c r="AD231" s="33">
        <f t="shared" si="3"/>
        <v>1250700</v>
      </c>
    </row>
    <row r="232" spans="1:30" x14ac:dyDescent="0.25">
      <c r="A232" s="8" t="s">
        <v>187</v>
      </c>
      <c r="B232" s="9" t="s">
        <v>338</v>
      </c>
      <c r="C232" s="10" t="s">
        <v>229</v>
      </c>
      <c r="D232" s="9" t="s">
        <v>2</v>
      </c>
      <c r="E232" s="9" t="s">
        <v>230</v>
      </c>
      <c r="F232" s="9">
        <v>1453</v>
      </c>
      <c r="G232" s="9">
        <v>1890</v>
      </c>
      <c r="H232" s="10">
        <v>437</v>
      </c>
      <c r="I232" s="9">
        <v>1453</v>
      </c>
      <c r="J232" s="9">
        <v>1890</v>
      </c>
      <c r="K232" s="10">
        <v>2403.5</v>
      </c>
      <c r="L232" s="9" t="s">
        <v>4</v>
      </c>
      <c r="M232" s="9">
        <v>2013</v>
      </c>
      <c r="N232" s="10">
        <v>5</v>
      </c>
      <c r="O232" s="11">
        <v>0</v>
      </c>
      <c r="P232" s="12">
        <v>0</v>
      </c>
      <c r="Q232" s="11">
        <v>0</v>
      </c>
      <c r="R232" s="12">
        <v>0</v>
      </c>
      <c r="S232" s="11">
        <v>12</v>
      </c>
      <c r="T232" s="12">
        <v>0</v>
      </c>
      <c r="U232" s="11">
        <v>240.4</v>
      </c>
      <c r="V232" s="12">
        <v>10</v>
      </c>
      <c r="W232" s="11">
        <v>22.5</v>
      </c>
      <c r="X232" s="12">
        <v>0.9</v>
      </c>
      <c r="Y232" s="11">
        <v>12.6</v>
      </c>
      <c r="Z232" s="12">
        <v>1</v>
      </c>
      <c r="AA232" s="11">
        <v>0</v>
      </c>
      <c r="AB232" s="12">
        <v>0</v>
      </c>
      <c r="AC232" s="9">
        <v>1000</v>
      </c>
      <c r="AD232" s="33">
        <f t="shared" si="3"/>
        <v>1442100</v>
      </c>
    </row>
    <row r="233" spans="1:30" x14ac:dyDescent="0.25">
      <c r="A233" s="8" t="s">
        <v>187</v>
      </c>
      <c r="B233" s="9" t="s">
        <v>338</v>
      </c>
      <c r="C233" s="10" t="s">
        <v>229</v>
      </c>
      <c r="D233" s="9" t="s">
        <v>2</v>
      </c>
      <c r="E233" s="9" t="s">
        <v>230</v>
      </c>
      <c r="F233" s="9">
        <v>344</v>
      </c>
      <c r="G233" s="9">
        <v>1027</v>
      </c>
      <c r="H233" s="10">
        <v>683</v>
      </c>
      <c r="I233" s="9">
        <v>344</v>
      </c>
      <c r="J233" s="9">
        <v>1027</v>
      </c>
      <c r="K233" s="10">
        <v>3756.5</v>
      </c>
      <c r="L233" s="9" t="s">
        <v>4</v>
      </c>
      <c r="M233" s="9">
        <v>2013</v>
      </c>
      <c r="N233" s="10">
        <v>4</v>
      </c>
      <c r="O233" s="11">
        <v>0.6</v>
      </c>
      <c r="P233" s="12">
        <v>0</v>
      </c>
      <c r="Q233" s="11">
        <v>0</v>
      </c>
      <c r="R233" s="12">
        <v>0</v>
      </c>
      <c r="S233" s="11">
        <v>12</v>
      </c>
      <c r="T233" s="12">
        <v>0</v>
      </c>
      <c r="U233" s="11">
        <v>296.8</v>
      </c>
      <c r="V233" s="12">
        <v>8</v>
      </c>
      <c r="W233" s="11">
        <v>4.5</v>
      </c>
      <c r="X233" s="12">
        <v>0.1</v>
      </c>
      <c r="Y233" s="11">
        <v>15</v>
      </c>
      <c r="Z233" s="12">
        <v>0</v>
      </c>
      <c r="AA233" s="11">
        <v>0</v>
      </c>
      <c r="AB233" s="12">
        <v>0</v>
      </c>
      <c r="AC233" s="9">
        <v>1000</v>
      </c>
      <c r="AD233" s="33">
        <f t="shared" si="3"/>
        <v>2253900</v>
      </c>
    </row>
    <row r="234" spans="1:30" x14ac:dyDescent="0.25">
      <c r="A234" s="8" t="s">
        <v>187</v>
      </c>
      <c r="B234" s="9" t="s">
        <v>338</v>
      </c>
      <c r="C234" s="10" t="s">
        <v>229</v>
      </c>
      <c r="D234" s="9" t="s">
        <v>22</v>
      </c>
      <c r="E234" s="9" t="s">
        <v>231</v>
      </c>
      <c r="F234" s="9">
        <v>3177</v>
      </c>
      <c r="G234" s="9">
        <v>3374</v>
      </c>
      <c r="H234" s="10">
        <v>197</v>
      </c>
      <c r="I234" s="9">
        <v>10983</v>
      </c>
      <c r="J234" s="9">
        <v>11180</v>
      </c>
      <c r="K234" s="10">
        <v>1379</v>
      </c>
      <c r="L234" s="9" t="s">
        <v>4</v>
      </c>
      <c r="M234" s="9">
        <v>2013</v>
      </c>
      <c r="N234" s="10">
        <v>5</v>
      </c>
      <c r="O234" s="11">
        <v>1</v>
      </c>
      <c r="P234" s="12">
        <v>0</v>
      </c>
      <c r="Q234" s="11">
        <v>0</v>
      </c>
      <c r="R234" s="12">
        <v>0</v>
      </c>
      <c r="S234" s="11">
        <v>2</v>
      </c>
      <c r="T234" s="12">
        <v>0</v>
      </c>
      <c r="U234" s="11">
        <v>354</v>
      </c>
      <c r="V234" s="12">
        <v>26</v>
      </c>
      <c r="W234" s="11">
        <v>0</v>
      </c>
      <c r="X234" s="12">
        <v>0</v>
      </c>
      <c r="Y234" s="11">
        <v>7</v>
      </c>
      <c r="Z234" s="12">
        <v>1</v>
      </c>
      <c r="AA234" s="11">
        <v>0</v>
      </c>
      <c r="AB234" s="12">
        <v>0</v>
      </c>
      <c r="AC234" s="9">
        <v>1000</v>
      </c>
      <c r="AD234" s="33">
        <f t="shared" si="3"/>
        <v>827400</v>
      </c>
    </row>
    <row r="235" spans="1:30" x14ac:dyDescent="0.25">
      <c r="A235" s="8" t="s">
        <v>187</v>
      </c>
      <c r="B235" s="9" t="s">
        <v>339</v>
      </c>
      <c r="C235" s="10" t="s">
        <v>232</v>
      </c>
      <c r="D235" s="9" t="s">
        <v>2</v>
      </c>
      <c r="E235" s="9" t="s">
        <v>233</v>
      </c>
      <c r="F235" s="9">
        <v>1508</v>
      </c>
      <c r="G235" s="9">
        <v>1989</v>
      </c>
      <c r="H235" s="10">
        <v>481</v>
      </c>
      <c r="I235" s="9">
        <v>1508</v>
      </c>
      <c r="J235" s="9">
        <v>1989</v>
      </c>
      <c r="K235" s="10">
        <v>2310.4</v>
      </c>
      <c r="L235" s="9" t="s">
        <v>4</v>
      </c>
      <c r="M235" s="9">
        <v>2014</v>
      </c>
      <c r="N235" s="10">
        <v>5</v>
      </c>
      <c r="O235" s="11">
        <v>186.2</v>
      </c>
      <c r="P235" s="12">
        <v>8</v>
      </c>
      <c r="Q235" s="11">
        <v>0</v>
      </c>
      <c r="R235" s="12">
        <v>0</v>
      </c>
      <c r="S235" s="11">
        <v>22</v>
      </c>
      <c r="T235" s="12">
        <v>1</v>
      </c>
      <c r="U235" s="11">
        <v>270.10000000000002</v>
      </c>
      <c r="V235" s="12">
        <v>12</v>
      </c>
      <c r="W235" s="11">
        <v>13.5</v>
      </c>
      <c r="X235" s="12">
        <v>0.6</v>
      </c>
      <c r="Y235" s="11">
        <v>19</v>
      </c>
      <c r="Z235" s="12">
        <v>1</v>
      </c>
      <c r="AA235" s="11">
        <v>0</v>
      </c>
      <c r="AB235" s="12">
        <v>0</v>
      </c>
      <c r="AC235" s="9">
        <v>1000</v>
      </c>
      <c r="AD235" s="33">
        <f t="shared" si="3"/>
        <v>1386240</v>
      </c>
    </row>
    <row r="236" spans="1:30" x14ac:dyDescent="0.25">
      <c r="A236" s="8" t="s">
        <v>187</v>
      </c>
      <c r="B236" s="9" t="s">
        <v>339</v>
      </c>
      <c r="C236" s="10" t="s">
        <v>232</v>
      </c>
      <c r="D236" s="9" t="s">
        <v>18</v>
      </c>
      <c r="E236" s="9" t="s">
        <v>234</v>
      </c>
      <c r="F236" s="9">
        <v>1960</v>
      </c>
      <c r="G236" s="9">
        <v>2977</v>
      </c>
      <c r="H236" s="10">
        <v>1017</v>
      </c>
      <c r="I236" s="9">
        <v>4329</v>
      </c>
      <c r="J236" s="9">
        <v>5346</v>
      </c>
      <c r="K236" s="10">
        <v>5718.3</v>
      </c>
      <c r="L236" s="9" t="s">
        <v>4</v>
      </c>
      <c r="M236" s="9">
        <v>2014</v>
      </c>
      <c r="N236" s="10">
        <v>5</v>
      </c>
      <c r="O236" s="11">
        <v>510</v>
      </c>
      <c r="P236" s="12">
        <v>9</v>
      </c>
      <c r="Q236" s="11">
        <v>0</v>
      </c>
      <c r="R236" s="12">
        <v>0</v>
      </c>
      <c r="S236" s="11">
        <v>217</v>
      </c>
      <c r="T236" s="12">
        <v>4</v>
      </c>
      <c r="U236" s="11">
        <v>587.9</v>
      </c>
      <c r="V236" s="12">
        <v>10</v>
      </c>
      <c r="W236" s="11">
        <v>13</v>
      </c>
      <c r="X236" s="12">
        <v>0.2</v>
      </c>
      <c r="Y236" s="11">
        <v>218.7</v>
      </c>
      <c r="Z236" s="12">
        <v>4</v>
      </c>
      <c r="AA236" s="11">
        <v>0</v>
      </c>
      <c r="AB236" s="12">
        <v>0</v>
      </c>
      <c r="AC236" s="9">
        <v>1000</v>
      </c>
      <c r="AD236" s="33">
        <f t="shared" si="3"/>
        <v>3430980</v>
      </c>
    </row>
    <row r="237" spans="1:30" x14ac:dyDescent="0.25">
      <c r="A237" s="8" t="s">
        <v>187</v>
      </c>
      <c r="B237" s="9" t="s">
        <v>339</v>
      </c>
      <c r="C237" s="10" t="s">
        <v>232</v>
      </c>
      <c r="D237" s="9" t="s">
        <v>30</v>
      </c>
      <c r="E237" s="9" t="s">
        <v>235</v>
      </c>
      <c r="F237" s="9">
        <v>0</v>
      </c>
      <c r="G237" s="9">
        <v>507</v>
      </c>
      <c r="H237" s="10">
        <v>507</v>
      </c>
      <c r="I237" s="9">
        <v>5836</v>
      </c>
      <c r="J237" s="9">
        <v>6343</v>
      </c>
      <c r="K237" s="10">
        <v>3262</v>
      </c>
      <c r="L237" s="9" t="s">
        <v>4</v>
      </c>
      <c r="M237" s="9">
        <v>2014</v>
      </c>
      <c r="N237" s="10">
        <v>4</v>
      </c>
      <c r="O237" s="11">
        <v>221.5</v>
      </c>
      <c r="P237" s="12">
        <v>7</v>
      </c>
      <c r="Q237" s="11">
        <v>2</v>
      </c>
      <c r="R237" s="12">
        <v>0</v>
      </c>
      <c r="S237" s="11">
        <v>12</v>
      </c>
      <c r="T237" s="12">
        <v>0</v>
      </c>
      <c r="U237" s="11">
        <v>185.6</v>
      </c>
      <c r="V237" s="12">
        <v>6</v>
      </c>
      <c r="W237" s="11">
        <v>3.5</v>
      </c>
      <c r="X237" s="12">
        <v>0.1</v>
      </c>
      <c r="Y237" s="11">
        <v>12</v>
      </c>
      <c r="Z237" s="12">
        <v>0</v>
      </c>
      <c r="AA237" s="11">
        <v>0</v>
      </c>
      <c r="AB237" s="12">
        <v>0</v>
      </c>
      <c r="AC237" s="9">
        <v>30</v>
      </c>
      <c r="AD237" s="33">
        <f t="shared" si="3"/>
        <v>1957200</v>
      </c>
    </row>
    <row r="238" spans="1:30" x14ac:dyDescent="0.25">
      <c r="A238" s="8" t="s">
        <v>187</v>
      </c>
      <c r="B238" s="9" t="s">
        <v>338</v>
      </c>
      <c r="C238" s="10" t="s">
        <v>236</v>
      </c>
      <c r="D238" s="9" t="s">
        <v>171</v>
      </c>
      <c r="E238" s="9" t="s">
        <v>237</v>
      </c>
      <c r="F238" s="9">
        <v>301</v>
      </c>
      <c r="G238" s="9">
        <v>855</v>
      </c>
      <c r="H238" s="10">
        <v>554</v>
      </c>
      <c r="I238" s="9">
        <v>15023</v>
      </c>
      <c r="J238" s="9">
        <v>15577</v>
      </c>
      <c r="K238" s="10">
        <v>3876.5</v>
      </c>
      <c r="L238" s="9" t="s">
        <v>4</v>
      </c>
      <c r="M238" s="9">
        <v>2014</v>
      </c>
      <c r="N238" s="10">
        <v>5</v>
      </c>
      <c r="O238" s="11">
        <v>430.2</v>
      </c>
      <c r="P238" s="12">
        <v>11</v>
      </c>
      <c r="Q238" s="11">
        <v>0</v>
      </c>
      <c r="R238" s="12">
        <v>0</v>
      </c>
      <c r="S238" s="11">
        <v>9</v>
      </c>
      <c r="T238" s="12">
        <v>0</v>
      </c>
      <c r="U238" s="11">
        <v>452.9</v>
      </c>
      <c r="V238" s="12">
        <v>12</v>
      </c>
      <c r="W238" s="11">
        <v>3.5</v>
      </c>
      <c r="X238" s="12">
        <v>0.1</v>
      </c>
      <c r="Y238" s="11">
        <v>12</v>
      </c>
      <c r="Z238" s="12">
        <v>0</v>
      </c>
      <c r="AA238" s="11">
        <v>0</v>
      </c>
      <c r="AB238" s="12">
        <v>0</v>
      </c>
      <c r="AC238" s="9">
        <v>1000</v>
      </c>
      <c r="AD238" s="33">
        <f t="shared" si="3"/>
        <v>2325900</v>
      </c>
    </row>
    <row r="239" spans="1:30" x14ac:dyDescent="0.25">
      <c r="A239" s="8" t="s">
        <v>187</v>
      </c>
      <c r="B239" s="9" t="s">
        <v>338</v>
      </c>
      <c r="C239" s="10" t="s">
        <v>238</v>
      </c>
      <c r="D239" s="9" t="s">
        <v>22</v>
      </c>
      <c r="E239" s="9" t="s">
        <v>239</v>
      </c>
      <c r="F239" s="9">
        <v>1442</v>
      </c>
      <c r="G239" s="9">
        <v>2000</v>
      </c>
      <c r="H239" s="10">
        <v>558</v>
      </c>
      <c r="I239" s="9">
        <v>3410</v>
      </c>
      <c r="J239" s="9">
        <v>3968</v>
      </c>
      <c r="K239" s="10">
        <v>3598.5</v>
      </c>
      <c r="L239" s="9" t="s">
        <v>4</v>
      </c>
      <c r="M239" s="9">
        <v>2014</v>
      </c>
      <c r="N239" s="10">
        <v>4</v>
      </c>
      <c r="O239" s="11">
        <v>450.2</v>
      </c>
      <c r="P239" s="12">
        <v>13</v>
      </c>
      <c r="Q239" s="11">
        <v>0</v>
      </c>
      <c r="R239" s="12">
        <v>0</v>
      </c>
      <c r="S239" s="11">
        <v>68.900000000000006</v>
      </c>
      <c r="T239" s="12">
        <v>2</v>
      </c>
      <c r="U239" s="11">
        <v>192.4</v>
      </c>
      <c r="V239" s="12">
        <v>5</v>
      </c>
      <c r="W239" s="11">
        <v>4</v>
      </c>
      <c r="X239" s="12">
        <v>0.1</v>
      </c>
      <c r="Y239" s="11">
        <v>72</v>
      </c>
      <c r="Z239" s="12">
        <v>2</v>
      </c>
      <c r="AA239" s="11">
        <v>0</v>
      </c>
      <c r="AB239" s="12">
        <v>0</v>
      </c>
      <c r="AC239" s="9">
        <v>30</v>
      </c>
      <c r="AD239" s="33">
        <f t="shared" si="3"/>
        <v>2159100</v>
      </c>
    </row>
    <row r="240" spans="1:30" x14ac:dyDescent="0.25">
      <c r="A240" s="8" t="s">
        <v>187</v>
      </c>
      <c r="B240" s="9" t="s">
        <v>338</v>
      </c>
      <c r="C240" s="10" t="s">
        <v>240</v>
      </c>
      <c r="D240" s="9" t="s">
        <v>2</v>
      </c>
      <c r="E240" s="9" t="s">
        <v>241</v>
      </c>
      <c r="F240" s="9">
        <v>1714</v>
      </c>
      <c r="G240" s="9">
        <v>2101</v>
      </c>
      <c r="H240" s="10">
        <v>387</v>
      </c>
      <c r="I240" s="9">
        <v>1714</v>
      </c>
      <c r="J240" s="9">
        <v>2101</v>
      </c>
      <c r="K240" s="10">
        <v>1354.5</v>
      </c>
      <c r="L240" s="9" t="s">
        <v>4</v>
      </c>
      <c r="M240" s="9">
        <v>2013</v>
      </c>
      <c r="N240" s="10">
        <v>4</v>
      </c>
      <c r="O240" s="11">
        <v>0</v>
      </c>
      <c r="P240" s="12">
        <v>0</v>
      </c>
      <c r="Q240" s="11">
        <v>0</v>
      </c>
      <c r="R240" s="12">
        <v>0</v>
      </c>
      <c r="S240" s="11">
        <v>0</v>
      </c>
      <c r="T240" s="12">
        <v>0</v>
      </c>
      <c r="U240" s="11">
        <v>128.4</v>
      </c>
      <c r="V240" s="12">
        <v>9</v>
      </c>
      <c r="W240" s="11">
        <v>3</v>
      </c>
      <c r="X240" s="12">
        <v>0.2</v>
      </c>
      <c r="Y240" s="11">
        <v>3</v>
      </c>
      <c r="Z240" s="12">
        <v>0</v>
      </c>
      <c r="AA240" s="11">
        <v>0</v>
      </c>
      <c r="AB240" s="12">
        <v>0</v>
      </c>
      <c r="AC240" s="9">
        <v>1000</v>
      </c>
      <c r="AD240" s="33">
        <f t="shared" si="3"/>
        <v>812700</v>
      </c>
    </row>
    <row r="241" spans="1:30" x14ac:dyDescent="0.25">
      <c r="A241" s="8" t="s">
        <v>187</v>
      </c>
      <c r="B241" s="9" t="s">
        <v>338</v>
      </c>
      <c r="C241" s="10" t="s">
        <v>242</v>
      </c>
      <c r="D241" s="9" t="s">
        <v>22</v>
      </c>
      <c r="E241" s="9" t="s">
        <v>243</v>
      </c>
      <c r="F241" s="9">
        <v>1655</v>
      </c>
      <c r="G241" s="9">
        <v>1762</v>
      </c>
      <c r="H241" s="10">
        <v>107</v>
      </c>
      <c r="I241" s="9">
        <v>5647</v>
      </c>
      <c r="J241" s="9">
        <v>5754</v>
      </c>
      <c r="K241" s="10">
        <v>425</v>
      </c>
      <c r="L241" s="9" t="s">
        <v>4</v>
      </c>
      <c r="M241" s="9">
        <v>2013</v>
      </c>
      <c r="N241" s="10">
        <v>5</v>
      </c>
      <c r="O241" s="11">
        <v>0</v>
      </c>
      <c r="P241" s="12">
        <v>0</v>
      </c>
      <c r="Q241" s="11">
        <v>0</v>
      </c>
      <c r="R241" s="12">
        <v>0</v>
      </c>
      <c r="S241" s="11">
        <v>0</v>
      </c>
      <c r="T241" s="12">
        <v>0</v>
      </c>
      <c r="U241" s="11">
        <v>149.9</v>
      </c>
      <c r="V241" s="12">
        <v>35</v>
      </c>
      <c r="W241" s="11">
        <v>0</v>
      </c>
      <c r="X241" s="12">
        <v>0</v>
      </c>
      <c r="Y241" s="11">
        <v>10</v>
      </c>
      <c r="Z241" s="12">
        <v>2</v>
      </c>
      <c r="AA241" s="11">
        <v>0</v>
      </c>
      <c r="AB241" s="12">
        <v>0</v>
      </c>
      <c r="AC241" s="9">
        <v>30</v>
      </c>
      <c r="AD241" s="33">
        <f t="shared" si="3"/>
        <v>255000</v>
      </c>
    </row>
    <row r="242" spans="1:30" x14ac:dyDescent="0.25">
      <c r="A242" s="8" t="s">
        <v>187</v>
      </c>
      <c r="B242" s="9" t="s">
        <v>338</v>
      </c>
      <c r="C242" s="10" t="s">
        <v>244</v>
      </c>
      <c r="D242" s="9" t="s">
        <v>22</v>
      </c>
      <c r="E242" s="9" t="s">
        <v>245</v>
      </c>
      <c r="F242" s="9">
        <v>0</v>
      </c>
      <c r="G242" s="9">
        <v>417</v>
      </c>
      <c r="H242" s="10">
        <v>417</v>
      </c>
      <c r="I242" s="9">
        <v>5328</v>
      </c>
      <c r="J242" s="9">
        <v>5745</v>
      </c>
      <c r="K242" s="10">
        <v>2410.5</v>
      </c>
      <c r="L242" s="9" t="s">
        <v>4</v>
      </c>
      <c r="M242" s="9">
        <v>2014</v>
      </c>
      <c r="N242" s="10">
        <v>5</v>
      </c>
      <c r="O242" s="11">
        <v>0</v>
      </c>
      <c r="P242" s="12">
        <v>0</v>
      </c>
      <c r="Q242" s="11">
        <v>0</v>
      </c>
      <c r="R242" s="12">
        <v>0</v>
      </c>
      <c r="S242" s="11">
        <v>0</v>
      </c>
      <c r="T242" s="12">
        <v>0</v>
      </c>
      <c r="U242" s="11">
        <v>345.6</v>
      </c>
      <c r="V242" s="12">
        <v>14</v>
      </c>
      <c r="W242" s="11">
        <v>8.5</v>
      </c>
      <c r="X242" s="12">
        <v>0.4</v>
      </c>
      <c r="Y242" s="11">
        <v>0</v>
      </c>
      <c r="Z242" s="12">
        <v>0</v>
      </c>
      <c r="AA242" s="11">
        <v>0</v>
      </c>
      <c r="AB242" s="12">
        <v>0</v>
      </c>
      <c r="AC242" s="9">
        <v>1000</v>
      </c>
      <c r="AD242" s="33">
        <f t="shared" si="3"/>
        <v>1446300</v>
      </c>
    </row>
    <row r="243" spans="1:30" x14ac:dyDescent="0.25">
      <c r="A243" s="8" t="s">
        <v>187</v>
      </c>
      <c r="B243" s="9" t="s">
        <v>338</v>
      </c>
      <c r="C243" s="10" t="s">
        <v>246</v>
      </c>
      <c r="D243" s="9" t="s">
        <v>18</v>
      </c>
      <c r="E243" s="9" t="s">
        <v>247</v>
      </c>
      <c r="F243" s="9">
        <v>190</v>
      </c>
      <c r="G243" s="9">
        <v>1230</v>
      </c>
      <c r="H243" s="10">
        <v>1040</v>
      </c>
      <c r="I243" s="9">
        <v>695</v>
      </c>
      <c r="J243" s="9">
        <v>1735</v>
      </c>
      <c r="K243" s="10">
        <v>4160</v>
      </c>
      <c r="L243" s="9" t="s">
        <v>4</v>
      </c>
      <c r="M243" s="9">
        <v>2014</v>
      </c>
      <c r="N243" s="10">
        <v>5</v>
      </c>
      <c r="O243" s="11">
        <v>13.2</v>
      </c>
      <c r="P243" s="12">
        <v>0</v>
      </c>
      <c r="Q243" s="11">
        <v>0</v>
      </c>
      <c r="R243" s="12">
        <v>0</v>
      </c>
      <c r="S243" s="11">
        <v>0</v>
      </c>
      <c r="T243" s="12">
        <v>0</v>
      </c>
      <c r="U243" s="11">
        <v>721.1</v>
      </c>
      <c r="V243" s="12">
        <v>17</v>
      </c>
      <c r="W243" s="11">
        <v>9</v>
      </c>
      <c r="X243" s="12">
        <v>0.2</v>
      </c>
      <c r="Y243" s="11">
        <v>0</v>
      </c>
      <c r="Z243" s="12">
        <v>0</v>
      </c>
      <c r="AA243" s="11">
        <v>0</v>
      </c>
      <c r="AB243" s="12">
        <v>0</v>
      </c>
      <c r="AC243" s="9">
        <v>1000</v>
      </c>
      <c r="AD243" s="33">
        <f t="shared" si="3"/>
        <v>2496000</v>
      </c>
    </row>
    <row r="244" spans="1:30" x14ac:dyDescent="0.25">
      <c r="A244" s="8" t="s">
        <v>187</v>
      </c>
      <c r="B244" s="9" t="s">
        <v>338</v>
      </c>
      <c r="C244" s="10" t="s">
        <v>248</v>
      </c>
      <c r="D244" s="9" t="s">
        <v>2</v>
      </c>
      <c r="E244" s="9" t="s">
        <v>249</v>
      </c>
      <c r="F244" s="9">
        <v>0</v>
      </c>
      <c r="G244" s="9">
        <v>861</v>
      </c>
      <c r="H244" s="10">
        <v>861</v>
      </c>
      <c r="I244" s="9">
        <v>0</v>
      </c>
      <c r="J244" s="9">
        <v>861</v>
      </c>
      <c r="K244" s="10">
        <v>3356.4</v>
      </c>
      <c r="L244" s="9" t="s">
        <v>4</v>
      </c>
      <c r="M244" s="9">
        <v>2014</v>
      </c>
      <c r="N244" s="10">
        <v>5</v>
      </c>
      <c r="O244" s="11">
        <v>0</v>
      </c>
      <c r="P244" s="12">
        <v>0</v>
      </c>
      <c r="Q244" s="11">
        <v>0</v>
      </c>
      <c r="R244" s="12">
        <v>0</v>
      </c>
      <c r="S244" s="11">
        <v>0</v>
      </c>
      <c r="T244" s="12">
        <v>0</v>
      </c>
      <c r="U244" s="11">
        <v>979.7</v>
      </c>
      <c r="V244" s="12">
        <v>29</v>
      </c>
      <c r="W244" s="11">
        <v>14.5</v>
      </c>
      <c r="X244" s="12">
        <v>0.4</v>
      </c>
      <c r="Y244" s="11">
        <v>0</v>
      </c>
      <c r="Z244" s="12">
        <v>0</v>
      </c>
      <c r="AA244" s="11">
        <v>0</v>
      </c>
      <c r="AB244" s="12">
        <v>0</v>
      </c>
      <c r="AC244" s="9">
        <v>1000</v>
      </c>
      <c r="AD244" s="33">
        <f t="shared" si="3"/>
        <v>2013840</v>
      </c>
    </row>
    <row r="245" spans="1:30" x14ac:dyDescent="0.25">
      <c r="A245" s="8" t="s">
        <v>187</v>
      </c>
      <c r="B245" s="9" t="s">
        <v>338</v>
      </c>
      <c r="C245" s="10" t="s">
        <v>248</v>
      </c>
      <c r="D245" s="9" t="s">
        <v>2</v>
      </c>
      <c r="E245" s="9" t="s">
        <v>249</v>
      </c>
      <c r="F245" s="9">
        <v>861</v>
      </c>
      <c r="G245" s="9">
        <v>1682</v>
      </c>
      <c r="H245" s="10">
        <v>821</v>
      </c>
      <c r="I245" s="9">
        <v>861</v>
      </c>
      <c r="J245" s="9">
        <v>1682</v>
      </c>
      <c r="K245" s="10">
        <v>3201.9</v>
      </c>
      <c r="L245" s="9" t="s">
        <v>4</v>
      </c>
      <c r="M245" s="9">
        <v>2014</v>
      </c>
      <c r="N245" s="10">
        <v>5</v>
      </c>
      <c r="O245" s="11">
        <v>0</v>
      </c>
      <c r="P245" s="12">
        <v>0</v>
      </c>
      <c r="Q245" s="11">
        <v>0</v>
      </c>
      <c r="R245" s="12">
        <v>0</v>
      </c>
      <c r="S245" s="11">
        <v>0</v>
      </c>
      <c r="T245" s="12">
        <v>0</v>
      </c>
      <c r="U245" s="11">
        <v>893.9</v>
      </c>
      <c r="V245" s="12">
        <v>28</v>
      </c>
      <c r="W245" s="11">
        <v>6</v>
      </c>
      <c r="X245" s="12">
        <v>0.2</v>
      </c>
      <c r="Y245" s="11">
        <v>37.299999999999997</v>
      </c>
      <c r="Z245" s="12">
        <v>1</v>
      </c>
      <c r="AA245" s="11">
        <v>0</v>
      </c>
      <c r="AB245" s="12">
        <v>0</v>
      </c>
      <c r="AC245" s="9">
        <v>1000</v>
      </c>
      <c r="AD245" s="33">
        <f t="shared" si="3"/>
        <v>1921140</v>
      </c>
    </row>
    <row r="246" spans="1:30" x14ac:dyDescent="0.25">
      <c r="A246" s="8" t="s">
        <v>187</v>
      </c>
      <c r="B246" s="9" t="s">
        <v>338</v>
      </c>
      <c r="C246" s="10" t="s">
        <v>250</v>
      </c>
      <c r="D246" s="9" t="s">
        <v>2</v>
      </c>
      <c r="E246" s="9" t="s">
        <v>251</v>
      </c>
      <c r="F246" s="9">
        <v>191</v>
      </c>
      <c r="G246" s="9">
        <v>732</v>
      </c>
      <c r="H246" s="10">
        <v>541</v>
      </c>
      <c r="I246" s="9">
        <v>191</v>
      </c>
      <c r="J246" s="9">
        <v>732</v>
      </c>
      <c r="K246" s="10">
        <v>3083.7</v>
      </c>
      <c r="L246" s="9" t="s">
        <v>4</v>
      </c>
      <c r="M246" s="9">
        <v>2014</v>
      </c>
      <c r="N246" s="10">
        <v>5</v>
      </c>
      <c r="O246" s="11">
        <v>30.4</v>
      </c>
      <c r="P246" s="12">
        <v>1</v>
      </c>
      <c r="Q246" s="11">
        <v>0</v>
      </c>
      <c r="R246" s="12">
        <v>0</v>
      </c>
      <c r="S246" s="11">
        <v>0</v>
      </c>
      <c r="T246" s="12">
        <v>0</v>
      </c>
      <c r="U246" s="11">
        <v>342.2</v>
      </c>
      <c r="V246" s="12">
        <v>11</v>
      </c>
      <c r="W246" s="11">
        <v>8</v>
      </c>
      <c r="X246" s="12">
        <v>0.3</v>
      </c>
      <c r="Y246" s="11">
        <v>0</v>
      </c>
      <c r="Z246" s="12">
        <v>0</v>
      </c>
      <c r="AA246" s="11">
        <v>0</v>
      </c>
      <c r="AB246" s="12">
        <v>0</v>
      </c>
      <c r="AC246" s="9">
        <v>30</v>
      </c>
      <c r="AD246" s="33">
        <f t="shared" si="3"/>
        <v>1850220</v>
      </c>
    </row>
    <row r="247" spans="1:30" x14ac:dyDescent="0.25">
      <c r="A247" s="8" t="s">
        <v>187</v>
      </c>
      <c r="B247" s="9" t="s">
        <v>338</v>
      </c>
      <c r="C247" s="10" t="s">
        <v>250</v>
      </c>
      <c r="D247" s="9" t="s">
        <v>18</v>
      </c>
      <c r="E247" s="9" t="s">
        <v>252</v>
      </c>
      <c r="F247" s="9">
        <v>2173</v>
      </c>
      <c r="G247" s="9">
        <v>3140</v>
      </c>
      <c r="H247" s="10">
        <v>967</v>
      </c>
      <c r="I247" s="9">
        <v>3623</v>
      </c>
      <c r="J247" s="9">
        <v>4590</v>
      </c>
      <c r="K247" s="10">
        <v>4544.8999999999996</v>
      </c>
      <c r="L247" s="9" t="s">
        <v>4</v>
      </c>
      <c r="M247" s="9">
        <v>2014</v>
      </c>
      <c r="N247" s="10">
        <v>5</v>
      </c>
      <c r="O247" s="11">
        <v>0</v>
      </c>
      <c r="P247" s="12">
        <v>0</v>
      </c>
      <c r="Q247" s="11">
        <v>0</v>
      </c>
      <c r="R247" s="12">
        <v>0</v>
      </c>
      <c r="S247" s="11">
        <v>9</v>
      </c>
      <c r="T247" s="12">
        <v>0</v>
      </c>
      <c r="U247" s="11">
        <v>1088.5999999999999</v>
      </c>
      <c r="V247" s="12">
        <v>24</v>
      </c>
      <c r="W247" s="11">
        <v>0</v>
      </c>
      <c r="X247" s="12">
        <v>0</v>
      </c>
      <c r="Y247" s="11">
        <v>6</v>
      </c>
      <c r="Z247" s="12">
        <v>0</v>
      </c>
      <c r="AA247" s="11">
        <v>0</v>
      </c>
      <c r="AB247" s="12">
        <v>0</v>
      </c>
      <c r="AC247" s="9">
        <v>1000</v>
      </c>
      <c r="AD247" s="33">
        <f t="shared" si="3"/>
        <v>2726940</v>
      </c>
    </row>
    <row r="248" spans="1:30" x14ac:dyDescent="0.25">
      <c r="A248" s="8" t="s">
        <v>187</v>
      </c>
      <c r="B248" s="9" t="s">
        <v>338</v>
      </c>
      <c r="C248" s="10" t="s">
        <v>250</v>
      </c>
      <c r="D248" s="9" t="s">
        <v>18</v>
      </c>
      <c r="E248" s="9" t="s">
        <v>252</v>
      </c>
      <c r="F248" s="9">
        <v>638</v>
      </c>
      <c r="G248" s="9">
        <v>1173</v>
      </c>
      <c r="H248" s="10">
        <v>535</v>
      </c>
      <c r="I248" s="9">
        <v>2088</v>
      </c>
      <c r="J248" s="9">
        <v>2623</v>
      </c>
      <c r="K248" s="10">
        <v>2436.3000000000002</v>
      </c>
      <c r="L248" s="9" t="s">
        <v>4</v>
      </c>
      <c r="M248" s="9">
        <v>2014</v>
      </c>
      <c r="N248" s="10">
        <v>5</v>
      </c>
      <c r="O248" s="11">
        <v>0</v>
      </c>
      <c r="P248" s="12">
        <v>0</v>
      </c>
      <c r="Q248" s="11">
        <v>0</v>
      </c>
      <c r="R248" s="12">
        <v>0</v>
      </c>
      <c r="S248" s="11">
        <v>0</v>
      </c>
      <c r="T248" s="12">
        <v>0</v>
      </c>
      <c r="U248" s="11">
        <v>576.4</v>
      </c>
      <c r="V248" s="12">
        <v>24</v>
      </c>
      <c r="W248" s="11">
        <v>2</v>
      </c>
      <c r="X248" s="12">
        <v>0.1</v>
      </c>
      <c r="Y248" s="11">
        <v>0</v>
      </c>
      <c r="Z248" s="12">
        <v>0</v>
      </c>
      <c r="AA248" s="11">
        <v>0</v>
      </c>
      <c r="AB248" s="12">
        <v>0</v>
      </c>
      <c r="AC248" s="9">
        <v>1000</v>
      </c>
      <c r="AD248" s="33">
        <f t="shared" si="3"/>
        <v>1461780</v>
      </c>
    </row>
    <row r="249" spans="1:30" x14ac:dyDescent="0.25">
      <c r="A249" s="8" t="s">
        <v>187</v>
      </c>
      <c r="B249" s="9" t="s">
        <v>338</v>
      </c>
      <c r="C249" s="10" t="s">
        <v>250</v>
      </c>
      <c r="D249" s="9" t="s">
        <v>18</v>
      </c>
      <c r="E249" s="9" t="s">
        <v>252</v>
      </c>
      <c r="F249" s="9">
        <v>3936</v>
      </c>
      <c r="G249" s="9">
        <v>4566</v>
      </c>
      <c r="H249" s="10">
        <v>630</v>
      </c>
      <c r="I249" s="9">
        <v>5386</v>
      </c>
      <c r="J249" s="9">
        <v>6016</v>
      </c>
      <c r="K249" s="10">
        <v>3478.7</v>
      </c>
      <c r="L249" s="9" t="s">
        <v>4</v>
      </c>
      <c r="M249" s="9">
        <v>2014</v>
      </c>
      <c r="N249" s="10">
        <v>4</v>
      </c>
      <c r="O249" s="11">
        <v>1.6</v>
      </c>
      <c r="P249" s="12">
        <v>0</v>
      </c>
      <c r="Q249" s="11">
        <v>0</v>
      </c>
      <c r="R249" s="12">
        <v>0</v>
      </c>
      <c r="S249" s="11">
        <v>59.5</v>
      </c>
      <c r="T249" s="12">
        <v>2</v>
      </c>
      <c r="U249" s="11">
        <v>264.5</v>
      </c>
      <c r="V249" s="12">
        <v>8</v>
      </c>
      <c r="W249" s="11">
        <v>4.5</v>
      </c>
      <c r="X249" s="12">
        <v>0.1</v>
      </c>
      <c r="Y249" s="11">
        <v>104.2</v>
      </c>
      <c r="Z249" s="12">
        <v>3</v>
      </c>
      <c r="AA249" s="11">
        <v>0</v>
      </c>
      <c r="AB249" s="12">
        <v>0</v>
      </c>
      <c r="AC249" s="9">
        <v>1000</v>
      </c>
      <c r="AD249" s="33">
        <f t="shared" si="3"/>
        <v>2087220</v>
      </c>
    </row>
    <row r="250" spans="1:30" x14ac:dyDescent="0.25">
      <c r="A250" s="8" t="s">
        <v>187</v>
      </c>
      <c r="B250" s="9" t="s">
        <v>338</v>
      </c>
      <c r="C250" s="10" t="s">
        <v>250</v>
      </c>
      <c r="D250" s="9" t="s">
        <v>18</v>
      </c>
      <c r="E250" s="9" t="s">
        <v>252</v>
      </c>
      <c r="F250" s="9">
        <v>3140</v>
      </c>
      <c r="G250" s="9">
        <v>3936</v>
      </c>
      <c r="H250" s="10">
        <v>796</v>
      </c>
      <c r="I250" s="9">
        <v>4590</v>
      </c>
      <c r="J250" s="9">
        <v>5386</v>
      </c>
      <c r="K250" s="10">
        <v>3741.2</v>
      </c>
      <c r="L250" s="9" t="s">
        <v>4</v>
      </c>
      <c r="M250" s="9">
        <v>2014</v>
      </c>
      <c r="N250" s="10">
        <v>5</v>
      </c>
      <c r="O250" s="11">
        <v>0</v>
      </c>
      <c r="P250" s="12">
        <v>0</v>
      </c>
      <c r="Q250" s="11">
        <v>0</v>
      </c>
      <c r="R250" s="12">
        <v>0</v>
      </c>
      <c r="S250" s="11">
        <v>3</v>
      </c>
      <c r="T250" s="12">
        <v>0</v>
      </c>
      <c r="U250" s="11">
        <v>471.4</v>
      </c>
      <c r="V250" s="12">
        <v>13</v>
      </c>
      <c r="W250" s="11">
        <v>5</v>
      </c>
      <c r="X250" s="12">
        <v>0.1</v>
      </c>
      <c r="Y250" s="11">
        <v>22.8</v>
      </c>
      <c r="Z250" s="12">
        <v>1</v>
      </c>
      <c r="AA250" s="11">
        <v>0</v>
      </c>
      <c r="AB250" s="12">
        <v>0</v>
      </c>
      <c r="AC250" s="9">
        <v>1000</v>
      </c>
      <c r="AD250" s="33">
        <f t="shared" si="3"/>
        <v>2244720</v>
      </c>
    </row>
    <row r="251" spans="1:30" x14ac:dyDescent="0.25">
      <c r="A251" s="8" t="s">
        <v>187</v>
      </c>
      <c r="B251" s="9" t="s">
        <v>338</v>
      </c>
      <c r="C251" s="10" t="s">
        <v>250</v>
      </c>
      <c r="D251" s="9" t="s">
        <v>22</v>
      </c>
      <c r="E251" s="9" t="s">
        <v>253</v>
      </c>
      <c r="F251" s="9">
        <v>0</v>
      </c>
      <c r="G251" s="9">
        <v>929</v>
      </c>
      <c r="H251" s="10">
        <v>929</v>
      </c>
      <c r="I251" s="9">
        <v>6016</v>
      </c>
      <c r="J251" s="9">
        <v>6945</v>
      </c>
      <c r="K251" s="10">
        <v>4345.6000000000004</v>
      </c>
      <c r="L251" s="9" t="s">
        <v>4</v>
      </c>
      <c r="M251" s="9">
        <v>2014</v>
      </c>
      <c r="N251" s="10">
        <v>5</v>
      </c>
      <c r="O251" s="11">
        <v>0</v>
      </c>
      <c r="P251" s="12">
        <v>0</v>
      </c>
      <c r="Q251" s="11">
        <v>0</v>
      </c>
      <c r="R251" s="12">
        <v>0</v>
      </c>
      <c r="S251" s="11">
        <v>0</v>
      </c>
      <c r="T251" s="12">
        <v>0</v>
      </c>
      <c r="U251" s="11">
        <v>1725.7</v>
      </c>
      <c r="V251" s="12">
        <v>40</v>
      </c>
      <c r="W251" s="11">
        <v>12</v>
      </c>
      <c r="X251" s="12">
        <v>0.3</v>
      </c>
      <c r="Y251" s="11">
        <v>0</v>
      </c>
      <c r="Z251" s="12">
        <v>0</v>
      </c>
      <c r="AA251" s="11">
        <v>0</v>
      </c>
      <c r="AB251" s="12">
        <v>0</v>
      </c>
      <c r="AC251" s="9">
        <v>1000</v>
      </c>
      <c r="AD251" s="33">
        <f t="shared" si="3"/>
        <v>2607360</v>
      </c>
    </row>
    <row r="252" spans="1:30" x14ac:dyDescent="0.25">
      <c r="A252" s="8" t="s">
        <v>187</v>
      </c>
      <c r="B252" s="9" t="s">
        <v>338</v>
      </c>
      <c r="C252" s="10" t="s">
        <v>250</v>
      </c>
      <c r="D252" s="9" t="s">
        <v>22</v>
      </c>
      <c r="E252" s="9" t="s">
        <v>253</v>
      </c>
      <c r="F252" s="9">
        <v>929</v>
      </c>
      <c r="G252" s="9">
        <v>1840</v>
      </c>
      <c r="H252" s="10">
        <v>911</v>
      </c>
      <c r="I252" s="9">
        <v>6945</v>
      </c>
      <c r="J252" s="9">
        <v>7856</v>
      </c>
      <c r="K252" s="10">
        <v>4023.9</v>
      </c>
      <c r="L252" s="9" t="s">
        <v>4</v>
      </c>
      <c r="M252" s="9">
        <v>2014</v>
      </c>
      <c r="N252" s="10">
        <v>5</v>
      </c>
      <c r="O252" s="11">
        <v>0</v>
      </c>
      <c r="P252" s="12">
        <v>0</v>
      </c>
      <c r="Q252" s="11">
        <v>0</v>
      </c>
      <c r="R252" s="12">
        <v>0</v>
      </c>
      <c r="S252" s="11">
        <v>33</v>
      </c>
      <c r="T252" s="12">
        <v>1</v>
      </c>
      <c r="U252" s="11">
        <v>1535.7</v>
      </c>
      <c r="V252" s="12">
        <v>38</v>
      </c>
      <c r="W252" s="11">
        <v>15.5</v>
      </c>
      <c r="X252" s="12">
        <v>0.4</v>
      </c>
      <c r="Y252" s="11">
        <v>31.2</v>
      </c>
      <c r="Z252" s="12">
        <v>1</v>
      </c>
      <c r="AA252" s="11">
        <v>0</v>
      </c>
      <c r="AB252" s="12">
        <v>0</v>
      </c>
      <c r="AC252" s="9">
        <v>1000</v>
      </c>
      <c r="AD252" s="33">
        <f t="shared" si="3"/>
        <v>2414340</v>
      </c>
    </row>
    <row r="253" spans="1:30" x14ac:dyDescent="0.25">
      <c r="A253" s="8" t="s">
        <v>187</v>
      </c>
      <c r="B253" s="9" t="s">
        <v>338</v>
      </c>
      <c r="C253" s="10" t="s">
        <v>254</v>
      </c>
      <c r="D253" s="9" t="s">
        <v>2</v>
      </c>
      <c r="E253" s="9" t="s">
        <v>255</v>
      </c>
      <c r="F253" s="9">
        <v>6035</v>
      </c>
      <c r="G253" s="9">
        <v>6830</v>
      </c>
      <c r="H253" s="10">
        <v>795</v>
      </c>
      <c r="I253" s="9">
        <v>6035</v>
      </c>
      <c r="J253" s="9">
        <v>6830</v>
      </c>
      <c r="K253" s="10">
        <v>4372.5</v>
      </c>
      <c r="L253" s="9" t="s">
        <v>4</v>
      </c>
      <c r="M253" s="9">
        <v>2013</v>
      </c>
      <c r="N253" s="10">
        <v>5</v>
      </c>
      <c r="O253" s="11">
        <v>4</v>
      </c>
      <c r="P253" s="12">
        <v>0</v>
      </c>
      <c r="Q253" s="11">
        <v>0</v>
      </c>
      <c r="R253" s="12">
        <v>0</v>
      </c>
      <c r="S253" s="11">
        <v>94.2</v>
      </c>
      <c r="T253" s="12">
        <v>2</v>
      </c>
      <c r="U253" s="11">
        <v>486.1</v>
      </c>
      <c r="V253" s="12">
        <v>11</v>
      </c>
      <c r="W253" s="11">
        <v>4</v>
      </c>
      <c r="X253" s="12">
        <v>0.1</v>
      </c>
      <c r="Y253" s="11">
        <v>34.6</v>
      </c>
      <c r="Z253" s="12">
        <v>1</v>
      </c>
      <c r="AA253" s="11">
        <v>0</v>
      </c>
      <c r="AB253" s="12">
        <v>0</v>
      </c>
      <c r="AC253" s="9">
        <v>1000</v>
      </c>
      <c r="AD253" s="33">
        <f t="shared" si="3"/>
        <v>2623500</v>
      </c>
    </row>
    <row r="254" spans="1:30" x14ac:dyDescent="0.25">
      <c r="A254" s="8" t="s">
        <v>187</v>
      </c>
      <c r="B254" s="9" t="s">
        <v>338</v>
      </c>
      <c r="C254" s="10" t="s">
        <v>256</v>
      </c>
      <c r="D254" s="9" t="s">
        <v>2</v>
      </c>
      <c r="E254" s="9" t="s">
        <v>257</v>
      </c>
      <c r="F254" s="9">
        <v>0</v>
      </c>
      <c r="G254" s="9">
        <v>1101</v>
      </c>
      <c r="H254" s="10">
        <v>1101</v>
      </c>
      <c r="I254" s="9">
        <v>0</v>
      </c>
      <c r="J254" s="9">
        <v>1101</v>
      </c>
      <c r="K254" s="10">
        <v>5018.8999999999996</v>
      </c>
      <c r="L254" s="9" t="s">
        <v>4</v>
      </c>
      <c r="M254" s="9">
        <v>2013</v>
      </c>
      <c r="N254" s="10">
        <v>5</v>
      </c>
      <c r="O254" s="11">
        <v>8.3000000000000007</v>
      </c>
      <c r="P254" s="12">
        <v>0</v>
      </c>
      <c r="Q254" s="11">
        <v>0</v>
      </c>
      <c r="R254" s="12">
        <v>0</v>
      </c>
      <c r="S254" s="11">
        <v>21</v>
      </c>
      <c r="T254" s="12">
        <v>0</v>
      </c>
      <c r="U254" s="11">
        <v>613.1</v>
      </c>
      <c r="V254" s="12">
        <v>12</v>
      </c>
      <c r="W254" s="11">
        <v>7.5</v>
      </c>
      <c r="X254" s="12">
        <v>0.1</v>
      </c>
      <c r="Y254" s="11">
        <v>21</v>
      </c>
      <c r="Z254" s="12">
        <v>0</v>
      </c>
      <c r="AA254" s="11">
        <v>0</v>
      </c>
      <c r="AB254" s="12">
        <v>0</v>
      </c>
      <c r="AC254" s="9">
        <v>1000</v>
      </c>
      <c r="AD254" s="33">
        <f t="shared" si="3"/>
        <v>3011340</v>
      </c>
    </row>
    <row r="255" spans="1:30" x14ac:dyDescent="0.25">
      <c r="A255" s="8" t="s">
        <v>187</v>
      </c>
      <c r="B255" s="9" t="s">
        <v>338</v>
      </c>
      <c r="C255" s="10" t="s">
        <v>258</v>
      </c>
      <c r="D255" s="9" t="s">
        <v>18</v>
      </c>
      <c r="E255" s="9" t="s">
        <v>259</v>
      </c>
      <c r="F255" s="9">
        <v>0</v>
      </c>
      <c r="G255" s="9">
        <v>610</v>
      </c>
      <c r="H255" s="10">
        <v>610</v>
      </c>
      <c r="I255" s="9">
        <v>1832</v>
      </c>
      <c r="J255" s="9">
        <v>2442</v>
      </c>
      <c r="K255" s="10">
        <v>2798</v>
      </c>
      <c r="L255" s="9" t="s">
        <v>4</v>
      </c>
      <c r="M255" s="9">
        <v>2013</v>
      </c>
      <c r="N255" s="10">
        <v>5</v>
      </c>
      <c r="O255" s="11">
        <v>4.5999999999999996</v>
      </c>
      <c r="P255" s="12">
        <v>0</v>
      </c>
      <c r="Q255" s="11">
        <v>0</v>
      </c>
      <c r="R255" s="12">
        <v>0</v>
      </c>
      <c r="S255" s="11">
        <v>80.400000000000006</v>
      </c>
      <c r="T255" s="12">
        <v>3</v>
      </c>
      <c r="U255" s="11">
        <v>451.5</v>
      </c>
      <c r="V255" s="12">
        <v>16</v>
      </c>
      <c r="W255" s="11">
        <v>0.5</v>
      </c>
      <c r="X255" s="12">
        <v>0</v>
      </c>
      <c r="Y255" s="11">
        <v>73.5</v>
      </c>
      <c r="Z255" s="12">
        <v>3</v>
      </c>
      <c r="AA255" s="11">
        <v>0</v>
      </c>
      <c r="AB255" s="12">
        <v>0</v>
      </c>
      <c r="AC255" s="9">
        <v>1000</v>
      </c>
      <c r="AD255" s="33">
        <f t="shared" si="3"/>
        <v>1678800</v>
      </c>
    </row>
    <row r="256" spans="1:30" x14ac:dyDescent="0.25">
      <c r="A256" s="8" t="s">
        <v>187</v>
      </c>
      <c r="B256" s="9" t="s">
        <v>338</v>
      </c>
      <c r="C256" s="10" t="s">
        <v>258</v>
      </c>
      <c r="D256" s="9" t="s">
        <v>18</v>
      </c>
      <c r="E256" s="9" t="s">
        <v>259</v>
      </c>
      <c r="F256" s="9">
        <v>610</v>
      </c>
      <c r="G256" s="9">
        <v>889</v>
      </c>
      <c r="H256" s="10">
        <v>279</v>
      </c>
      <c r="I256" s="9">
        <v>2442</v>
      </c>
      <c r="J256" s="9">
        <v>2721</v>
      </c>
      <c r="K256" s="10">
        <v>1171.8</v>
      </c>
      <c r="L256" s="9" t="s">
        <v>4</v>
      </c>
      <c r="M256" s="9">
        <v>2013</v>
      </c>
      <c r="N256" s="10">
        <v>5</v>
      </c>
      <c r="O256" s="11">
        <v>0.8</v>
      </c>
      <c r="P256" s="12">
        <v>0</v>
      </c>
      <c r="Q256" s="11">
        <v>0</v>
      </c>
      <c r="R256" s="12">
        <v>0</v>
      </c>
      <c r="S256" s="11">
        <v>9</v>
      </c>
      <c r="T256" s="12">
        <v>1</v>
      </c>
      <c r="U256" s="11">
        <v>378</v>
      </c>
      <c r="V256" s="12">
        <v>32</v>
      </c>
      <c r="W256" s="11">
        <v>3</v>
      </c>
      <c r="X256" s="12">
        <v>0.3</v>
      </c>
      <c r="Y256" s="11">
        <v>9</v>
      </c>
      <c r="Z256" s="12">
        <v>1</v>
      </c>
      <c r="AA256" s="11">
        <v>0</v>
      </c>
      <c r="AB256" s="12">
        <v>0</v>
      </c>
      <c r="AC256" s="9">
        <v>1000</v>
      </c>
      <c r="AD256" s="33">
        <f t="shared" si="3"/>
        <v>703080</v>
      </c>
    </row>
    <row r="257" spans="1:30" x14ac:dyDescent="0.25">
      <c r="A257" s="8" t="s">
        <v>187</v>
      </c>
      <c r="B257" s="9" t="s">
        <v>338</v>
      </c>
      <c r="C257" s="10" t="s">
        <v>260</v>
      </c>
      <c r="D257" s="9" t="s">
        <v>2</v>
      </c>
      <c r="E257" s="9" t="s">
        <v>261</v>
      </c>
      <c r="F257" s="9">
        <v>220</v>
      </c>
      <c r="G257" s="9">
        <v>778</v>
      </c>
      <c r="H257" s="10">
        <v>558</v>
      </c>
      <c r="I257" s="9">
        <v>220</v>
      </c>
      <c r="J257" s="9">
        <v>778</v>
      </c>
      <c r="K257" s="10">
        <v>3069</v>
      </c>
      <c r="L257" s="9" t="s">
        <v>4</v>
      </c>
      <c r="M257" s="9">
        <v>2013</v>
      </c>
      <c r="N257" s="10">
        <v>5</v>
      </c>
      <c r="O257" s="11">
        <v>1.1000000000000001</v>
      </c>
      <c r="P257" s="12">
        <v>0</v>
      </c>
      <c r="Q257" s="11">
        <v>0</v>
      </c>
      <c r="R257" s="12">
        <v>0</v>
      </c>
      <c r="S257" s="11">
        <v>38.4</v>
      </c>
      <c r="T257" s="12">
        <v>1</v>
      </c>
      <c r="U257" s="11">
        <v>1345.3</v>
      </c>
      <c r="V257" s="12">
        <v>44</v>
      </c>
      <c r="W257" s="11">
        <v>0.5</v>
      </c>
      <c r="X257" s="12">
        <v>0</v>
      </c>
      <c r="Y257" s="11">
        <v>41.2</v>
      </c>
      <c r="Z257" s="12">
        <v>1</v>
      </c>
      <c r="AA257" s="11">
        <v>0</v>
      </c>
      <c r="AB257" s="12">
        <v>0</v>
      </c>
      <c r="AC257" s="9">
        <v>1000</v>
      </c>
      <c r="AD257" s="33">
        <f t="shared" si="3"/>
        <v>1841400</v>
      </c>
    </row>
    <row r="258" spans="1:30" x14ac:dyDescent="0.25">
      <c r="A258" s="8" t="s">
        <v>187</v>
      </c>
      <c r="B258" s="9" t="s">
        <v>338</v>
      </c>
      <c r="C258" s="10" t="s">
        <v>260</v>
      </c>
      <c r="D258" s="9" t="s">
        <v>2</v>
      </c>
      <c r="E258" s="9" t="s">
        <v>261</v>
      </c>
      <c r="F258" s="9">
        <v>778</v>
      </c>
      <c r="G258" s="9">
        <v>1809</v>
      </c>
      <c r="H258" s="10">
        <v>1031</v>
      </c>
      <c r="I258" s="9">
        <v>778</v>
      </c>
      <c r="J258" s="9">
        <v>1809</v>
      </c>
      <c r="K258" s="10">
        <v>5246</v>
      </c>
      <c r="L258" s="9" t="s">
        <v>4</v>
      </c>
      <c r="M258" s="9">
        <v>2013</v>
      </c>
      <c r="N258" s="10">
        <v>5</v>
      </c>
      <c r="O258" s="11">
        <v>1.1000000000000001</v>
      </c>
      <c r="P258" s="12">
        <v>0</v>
      </c>
      <c r="Q258" s="11">
        <v>0</v>
      </c>
      <c r="R258" s="12">
        <v>0</v>
      </c>
      <c r="S258" s="11">
        <v>9</v>
      </c>
      <c r="T258" s="12">
        <v>0</v>
      </c>
      <c r="U258" s="11">
        <v>1332.5</v>
      </c>
      <c r="V258" s="12">
        <v>25</v>
      </c>
      <c r="W258" s="11">
        <v>8</v>
      </c>
      <c r="X258" s="12">
        <v>0.2</v>
      </c>
      <c r="Y258" s="11">
        <v>9</v>
      </c>
      <c r="Z258" s="12">
        <v>0</v>
      </c>
      <c r="AA258" s="11">
        <v>0</v>
      </c>
      <c r="AB258" s="12">
        <v>0</v>
      </c>
      <c r="AC258" s="9">
        <v>1000</v>
      </c>
      <c r="AD258" s="33">
        <f t="shared" si="3"/>
        <v>3147600</v>
      </c>
    </row>
    <row r="259" spans="1:30" x14ac:dyDescent="0.25">
      <c r="A259" s="8" t="s">
        <v>187</v>
      </c>
      <c r="B259" s="9" t="s">
        <v>338</v>
      </c>
      <c r="C259" s="10" t="s">
        <v>262</v>
      </c>
      <c r="D259" s="9" t="s">
        <v>22</v>
      </c>
      <c r="E259" s="9" t="s">
        <v>263</v>
      </c>
      <c r="F259" s="9">
        <v>0</v>
      </c>
      <c r="G259" s="9">
        <v>717</v>
      </c>
      <c r="H259" s="10">
        <v>717</v>
      </c>
      <c r="I259" s="9">
        <v>3441</v>
      </c>
      <c r="J259" s="9">
        <v>4158</v>
      </c>
      <c r="K259" s="10">
        <v>3585</v>
      </c>
      <c r="L259" s="9" t="s">
        <v>4</v>
      </c>
      <c r="M259" s="9">
        <v>2013</v>
      </c>
      <c r="N259" s="10">
        <v>4</v>
      </c>
      <c r="O259" s="11">
        <v>286.60000000000002</v>
      </c>
      <c r="P259" s="12">
        <v>8</v>
      </c>
      <c r="Q259" s="11">
        <v>10</v>
      </c>
      <c r="R259" s="12">
        <v>1</v>
      </c>
      <c r="S259" s="11">
        <v>152.5</v>
      </c>
      <c r="T259" s="12">
        <v>4</v>
      </c>
      <c r="U259" s="11">
        <v>149.5</v>
      </c>
      <c r="V259" s="12">
        <v>4</v>
      </c>
      <c r="W259" s="11">
        <v>5.5</v>
      </c>
      <c r="X259" s="12">
        <v>0.2</v>
      </c>
      <c r="Y259" s="11">
        <v>152.5</v>
      </c>
      <c r="Z259" s="12">
        <v>4</v>
      </c>
      <c r="AA259" s="11">
        <v>0</v>
      </c>
      <c r="AB259" s="12">
        <v>0</v>
      </c>
      <c r="AC259" s="9">
        <v>1000</v>
      </c>
      <c r="AD259" s="33">
        <f t="shared" ref="AD259:AD322" si="4">$AE$1*K259</f>
        <v>2151000</v>
      </c>
    </row>
    <row r="260" spans="1:30" x14ac:dyDescent="0.25">
      <c r="A260" s="8" t="s">
        <v>187</v>
      </c>
      <c r="B260" s="9" t="s">
        <v>338</v>
      </c>
      <c r="C260" s="10" t="s">
        <v>264</v>
      </c>
      <c r="D260" s="9" t="s">
        <v>2</v>
      </c>
      <c r="E260" s="9" t="s">
        <v>265</v>
      </c>
      <c r="F260" s="9">
        <v>1424</v>
      </c>
      <c r="G260" s="9">
        <v>2355</v>
      </c>
      <c r="H260" s="10">
        <v>931</v>
      </c>
      <c r="I260" s="9">
        <v>1424</v>
      </c>
      <c r="J260" s="9">
        <v>2355</v>
      </c>
      <c r="K260" s="10">
        <v>4003.3</v>
      </c>
      <c r="L260" s="9" t="s">
        <v>4</v>
      </c>
      <c r="M260" s="9">
        <v>2013</v>
      </c>
      <c r="N260" s="10">
        <v>5</v>
      </c>
      <c r="O260" s="11">
        <v>0</v>
      </c>
      <c r="P260" s="12">
        <v>0</v>
      </c>
      <c r="Q260" s="11">
        <v>0</v>
      </c>
      <c r="R260" s="12">
        <v>0</v>
      </c>
      <c r="S260" s="11">
        <v>0</v>
      </c>
      <c r="T260" s="12">
        <v>0</v>
      </c>
      <c r="U260" s="11">
        <v>854.4</v>
      </c>
      <c r="V260" s="12">
        <v>21</v>
      </c>
      <c r="W260" s="11">
        <v>3.5</v>
      </c>
      <c r="X260" s="12">
        <v>0.1</v>
      </c>
      <c r="Y260" s="11">
        <v>0</v>
      </c>
      <c r="Z260" s="12">
        <v>0</v>
      </c>
      <c r="AA260" s="11">
        <v>0</v>
      </c>
      <c r="AB260" s="12">
        <v>0</v>
      </c>
      <c r="AC260" s="9">
        <v>1000</v>
      </c>
      <c r="AD260" s="33">
        <f t="shared" si="4"/>
        <v>2401980</v>
      </c>
    </row>
    <row r="261" spans="1:30" x14ac:dyDescent="0.25">
      <c r="A261" s="8" t="s">
        <v>187</v>
      </c>
      <c r="B261" s="9" t="s">
        <v>338</v>
      </c>
      <c r="C261" s="10" t="s">
        <v>264</v>
      </c>
      <c r="D261" s="9" t="s">
        <v>2</v>
      </c>
      <c r="E261" s="9" t="s">
        <v>265</v>
      </c>
      <c r="F261" s="9">
        <v>759</v>
      </c>
      <c r="G261" s="9">
        <v>1424</v>
      </c>
      <c r="H261" s="10">
        <v>665</v>
      </c>
      <c r="I261" s="9">
        <v>759</v>
      </c>
      <c r="J261" s="9">
        <v>1424</v>
      </c>
      <c r="K261" s="10">
        <v>2859.5</v>
      </c>
      <c r="L261" s="9" t="s">
        <v>4</v>
      </c>
      <c r="M261" s="9">
        <v>2013</v>
      </c>
      <c r="N261" s="10">
        <v>5</v>
      </c>
      <c r="O261" s="11">
        <v>0</v>
      </c>
      <c r="P261" s="12">
        <v>0</v>
      </c>
      <c r="Q261" s="11">
        <v>0</v>
      </c>
      <c r="R261" s="12">
        <v>0</v>
      </c>
      <c r="S261" s="11">
        <v>0</v>
      </c>
      <c r="T261" s="12">
        <v>0</v>
      </c>
      <c r="U261" s="11">
        <v>513.79999999999995</v>
      </c>
      <c r="V261" s="12">
        <v>18</v>
      </c>
      <c r="W261" s="11">
        <v>0</v>
      </c>
      <c r="X261" s="12">
        <v>0</v>
      </c>
      <c r="Y261" s="11">
        <v>0</v>
      </c>
      <c r="Z261" s="12">
        <v>0</v>
      </c>
      <c r="AA261" s="11">
        <v>0</v>
      </c>
      <c r="AB261" s="12">
        <v>0</v>
      </c>
      <c r="AC261" s="9">
        <v>1000</v>
      </c>
      <c r="AD261" s="33">
        <f t="shared" si="4"/>
        <v>1715700</v>
      </c>
    </row>
    <row r="262" spans="1:30" x14ac:dyDescent="0.25">
      <c r="A262" s="8" t="s">
        <v>187</v>
      </c>
      <c r="B262" s="9" t="s">
        <v>338</v>
      </c>
      <c r="C262" s="10" t="s">
        <v>264</v>
      </c>
      <c r="D262" s="9" t="s">
        <v>2</v>
      </c>
      <c r="E262" s="9" t="s">
        <v>265</v>
      </c>
      <c r="F262" s="9">
        <v>5842</v>
      </c>
      <c r="G262" s="9">
        <v>6119</v>
      </c>
      <c r="H262" s="10">
        <v>277</v>
      </c>
      <c r="I262" s="9">
        <v>5842</v>
      </c>
      <c r="J262" s="9">
        <v>6119</v>
      </c>
      <c r="K262" s="10">
        <v>1192.7</v>
      </c>
      <c r="L262" s="9" t="s">
        <v>4</v>
      </c>
      <c r="M262" s="9">
        <v>2013</v>
      </c>
      <c r="N262" s="10">
        <v>5</v>
      </c>
      <c r="O262" s="11">
        <v>0</v>
      </c>
      <c r="P262" s="12">
        <v>0</v>
      </c>
      <c r="Q262" s="11">
        <v>0</v>
      </c>
      <c r="R262" s="12">
        <v>0</v>
      </c>
      <c r="S262" s="11">
        <v>0</v>
      </c>
      <c r="T262" s="12">
        <v>0</v>
      </c>
      <c r="U262" s="11">
        <v>198.1</v>
      </c>
      <c r="V262" s="12">
        <v>17</v>
      </c>
      <c r="W262" s="11">
        <v>0</v>
      </c>
      <c r="X262" s="12">
        <v>0</v>
      </c>
      <c r="Y262" s="11">
        <v>0</v>
      </c>
      <c r="Z262" s="12">
        <v>0</v>
      </c>
      <c r="AA262" s="11">
        <v>0</v>
      </c>
      <c r="AB262" s="12">
        <v>0</v>
      </c>
      <c r="AC262" s="9">
        <v>1000</v>
      </c>
      <c r="AD262" s="33">
        <f t="shared" si="4"/>
        <v>715620</v>
      </c>
    </row>
    <row r="263" spans="1:30" x14ac:dyDescent="0.25">
      <c r="A263" s="8" t="s">
        <v>187</v>
      </c>
      <c r="B263" s="9" t="s">
        <v>338</v>
      </c>
      <c r="C263" s="10" t="s">
        <v>264</v>
      </c>
      <c r="D263" s="9" t="s">
        <v>2</v>
      </c>
      <c r="E263" s="9" t="s">
        <v>265</v>
      </c>
      <c r="F263" s="9">
        <v>2355</v>
      </c>
      <c r="G263" s="9">
        <v>3493</v>
      </c>
      <c r="H263" s="10">
        <v>1138</v>
      </c>
      <c r="I263" s="9">
        <v>2355</v>
      </c>
      <c r="J263" s="9">
        <v>3493</v>
      </c>
      <c r="K263" s="10">
        <v>4893.3999999999996</v>
      </c>
      <c r="L263" s="9" t="s">
        <v>4</v>
      </c>
      <c r="M263" s="9">
        <v>2013</v>
      </c>
      <c r="N263" s="10">
        <v>5</v>
      </c>
      <c r="O263" s="11">
        <v>0</v>
      </c>
      <c r="P263" s="12">
        <v>0</v>
      </c>
      <c r="Q263" s="11">
        <v>0</v>
      </c>
      <c r="R263" s="12">
        <v>0</v>
      </c>
      <c r="S263" s="11">
        <v>0</v>
      </c>
      <c r="T263" s="12">
        <v>0</v>
      </c>
      <c r="U263" s="11">
        <v>977</v>
      </c>
      <c r="V263" s="12">
        <v>20</v>
      </c>
      <c r="W263" s="11">
        <v>3.5</v>
      </c>
      <c r="X263" s="12">
        <v>0.1</v>
      </c>
      <c r="Y263" s="11">
        <v>6</v>
      </c>
      <c r="Z263" s="12">
        <v>0</v>
      </c>
      <c r="AA263" s="11">
        <v>0</v>
      </c>
      <c r="AB263" s="12">
        <v>0</v>
      </c>
      <c r="AC263" s="9">
        <v>1000</v>
      </c>
      <c r="AD263" s="33">
        <f t="shared" si="4"/>
        <v>2936040</v>
      </c>
    </row>
    <row r="264" spans="1:30" x14ac:dyDescent="0.25">
      <c r="A264" s="8" t="s">
        <v>187</v>
      </c>
      <c r="B264" s="9" t="s">
        <v>338</v>
      </c>
      <c r="C264" s="10" t="s">
        <v>264</v>
      </c>
      <c r="D264" s="9" t="s">
        <v>2</v>
      </c>
      <c r="E264" s="9" t="s">
        <v>265</v>
      </c>
      <c r="F264" s="9">
        <v>5223</v>
      </c>
      <c r="G264" s="9">
        <v>5842</v>
      </c>
      <c r="H264" s="10">
        <v>619</v>
      </c>
      <c r="I264" s="9">
        <v>5223</v>
      </c>
      <c r="J264" s="9">
        <v>5842</v>
      </c>
      <c r="K264" s="10">
        <v>2661.7</v>
      </c>
      <c r="L264" s="9" t="s">
        <v>4</v>
      </c>
      <c r="M264" s="9">
        <v>2013</v>
      </c>
      <c r="N264" s="10">
        <v>5</v>
      </c>
      <c r="O264" s="11">
        <v>0</v>
      </c>
      <c r="P264" s="12">
        <v>0</v>
      </c>
      <c r="Q264" s="11">
        <v>0</v>
      </c>
      <c r="R264" s="12">
        <v>0</v>
      </c>
      <c r="S264" s="11">
        <v>0</v>
      </c>
      <c r="T264" s="12">
        <v>0</v>
      </c>
      <c r="U264" s="11">
        <v>510.4</v>
      </c>
      <c r="V264" s="12">
        <v>19</v>
      </c>
      <c r="W264" s="11">
        <v>2.5</v>
      </c>
      <c r="X264" s="12">
        <v>0.1</v>
      </c>
      <c r="Y264" s="11">
        <v>0</v>
      </c>
      <c r="Z264" s="12">
        <v>0</v>
      </c>
      <c r="AA264" s="11">
        <v>0</v>
      </c>
      <c r="AB264" s="12">
        <v>0</v>
      </c>
      <c r="AC264" s="9">
        <v>1000</v>
      </c>
      <c r="AD264" s="33">
        <f t="shared" si="4"/>
        <v>1597020</v>
      </c>
    </row>
    <row r="265" spans="1:30" x14ac:dyDescent="0.25">
      <c r="A265" s="8" t="s">
        <v>187</v>
      </c>
      <c r="B265" s="9" t="s">
        <v>338</v>
      </c>
      <c r="C265" s="10" t="s">
        <v>266</v>
      </c>
      <c r="D265" s="9" t="s">
        <v>18</v>
      </c>
      <c r="E265" s="9" t="s">
        <v>267</v>
      </c>
      <c r="F265" s="9">
        <v>776</v>
      </c>
      <c r="G265" s="9">
        <v>1534</v>
      </c>
      <c r="H265" s="10">
        <v>758</v>
      </c>
      <c r="I265" s="9">
        <v>2426</v>
      </c>
      <c r="J265" s="9">
        <v>3184</v>
      </c>
      <c r="K265" s="10">
        <v>4169</v>
      </c>
      <c r="L265" s="9" t="s">
        <v>4</v>
      </c>
      <c r="M265" s="9">
        <v>2013</v>
      </c>
      <c r="N265" s="10">
        <v>5</v>
      </c>
      <c r="O265" s="11">
        <v>2.2000000000000002</v>
      </c>
      <c r="P265" s="12">
        <v>0</v>
      </c>
      <c r="Q265" s="11">
        <v>0</v>
      </c>
      <c r="R265" s="12">
        <v>0</v>
      </c>
      <c r="S265" s="11">
        <v>12.4</v>
      </c>
      <c r="T265" s="12">
        <v>0</v>
      </c>
      <c r="U265" s="11">
        <v>466.4</v>
      </c>
      <c r="V265" s="12">
        <v>11</v>
      </c>
      <c r="W265" s="11">
        <v>3.5</v>
      </c>
      <c r="X265" s="12">
        <v>0.1</v>
      </c>
      <c r="Y265" s="11">
        <v>50.6</v>
      </c>
      <c r="Z265" s="12">
        <v>1</v>
      </c>
      <c r="AA265" s="11">
        <v>0</v>
      </c>
      <c r="AB265" s="12">
        <v>0</v>
      </c>
      <c r="AC265" s="9">
        <v>1000</v>
      </c>
      <c r="AD265" s="33">
        <f t="shared" si="4"/>
        <v>2501400</v>
      </c>
    </row>
    <row r="266" spans="1:30" x14ac:dyDescent="0.25">
      <c r="A266" s="8" t="s">
        <v>187</v>
      </c>
      <c r="B266" s="9" t="s">
        <v>338</v>
      </c>
      <c r="C266" s="10" t="s">
        <v>268</v>
      </c>
      <c r="D266" s="9" t="s">
        <v>2</v>
      </c>
      <c r="E266" s="9" t="s">
        <v>269</v>
      </c>
      <c r="F266" s="9">
        <v>483</v>
      </c>
      <c r="G266" s="9">
        <v>1161</v>
      </c>
      <c r="H266" s="10">
        <v>678</v>
      </c>
      <c r="I266" s="9">
        <v>483</v>
      </c>
      <c r="J266" s="9">
        <v>1161</v>
      </c>
      <c r="K266" s="10">
        <v>3729</v>
      </c>
      <c r="L266" s="9" t="s">
        <v>4</v>
      </c>
      <c r="M266" s="9">
        <v>2013</v>
      </c>
      <c r="N266" s="10">
        <v>5</v>
      </c>
      <c r="O266" s="11">
        <v>0</v>
      </c>
      <c r="P266" s="12">
        <v>0</v>
      </c>
      <c r="Q266" s="11">
        <v>0</v>
      </c>
      <c r="R266" s="12">
        <v>0</v>
      </c>
      <c r="S266" s="11">
        <v>0</v>
      </c>
      <c r="T266" s="12">
        <v>0</v>
      </c>
      <c r="U266" s="11">
        <v>943.8</v>
      </c>
      <c r="V266" s="12">
        <v>25</v>
      </c>
      <c r="W266" s="11">
        <v>3</v>
      </c>
      <c r="X266" s="12">
        <v>0.1</v>
      </c>
      <c r="Y266" s="11">
        <v>0</v>
      </c>
      <c r="Z266" s="12">
        <v>0</v>
      </c>
      <c r="AA266" s="11">
        <v>0</v>
      </c>
      <c r="AB266" s="12">
        <v>0</v>
      </c>
      <c r="AC266" s="9">
        <v>1000</v>
      </c>
      <c r="AD266" s="33">
        <f t="shared" si="4"/>
        <v>2237400</v>
      </c>
    </row>
    <row r="267" spans="1:30" x14ac:dyDescent="0.25">
      <c r="A267" s="8" t="s">
        <v>187</v>
      </c>
      <c r="B267" s="9" t="s">
        <v>338</v>
      </c>
      <c r="C267" s="10" t="s">
        <v>268</v>
      </c>
      <c r="D267" s="9" t="s">
        <v>18</v>
      </c>
      <c r="E267" s="9" t="s">
        <v>270</v>
      </c>
      <c r="F267" s="9">
        <v>178</v>
      </c>
      <c r="G267" s="9">
        <v>842</v>
      </c>
      <c r="H267" s="10">
        <v>664</v>
      </c>
      <c r="I267" s="9">
        <v>2089</v>
      </c>
      <c r="J267" s="9">
        <v>2753</v>
      </c>
      <c r="K267" s="10">
        <v>3652</v>
      </c>
      <c r="L267" s="9" t="s">
        <v>4</v>
      </c>
      <c r="M267" s="9">
        <v>2013</v>
      </c>
      <c r="N267" s="10">
        <v>5</v>
      </c>
      <c r="O267" s="11">
        <v>1.1000000000000001</v>
      </c>
      <c r="P267" s="12">
        <v>0</v>
      </c>
      <c r="Q267" s="11">
        <v>0</v>
      </c>
      <c r="R267" s="12">
        <v>0</v>
      </c>
      <c r="S267" s="11">
        <v>15</v>
      </c>
      <c r="T267" s="12">
        <v>0</v>
      </c>
      <c r="U267" s="11">
        <v>635</v>
      </c>
      <c r="V267" s="12">
        <v>17</v>
      </c>
      <c r="W267" s="11">
        <v>15.5</v>
      </c>
      <c r="X267" s="12">
        <v>0.4</v>
      </c>
      <c r="Y267" s="11">
        <v>24</v>
      </c>
      <c r="Z267" s="12">
        <v>1</v>
      </c>
      <c r="AA267" s="11">
        <v>0</v>
      </c>
      <c r="AB267" s="12">
        <v>0</v>
      </c>
      <c r="AC267" s="9">
        <v>1000</v>
      </c>
      <c r="AD267" s="33">
        <f t="shared" si="4"/>
        <v>2191200</v>
      </c>
    </row>
    <row r="268" spans="1:30" x14ac:dyDescent="0.25">
      <c r="A268" s="8" t="s">
        <v>187</v>
      </c>
      <c r="B268" s="9" t="s">
        <v>338</v>
      </c>
      <c r="C268" s="10" t="s">
        <v>268</v>
      </c>
      <c r="D268" s="9" t="s">
        <v>22</v>
      </c>
      <c r="E268" s="9" t="s">
        <v>271</v>
      </c>
      <c r="F268" s="9">
        <v>0</v>
      </c>
      <c r="G268" s="9">
        <v>361</v>
      </c>
      <c r="H268" s="10">
        <v>361</v>
      </c>
      <c r="I268" s="9">
        <v>2753</v>
      </c>
      <c r="J268" s="9">
        <v>3114</v>
      </c>
      <c r="K268" s="10">
        <v>1985.5</v>
      </c>
      <c r="L268" s="9" t="s">
        <v>4</v>
      </c>
      <c r="M268" s="9">
        <v>2013</v>
      </c>
      <c r="N268" s="10">
        <v>5</v>
      </c>
      <c r="O268" s="11">
        <v>0.8</v>
      </c>
      <c r="P268" s="12">
        <v>0</v>
      </c>
      <c r="Q268" s="11">
        <v>0</v>
      </c>
      <c r="R268" s="12">
        <v>0</v>
      </c>
      <c r="S268" s="11">
        <v>18</v>
      </c>
      <c r="T268" s="12">
        <v>1</v>
      </c>
      <c r="U268" s="11">
        <v>359.7</v>
      </c>
      <c r="V268" s="12">
        <v>18</v>
      </c>
      <c r="W268" s="11">
        <v>4.5</v>
      </c>
      <c r="X268" s="12">
        <v>0.2</v>
      </c>
      <c r="Y268" s="11">
        <v>70.3</v>
      </c>
      <c r="Z268" s="12">
        <v>4</v>
      </c>
      <c r="AA268" s="11">
        <v>0</v>
      </c>
      <c r="AB268" s="12">
        <v>0</v>
      </c>
      <c r="AC268" s="9">
        <v>1000</v>
      </c>
      <c r="AD268" s="33">
        <f t="shared" si="4"/>
        <v>1191300</v>
      </c>
    </row>
    <row r="269" spans="1:30" x14ac:dyDescent="0.25">
      <c r="A269" s="8" t="s">
        <v>187</v>
      </c>
      <c r="B269" s="9" t="s">
        <v>338</v>
      </c>
      <c r="C269" s="10" t="s">
        <v>268</v>
      </c>
      <c r="D269" s="9" t="s">
        <v>30</v>
      </c>
      <c r="E269" s="9" t="s">
        <v>272</v>
      </c>
      <c r="F269" s="9">
        <v>0</v>
      </c>
      <c r="G269" s="9">
        <v>70</v>
      </c>
      <c r="H269" s="10">
        <v>70</v>
      </c>
      <c r="I269" s="9">
        <v>3784</v>
      </c>
      <c r="J269" s="9">
        <v>3854</v>
      </c>
      <c r="K269" s="10">
        <v>490</v>
      </c>
      <c r="L269" s="9" t="s">
        <v>4</v>
      </c>
      <c r="M269" s="9">
        <v>2013</v>
      </c>
      <c r="N269" s="10">
        <v>4</v>
      </c>
      <c r="O269" s="11">
        <v>0</v>
      </c>
      <c r="P269" s="12">
        <v>0</v>
      </c>
      <c r="Q269" s="11">
        <v>1</v>
      </c>
      <c r="R269" s="12">
        <v>1</v>
      </c>
      <c r="S269" s="11">
        <v>0</v>
      </c>
      <c r="T269" s="12">
        <v>0</v>
      </c>
      <c r="U269" s="11">
        <v>39.200000000000003</v>
      </c>
      <c r="V269" s="12">
        <v>8</v>
      </c>
      <c r="W269" s="11">
        <v>1.5</v>
      </c>
      <c r="X269" s="12">
        <v>0.3</v>
      </c>
      <c r="Y269" s="11">
        <v>0</v>
      </c>
      <c r="Z269" s="12">
        <v>0</v>
      </c>
      <c r="AA269" s="11">
        <v>0</v>
      </c>
      <c r="AB269" s="12">
        <v>0</v>
      </c>
      <c r="AC269" s="9">
        <v>1000</v>
      </c>
      <c r="AD269" s="33">
        <f t="shared" si="4"/>
        <v>294000</v>
      </c>
    </row>
    <row r="270" spans="1:30" x14ac:dyDescent="0.25">
      <c r="A270" s="8" t="s">
        <v>187</v>
      </c>
      <c r="B270" s="9" t="s">
        <v>338</v>
      </c>
      <c r="C270" s="10" t="s">
        <v>268</v>
      </c>
      <c r="D270" s="9" t="s">
        <v>33</v>
      </c>
      <c r="E270" s="9" t="s">
        <v>273</v>
      </c>
      <c r="F270" s="9">
        <v>1738</v>
      </c>
      <c r="G270" s="9">
        <v>1968</v>
      </c>
      <c r="H270" s="10">
        <v>230</v>
      </c>
      <c r="I270" s="9">
        <v>7045</v>
      </c>
      <c r="J270" s="9">
        <v>7275</v>
      </c>
      <c r="K270" s="10">
        <v>1265</v>
      </c>
      <c r="L270" s="9" t="s">
        <v>4</v>
      </c>
      <c r="M270" s="9">
        <v>2013</v>
      </c>
      <c r="N270" s="10">
        <v>5</v>
      </c>
      <c r="O270" s="11">
        <v>7.1</v>
      </c>
      <c r="P270" s="12">
        <v>1</v>
      </c>
      <c r="Q270" s="11">
        <v>0</v>
      </c>
      <c r="R270" s="12">
        <v>0</v>
      </c>
      <c r="S270" s="11">
        <v>12</v>
      </c>
      <c r="T270" s="12">
        <v>1</v>
      </c>
      <c r="U270" s="11">
        <v>288.2</v>
      </c>
      <c r="V270" s="12">
        <v>23</v>
      </c>
      <c r="W270" s="11">
        <v>9</v>
      </c>
      <c r="X270" s="12">
        <v>0.7</v>
      </c>
      <c r="Y270" s="11">
        <v>9</v>
      </c>
      <c r="Z270" s="12">
        <v>1</v>
      </c>
      <c r="AA270" s="11">
        <v>0</v>
      </c>
      <c r="AB270" s="12">
        <v>0</v>
      </c>
      <c r="AC270" s="9">
        <v>1000</v>
      </c>
      <c r="AD270" s="33">
        <f t="shared" si="4"/>
        <v>759000</v>
      </c>
    </row>
    <row r="271" spans="1:30" x14ac:dyDescent="0.25">
      <c r="A271" s="8" t="s">
        <v>187</v>
      </c>
      <c r="B271" s="9" t="s">
        <v>338</v>
      </c>
      <c r="C271" s="10" t="s">
        <v>268</v>
      </c>
      <c r="D271" s="9" t="s">
        <v>33</v>
      </c>
      <c r="E271" s="9" t="s">
        <v>273</v>
      </c>
      <c r="F271" s="9">
        <v>1062</v>
      </c>
      <c r="G271" s="9">
        <v>1530</v>
      </c>
      <c r="H271" s="10">
        <v>468</v>
      </c>
      <c r="I271" s="9">
        <v>6369</v>
      </c>
      <c r="J271" s="9">
        <v>6837</v>
      </c>
      <c r="K271" s="10">
        <v>2806</v>
      </c>
      <c r="L271" s="9" t="s">
        <v>4</v>
      </c>
      <c r="M271" s="9">
        <v>2013</v>
      </c>
      <c r="N271" s="10">
        <v>5</v>
      </c>
      <c r="O271" s="11">
        <v>8.4</v>
      </c>
      <c r="P271" s="12">
        <v>0</v>
      </c>
      <c r="Q271" s="11">
        <v>0</v>
      </c>
      <c r="R271" s="12">
        <v>0</v>
      </c>
      <c r="S271" s="11">
        <v>56.4</v>
      </c>
      <c r="T271" s="12">
        <v>2</v>
      </c>
      <c r="U271" s="11">
        <v>397.6</v>
      </c>
      <c r="V271" s="12">
        <v>14</v>
      </c>
      <c r="W271" s="11">
        <v>6.5</v>
      </c>
      <c r="X271" s="12">
        <v>0.2</v>
      </c>
      <c r="Y271" s="11">
        <v>49.8</v>
      </c>
      <c r="Z271" s="12">
        <v>2</v>
      </c>
      <c r="AA271" s="11">
        <v>0</v>
      </c>
      <c r="AB271" s="12">
        <v>0</v>
      </c>
      <c r="AC271" s="9">
        <v>1000</v>
      </c>
      <c r="AD271" s="33">
        <f t="shared" si="4"/>
        <v>1683600</v>
      </c>
    </row>
    <row r="272" spans="1:30" x14ac:dyDescent="0.25">
      <c r="A272" s="8" t="s">
        <v>187</v>
      </c>
      <c r="B272" s="9" t="s">
        <v>338</v>
      </c>
      <c r="C272" s="10" t="s">
        <v>268</v>
      </c>
      <c r="D272" s="9" t="s">
        <v>33</v>
      </c>
      <c r="E272" s="9" t="s">
        <v>273</v>
      </c>
      <c r="F272" s="9">
        <v>747</v>
      </c>
      <c r="G272" s="9">
        <v>1062</v>
      </c>
      <c r="H272" s="10">
        <v>315</v>
      </c>
      <c r="I272" s="9">
        <v>6054</v>
      </c>
      <c r="J272" s="9">
        <v>6369</v>
      </c>
      <c r="K272" s="10">
        <v>1890</v>
      </c>
      <c r="L272" s="9" t="s">
        <v>4</v>
      </c>
      <c r="M272" s="9">
        <v>2013</v>
      </c>
      <c r="N272" s="10">
        <v>5</v>
      </c>
      <c r="O272" s="11">
        <v>12</v>
      </c>
      <c r="P272" s="12">
        <v>1</v>
      </c>
      <c r="Q272" s="11">
        <v>0</v>
      </c>
      <c r="R272" s="12">
        <v>0</v>
      </c>
      <c r="S272" s="11">
        <v>52.8</v>
      </c>
      <c r="T272" s="12">
        <v>3</v>
      </c>
      <c r="U272" s="11">
        <v>196.3</v>
      </c>
      <c r="V272" s="12">
        <v>10</v>
      </c>
      <c r="W272" s="11">
        <v>10</v>
      </c>
      <c r="X272" s="12">
        <v>0.5</v>
      </c>
      <c r="Y272" s="11">
        <v>55.2</v>
      </c>
      <c r="Z272" s="12">
        <v>3</v>
      </c>
      <c r="AA272" s="11">
        <v>0</v>
      </c>
      <c r="AB272" s="12">
        <v>0</v>
      </c>
      <c r="AC272" s="9">
        <v>1000</v>
      </c>
      <c r="AD272" s="33">
        <f t="shared" si="4"/>
        <v>1134000</v>
      </c>
    </row>
    <row r="273" spans="1:30" x14ac:dyDescent="0.25">
      <c r="A273" s="8" t="s">
        <v>187</v>
      </c>
      <c r="B273" s="9" t="s">
        <v>338</v>
      </c>
      <c r="C273" s="10" t="s">
        <v>268</v>
      </c>
      <c r="D273" s="9" t="s">
        <v>33</v>
      </c>
      <c r="E273" s="9" t="s">
        <v>273</v>
      </c>
      <c r="F273" s="9">
        <v>366</v>
      </c>
      <c r="G273" s="9">
        <v>747</v>
      </c>
      <c r="H273" s="10">
        <v>381</v>
      </c>
      <c r="I273" s="9">
        <v>5673</v>
      </c>
      <c r="J273" s="9">
        <v>6054</v>
      </c>
      <c r="K273" s="10">
        <v>2286</v>
      </c>
      <c r="L273" s="9" t="s">
        <v>4</v>
      </c>
      <c r="M273" s="9">
        <v>2013</v>
      </c>
      <c r="N273" s="10">
        <v>5</v>
      </c>
      <c r="O273" s="11">
        <v>3.6</v>
      </c>
      <c r="P273" s="12">
        <v>0</v>
      </c>
      <c r="Q273" s="11">
        <v>0</v>
      </c>
      <c r="R273" s="12">
        <v>0</v>
      </c>
      <c r="S273" s="11">
        <v>3</v>
      </c>
      <c r="T273" s="12">
        <v>0</v>
      </c>
      <c r="U273" s="11">
        <v>514</v>
      </c>
      <c r="V273" s="12">
        <v>22</v>
      </c>
      <c r="W273" s="11">
        <v>12.5</v>
      </c>
      <c r="X273" s="12">
        <v>0.5</v>
      </c>
      <c r="Y273" s="11">
        <v>3</v>
      </c>
      <c r="Z273" s="12">
        <v>0</v>
      </c>
      <c r="AA273" s="11">
        <v>0</v>
      </c>
      <c r="AB273" s="12">
        <v>0</v>
      </c>
      <c r="AC273" s="9">
        <v>1000</v>
      </c>
      <c r="AD273" s="33">
        <f t="shared" si="4"/>
        <v>1371600</v>
      </c>
    </row>
    <row r="274" spans="1:30" x14ac:dyDescent="0.25">
      <c r="A274" s="8" t="s">
        <v>187</v>
      </c>
      <c r="B274" s="9" t="s">
        <v>338</v>
      </c>
      <c r="C274" s="10" t="s">
        <v>274</v>
      </c>
      <c r="D274" s="9" t="s">
        <v>2</v>
      </c>
      <c r="E274" s="9" t="s">
        <v>275</v>
      </c>
      <c r="F274" s="9">
        <v>1043</v>
      </c>
      <c r="G274" s="9">
        <v>2083</v>
      </c>
      <c r="H274" s="10">
        <v>1040</v>
      </c>
      <c r="I274" s="9">
        <v>1043</v>
      </c>
      <c r="J274" s="9">
        <v>2083</v>
      </c>
      <c r="K274" s="10">
        <v>5200</v>
      </c>
      <c r="L274" s="9" t="s">
        <v>4</v>
      </c>
      <c r="M274" s="9">
        <v>2014</v>
      </c>
      <c r="N274" s="10">
        <v>5</v>
      </c>
      <c r="O274" s="11">
        <v>0.5</v>
      </c>
      <c r="P274" s="12">
        <v>0</v>
      </c>
      <c r="Q274" s="11">
        <v>0</v>
      </c>
      <c r="R274" s="12">
        <v>0</v>
      </c>
      <c r="S274" s="11">
        <v>0</v>
      </c>
      <c r="T274" s="12">
        <v>0</v>
      </c>
      <c r="U274" s="11">
        <v>557</v>
      </c>
      <c r="V274" s="12">
        <v>11</v>
      </c>
      <c r="W274" s="11">
        <v>10</v>
      </c>
      <c r="X274" s="12">
        <v>0.2</v>
      </c>
      <c r="Y274" s="11">
        <v>0</v>
      </c>
      <c r="Z274" s="12">
        <v>0</v>
      </c>
      <c r="AA274" s="11">
        <v>0</v>
      </c>
      <c r="AB274" s="12">
        <v>0</v>
      </c>
      <c r="AC274" s="9">
        <v>1000</v>
      </c>
      <c r="AD274" s="33">
        <f t="shared" si="4"/>
        <v>3120000</v>
      </c>
    </row>
    <row r="275" spans="1:30" x14ac:dyDescent="0.25">
      <c r="A275" s="8" t="s">
        <v>187</v>
      </c>
      <c r="B275" s="9" t="s">
        <v>338</v>
      </c>
      <c r="C275" s="10" t="s">
        <v>274</v>
      </c>
      <c r="D275" s="9" t="s">
        <v>2</v>
      </c>
      <c r="E275" s="9" t="s">
        <v>275</v>
      </c>
      <c r="F275" s="9">
        <v>2083</v>
      </c>
      <c r="G275" s="9">
        <v>2482</v>
      </c>
      <c r="H275" s="10">
        <v>399</v>
      </c>
      <c r="I275" s="9">
        <v>2083</v>
      </c>
      <c r="J275" s="9">
        <v>2482</v>
      </c>
      <c r="K275" s="10">
        <v>1995</v>
      </c>
      <c r="L275" s="9" t="s">
        <v>4</v>
      </c>
      <c r="M275" s="9">
        <v>2014</v>
      </c>
      <c r="N275" s="10">
        <v>4</v>
      </c>
      <c r="O275" s="11">
        <v>0</v>
      </c>
      <c r="P275" s="12">
        <v>0</v>
      </c>
      <c r="Q275" s="11">
        <v>0</v>
      </c>
      <c r="R275" s="12">
        <v>0</v>
      </c>
      <c r="S275" s="11">
        <v>0</v>
      </c>
      <c r="T275" s="12">
        <v>0</v>
      </c>
      <c r="U275" s="11">
        <v>165.9</v>
      </c>
      <c r="V275" s="12">
        <v>8</v>
      </c>
      <c r="W275" s="11">
        <v>1.5</v>
      </c>
      <c r="X275" s="12">
        <v>0.1</v>
      </c>
      <c r="Y275" s="11">
        <v>0</v>
      </c>
      <c r="Z275" s="12">
        <v>0</v>
      </c>
      <c r="AA275" s="11">
        <v>0</v>
      </c>
      <c r="AB275" s="12">
        <v>0</v>
      </c>
      <c r="AC275" s="9">
        <v>1000</v>
      </c>
      <c r="AD275" s="33">
        <f t="shared" si="4"/>
        <v>1197000</v>
      </c>
    </row>
    <row r="276" spans="1:30" x14ac:dyDescent="0.25">
      <c r="A276" s="8" t="s">
        <v>187</v>
      </c>
      <c r="B276" s="9" t="s">
        <v>338</v>
      </c>
      <c r="C276" s="10" t="s">
        <v>274</v>
      </c>
      <c r="D276" s="9" t="s">
        <v>2</v>
      </c>
      <c r="E276" s="9" t="s">
        <v>275</v>
      </c>
      <c r="F276" s="9">
        <v>0</v>
      </c>
      <c r="G276" s="9">
        <v>1043</v>
      </c>
      <c r="H276" s="10">
        <v>1043</v>
      </c>
      <c r="I276" s="9">
        <v>0</v>
      </c>
      <c r="J276" s="9">
        <v>1043</v>
      </c>
      <c r="K276" s="10">
        <v>5213.5</v>
      </c>
      <c r="L276" s="9" t="s">
        <v>4</v>
      </c>
      <c r="M276" s="9">
        <v>2014</v>
      </c>
      <c r="N276" s="10">
        <v>5</v>
      </c>
      <c r="O276" s="11">
        <v>6.5</v>
      </c>
      <c r="P276" s="12">
        <v>0</v>
      </c>
      <c r="Q276" s="11">
        <v>0</v>
      </c>
      <c r="R276" s="12">
        <v>0</v>
      </c>
      <c r="S276" s="11">
        <v>9</v>
      </c>
      <c r="T276" s="12">
        <v>0</v>
      </c>
      <c r="U276" s="11">
        <v>643</v>
      </c>
      <c r="V276" s="12">
        <v>12</v>
      </c>
      <c r="W276" s="11">
        <v>13.5</v>
      </c>
      <c r="X276" s="12">
        <v>0.3</v>
      </c>
      <c r="Y276" s="11">
        <v>9</v>
      </c>
      <c r="Z276" s="12">
        <v>0</v>
      </c>
      <c r="AA276" s="11">
        <v>0</v>
      </c>
      <c r="AB276" s="12">
        <v>0</v>
      </c>
      <c r="AC276" s="9">
        <v>1000</v>
      </c>
      <c r="AD276" s="33">
        <f t="shared" si="4"/>
        <v>3128100</v>
      </c>
    </row>
    <row r="277" spans="1:30" x14ac:dyDescent="0.25">
      <c r="A277" s="8" t="s">
        <v>187</v>
      </c>
      <c r="B277" s="9" t="s">
        <v>339</v>
      </c>
      <c r="C277" s="10" t="s">
        <v>276</v>
      </c>
      <c r="D277" s="9" t="s">
        <v>2</v>
      </c>
      <c r="E277" s="9" t="s">
        <v>277</v>
      </c>
      <c r="F277" s="9">
        <v>0</v>
      </c>
      <c r="G277" s="9">
        <v>256</v>
      </c>
      <c r="H277" s="10">
        <v>256</v>
      </c>
      <c r="I277" s="9">
        <v>0</v>
      </c>
      <c r="J277" s="9">
        <v>256</v>
      </c>
      <c r="K277" s="10">
        <v>1861.6</v>
      </c>
      <c r="L277" s="9" t="s">
        <v>4</v>
      </c>
      <c r="M277" s="9">
        <v>2014</v>
      </c>
      <c r="N277" s="10">
        <v>4</v>
      </c>
      <c r="O277" s="11">
        <v>7.5</v>
      </c>
      <c r="P277" s="12">
        <v>0</v>
      </c>
      <c r="Q277" s="11">
        <v>0</v>
      </c>
      <c r="R277" s="12">
        <v>0</v>
      </c>
      <c r="S277" s="11">
        <v>15</v>
      </c>
      <c r="T277" s="12">
        <v>1</v>
      </c>
      <c r="U277" s="11">
        <v>170.7</v>
      </c>
      <c r="V277" s="12">
        <v>9</v>
      </c>
      <c r="W277" s="11">
        <v>2.5</v>
      </c>
      <c r="X277" s="12">
        <v>0.1</v>
      </c>
      <c r="Y277" s="11">
        <v>15</v>
      </c>
      <c r="Z277" s="12">
        <v>1</v>
      </c>
      <c r="AA277" s="11">
        <v>0</v>
      </c>
      <c r="AB277" s="12">
        <v>0</v>
      </c>
      <c r="AC277" s="9">
        <v>1000</v>
      </c>
      <c r="AD277" s="33">
        <f t="shared" si="4"/>
        <v>1116960</v>
      </c>
    </row>
    <row r="278" spans="1:30" x14ac:dyDescent="0.25">
      <c r="A278" s="8" t="s">
        <v>278</v>
      </c>
      <c r="B278" s="9" t="s">
        <v>338</v>
      </c>
      <c r="C278" s="10" t="s">
        <v>279</v>
      </c>
      <c r="D278" s="9" t="s">
        <v>2</v>
      </c>
      <c r="E278" s="9" t="s">
        <v>280</v>
      </c>
      <c r="F278" s="9">
        <v>0</v>
      </c>
      <c r="G278" s="9">
        <v>1225</v>
      </c>
      <c r="H278" s="10">
        <v>1225</v>
      </c>
      <c r="I278" s="9">
        <v>0</v>
      </c>
      <c r="J278" s="9">
        <v>1225</v>
      </c>
      <c r="K278" s="10">
        <v>10530.6</v>
      </c>
      <c r="L278" s="9" t="s">
        <v>4</v>
      </c>
      <c r="M278" s="9">
        <v>2014</v>
      </c>
      <c r="N278" s="10">
        <v>5</v>
      </c>
      <c r="O278" s="11">
        <v>2007.2</v>
      </c>
      <c r="P278" s="12">
        <v>19</v>
      </c>
      <c r="Q278" s="11">
        <v>1</v>
      </c>
      <c r="R278" s="12">
        <v>0</v>
      </c>
      <c r="S278" s="11">
        <v>48.1</v>
      </c>
      <c r="T278" s="12">
        <v>0</v>
      </c>
      <c r="U278" s="11">
        <v>1979.1</v>
      </c>
      <c r="V278" s="12">
        <v>19</v>
      </c>
      <c r="W278" s="11">
        <v>16.5</v>
      </c>
      <c r="X278" s="12">
        <v>0.2</v>
      </c>
      <c r="Y278" s="11">
        <v>50.7</v>
      </c>
      <c r="Z278" s="12">
        <v>0</v>
      </c>
      <c r="AA278" s="11">
        <v>0</v>
      </c>
      <c r="AB278" s="12">
        <v>0</v>
      </c>
      <c r="AC278" s="9">
        <v>1000</v>
      </c>
      <c r="AD278" s="33">
        <f t="shared" si="4"/>
        <v>6318360</v>
      </c>
    </row>
    <row r="279" spans="1:30" x14ac:dyDescent="0.25">
      <c r="A279" s="8" t="s">
        <v>278</v>
      </c>
      <c r="B279" s="9" t="s">
        <v>338</v>
      </c>
      <c r="C279" s="10" t="s">
        <v>279</v>
      </c>
      <c r="D279" s="9" t="s">
        <v>2</v>
      </c>
      <c r="E279" s="9" t="s">
        <v>280</v>
      </c>
      <c r="F279" s="9">
        <v>1225</v>
      </c>
      <c r="G279" s="9">
        <v>2307</v>
      </c>
      <c r="H279" s="10">
        <v>1082</v>
      </c>
      <c r="I279" s="9">
        <v>1225</v>
      </c>
      <c r="J279" s="9">
        <v>2307</v>
      </c>
      <c r="K279" s="10">
        <v>9292.6</v>
      </c>
      <c r="L279" s="9" t="s">
        <v>4</v>
      </c>
      <c r="M279" s="9">
        <v>2014</v>
      </c>
      <c r="N279" s="10">
        <v>5</v>
      </c>
      <c r="O279" s="11">
        <v>1854.7</v>
      </c>
      <c r="P279" s="12">
        <v>20</v>
      </c>
      <c r="Q279" s="11">
        <v>1</v>
      </c>
      <c r="R279" s="12">
        <v>0</v>
      </c>
      <c r="S279" s="11">
        <v>9</v>
      </c>
      <c r="T279" s="12">
        <v>0</v>
      </c>
      <c r="U279" s="11">
        <v>1636.4</v>
      </c>
      <c r="V279" s="12">
        <v>18</v>
      </c>
      <c r="W279" s="11">
        <v>19.5</v>
      </c>
      <c r="X279" s="12">
        <v>0.2</v>
      </c>
      <c r="Y279" s="11">
        <v>9</v>
      </c>
      <c r="Z279" s="12">
        <v>0</v>
      </c>
      <c r="AA279" s="11">
        <v>0</v>
      </c>
      <c r="AB279" s="12">
        <v>0</v>
      </c>
      <c r="AC279" s="9">
        <v>1000</v>
      </c>
      <c r="AD279" s="33">
        <f t="shared" si="4"/>
        <v>5575560</v>
      </c>
    </row>
    <row r="280" spans="1:30" x14ac:dyDescent="0.25">
      <c r="A280" s="8" t="s">
        <v>278</v>
      </c>
      <c r="B280" s="9" t="s">
        <v>338</v>
      </c>
      <c r="C280" s="10" t="s">
        <v>281</v>
      </c>
      <c r="D280" s="9" t="s">
        <v>2</v>
      </c>
      <c r="E280" s="9" t="s">
        <v>282</v>
      </c>
      <c r="F280" s="9">
        <v>2893</v>
      </c>
      <c r="G280" s="9">
        <v>3966</v>
      </c>
      <c r="H280" s="10">
        <v>1073</v>
      </c>
      <c r="I280" s="9">
        <v>2893</v>
      </c>
      <c r="J280" s="9">
        <v>3966</v>
      </c>
      <c r="K280" s="10">
        <v>3862.8</v>
      </c>
      <c r="L280" s="9" t="s">
        <v>4</v>
      </c>
      <c r="M280" s="9">
        <v>2014</v>
      </c>
      <c r="N280" s="10">
        <v>5</v>
      </c>
      <c r="O280" s="11">
        <v>0</v>
      </c>
      <c r="P280" s="12">
        <v>0</v>
      </c>
      <c r="Q280" s="11">
        <v>0</v>
      </c>
      <c r="R280" s="12">
        <v>0</v>
      </c>
      <c r="S280" s="11">
        <v>45</v>
      </c>
      <c r="T280" s="12">
        <v>1</v>
      </c>
      <c r="U280" s="11">
        <v>652.29999999999995</v>
      </c>
      <c r="V280" s="12">
        <v>17</v>
      </c>
      <c r="W280" s="11">
        <v>2</v>
      </c>
      <c r="X280" s="12">
        <v>0.1</v>
      </c>
      <c r="Y280" s="11">
        <v>97.6</v>
      </c>
      <c r="Z280" s="12">
        <v>3</v>
      </c>
      <c r="AA280" s="11">
        <v>0</v>
      </c>
      <c r="AB280" s="12">
        <v>0</v>
      </c>
      <c r="AC280" s="9">
        <v>1000</v>
      </c>
      <c r="AD280" s="33">
        <f t="shared" si="4"/>
        <v>2317680</v>
      </c>
    </row>
    <row r="281" spans="1:30" x14ac:dyDescent="0.25">
      <c r="A281" s="8" t="s">
        <v>278</v>
      </c>
      <c r="B281" s="9" t="s">
        <v>338</v>
      </c>
      <c r="C281" s="10" t="s">
        <v>283</v>
      </c>
      <c r="D281" s="9" t="s">
        <v>2</v>
      </c>
      <c r="E281" s="9" t="s">
        <v>284</v>
      </c>
      <c r="F281" s="9">
        <v>0</v>
      </c>
      <c r="G281" s="9">
        <v>750</v>
      </c>
      <c r="H281" s="10">
        <v>750</v>
      </c>
      <c r="I281" s="9">
        <v>0</v>
      </c>
      <c r="J281" s="9">
        <v>750</v>
      </c>
      <c r="K281" s="10">
        <v>4198</v>
      </c>
      <c r="L281" s="9" t="s">
        <v>4</v>
      </c>
      <c r="M281" s="9">
        <v>2014</v>
      </c>
      <c r="N281" s="10">
        <v>4</v>
      </c>
      <c r="O281" s="11">
        <v>2.8</v>
      </c>
      <c r="P281" s="12">
        <v>0</v>
      </c>
      <c r="Q281" s="11">
        <v>0</v>
      </c>
      <c r="R281" s="12">
        <v>0</v>
      </c>
      <c r="S281" s="11">
        <v>18</v>
      </c>
      <c r="T281" s="12">
        <v>0</v>
      </c>
      <c r="U281" s="11">
        <v>314.10000000000002</v>
      </c>
      <c r="V281" s="12">
        <v>7</v>
      </c>
      <c r="W281" s="11">
        <v>5</v>
      </c>
      <c r="X281" s="12">
        <v>0.1</v>
      </c>
      <c r="Y281" s="11">
        <v>18</v>
      </c>
      <c r="Z281" s="12">
        <v>0</v>
      </c>
      <c r="AA281" s="11">
        <v>0</v>
      </c>
      <c r="AB281" s="12">
        <v>0</v>
      </c>
      <c r="AC281" s="9">
        <v>1000</v>
      </c>
      <c r="AD281" s="33">
        <f t="shared" si="4"/>
        <v>2518800</v>
      </c>
    </row>
    <row r="282" spans="1:30" x14ac:dyDescent="0.25">
      <c r="A282" s="8" t="s">
        <v>278</v>
      </c>
      <c r="B282" s="9" t="s">
        <v>338</v>
      </c>
      <c r="C282" s="10" t="s">
        <v>285</v>
      </c>
      <c r="D282" s="9" t="s">
        <v>30</v>
      </c>
      <c r="E282" s="9" t="s">
        <v>286</v>
      </c>
      <c r="F282" s="9">
        <v>0</v>
      </c>
      <c r="G282" s="9">
        <v>147</v>
      </c>
      <c r="H282" s="10">
        <v>147</v>
      </c>
      <c r="I282" s="9">
        <v>4485</v>
      </c>
      <c r="J282" s="9">
        <v>4632</v>
      </c>
      <c r="K282" s="10">
        <v>1029</v>
      </c>
      <c r="L282" s="9" t="s">
        <v>4</v>
      </c>
      <c r="M282" s="9">
        <v>2014</v>
      </c>
      <c r="N282" s="10">
        <v>4</v>
      </c>
      <c r="O282" s="11">
        <v>0</v>
      </c>
      <c r="P282" s="12">
        <v>0</v>
      </c>
      <c r="Q282" s="11">
        <v>0</v>
      </c>
      <c r="R282" s="12">
        <v>0</v>
      </c>
      <c r="S282" s="11">
        <v>36.4</v>
      </c>
      <c r="T282" s="12">
        <v>4</v>
      </c>
      <c r="U282" s="11">
        <v>82.6</v>
      </c>
      <c r="V282" s="12">
        <v>8</v>
      </c>
      <c r="W282" s="11">
        <v>0</v>
      </c>
      <c r="X282" s="12">
        <v>0</v>
      </c>
      <c r="Y282" s="11">
        <v>32.9</v>
      </c>
      <c r="Z282" s="12">
        <v>3</v>
      </c>
      <c r="AA282" s="11">
        <v>0</v>
      </c>
      <c r="AB282" s="12">
        <v>0</v>
      </c>
      <c r="AC282" s="9">
        <v>1000</v>
      </c>
      <c r="AD282" s="33">
        <f t="shared" si="4"/>
        <v>617400</v>
      </c>
    </row>
    <row r="283" spans="1:30" x14ac:dyDescent="0.25">
      <c r="A283" s="8" t="s">
        <v>278</v>
      </c>
      <c r="B283" s="9" t="s">
        <v>338</v>
      </c>
      <c r="C283" s="10" t="s">
        <v>285</v>
      </c>
      <c r="D283" s="9" t="s">
        <v>33</v>
      </c>
      <c r="E283" s="9" t="s">
        <v>287</v>
      </c>
      <c r="F283" s="9">
        <v>0</v>
      </c>
      <c r="G283" s="9">
        <v>127</v>
      </c>
      <c r="H283" s="10">
        <v>127</v>
      </c>
      <c r="I283" s="9">
        <v>5337</v>
      </c>
      <c r="J283" s="9">
        <v>5464</v>
      </c>
      <c r="K283" s="10">
        <v>1041.4000000000001</v>
      </c>
      <c r="L283" s="9" t="s">
        <v>4</v>
      </c>
      <c r="M283" s="9">
        <v>2013</v>
      </c>
      <c r="N283" s="10">
        <v>4</v>
      </c>
      <c r="O283" s="11">
        <v>204.2</v>
      </c>
      <c r="P283" s="12">
        <v>20</v>
      </c>
      <c r="Q283" s="11">
        <v>0</v>
      </c>
      <c r="R283" s="12">
        <v>0</v>
      </c>
      <c r="S283" s="11">
        <v>0</v>
      </c>
      <c r="T283" s="12">
        <v>0</v>
      </c>
      <c r="U283" s="11">
        <v>0</v>
      </c>
      <c r="V283" s="12">
        <v>0</v>
      </c>
      <c r="W283" s="11">
        <v>0.5</v>
      </c>
      <c r="X283" s="12">
        <v>0</v>
      </c>
      <c r="Y283" s="11">
        <v>0</v>
      </c>
      <c r="Z283" s="12">
        <v>0</v>
      </c>
      <c r="AA283" s="11">
        <v>0</v>
      </c>
      <c r="AB283" s="12">
        <v>0</v>
      </c>
      <c r="AC283" s="9">
        <v>30</v>
      </c>
      <c r="AD283" s="33">
        <f t="shared" si="4"/>
        <v>624840</v>
      </c>
    </row>
    <row r="284" spans="1:30" x14ac:dyDescent="0.25">
      <c r="A284" s="8" t="s">
        <v>278</v>
      </c>
      <c r="B284" s="9" t="s">
        <v>339</v>
      </c>
      <c r="C284" s="10" t="s">
        <v>288</v>
      </c>
      <c r="D284" s="9" t="s">
        <v>2</v>
      </c>
      <c r="E284" s="9" t="s">
        <v>289</v>
      </c>
      <c r="F284" s="9">
        <v>1777</v>
      </c>
      <c r="G284" s="9">
        <v>1837</v>
      </c>
      <c r="H284" s="10">
        <v>60</v>
      </c>
      <c r="I284" s="9">
        <v>1777</v>
      </c>
      <c r="J284" s="9">
        <v>1837</v>
      </c>
      <c r="K284" s="10">
        <v>522</v>
      </c>
      <c r="L284" s="9" t="s">
        <v>4</v>
      </c>
      <c r="M284" s="9">
        <v>2014</v>
      </c>
      <c r="N284" s="10">
        <v>5</v>
      </c>
      <c r="O284" s="11">
        <v>0.9</v>
      </c>
      <c r="P284" s="12">
        <v>0</v>
      </c>
      <c r="Q284" s="11">
        <v>0</v>
      </c>
      <c r="R284" s="12">
        <v>0</v>
      </c>
      <c r="S284" s="11">
        <v>0</v>
      </c>
      <c r="T284" s="12">
        <v>0</v>
      </c>
      <c r="U284" s="11">
        <v>98.7</v>
      </c>
      <c r="V284" s="12">
        <v>19</v>
      </c>
      <c r="W284" s="11">
        <v>0</v>
      </c>
      <c r="X284" s="12">
        <v>0</v>
      </c>
      <c r="Y284" s="11">
        <v>0</v>
      </c>
      <c r="Z284" s="12">
        <v>0</v>
      </c>
      <c r="AA284" s="11">
        <v>0</v>
      </c>
      <c r="AB284" s="12">
        <v>0</v>
      </c>
      <c r="AC284" s="9">
        <v>1000</v>
      </c>
      <c r="AD284" s="33">
        <f t="shared" si="4"/>
        <v>313200</v>
      </c>
    </row>
    <row r="285" spans="1:30" x14ac:dyDescent="0.25">
      <c r="A285" s="8" t="s">
        <v>278</v>
      </c>
      <c r="B285" s="9" t="s">
        <v>339</v>
      </c>
      <c r="C285" s="10" t="s">
        <v>288</v>
      </c>
      <c r="D285" s="9" t="s">
        <v>2</v>
      </c>
      <c r="E285" s="9" t="s">
        <v>289</v>
      </c>
      <c r="F285" s="9">
        <v>0</v>
      </c>
      <c r="G285" s="9">
        <v>558</v>
      </c>
      <c r="H285" s="10">
        <v>558</v>
      </c>
      <c r="I285" s="9">
        <v>0</v>
      </c>
      <c r="J285" s="9">
        <v>558</v>
      </c>
      <c r="K285" s="10">
        <v>3403.4</v>
      </c>
      <c r="L285" s="9" t="s">
        <v>4</v>
      </c>
      <c r="M285" s="9">
        <v>2014</v>
      </c>
      <c r="N285" s="10">
        <v>4</v>
      </c>
      <c r="O285" s="11">
        <v>74.400000000000006</v>
      </c>
      <c r="P285" s="12">
        <v>2</v>
      </c>
      <c r="Q285" s="11">
        <v>1</v>
      </c>
      <c r="R285" s="12">
        <v>0</v>
      </c>
      <c r="S285" s="11">
        <v>93.9</v>
      </c>
      <c r="T285" s="12">
        <v>3</v>
      </c>
      <c r="U285" s="11">
        <v>200.6</v>
      </c>
      <c r="V285" s="12">
        <v>6</v>
      </c>
      <c r="W285" s="11">
        <v>3</v>
      </c>
      <c r="X285" s="12">
        <v>0.1</v>
      </c>
      <c r="Y285" s="11">
        <v>134.19999999999999</v>
      </c>
      <c r="Z285" s="12">
        <v>4</v>
      </c>
      <c r="AA285" s="11">
        <v>0</v>
      </c>
      <c r="AB285" s="12">
        <v>0</v>
      </c>
      <c r="AC285" s="9">
        <v>1000</v>
      </c>
      <c r="AD285" s="33">
        <f t="shared" si="4"/>
        <v>2042040</v>
      </c>
    </row>
    <row r="286" spans="1:30" x14ac:dyDescent="0.25">
      <c r="A286" s="8" t="s">
        <v>278</v>
      </c>
      <c r="B286" s="9" t="s">
        <v>339</v>
      </c>
      <c r="C286" s="10" t="s">
        <v>288</v>
      </c>
      <c r="D286" s="9" t="s">
        <v>30</v>
      </c>
      <c r="E286" s="9" t="s">
        <v>290</v>
      </c>
      <c r="F286" s="9">
        <v>1220</v>
      </c>
      <c r="G286" s="9">
        <v>2246</v>
      </c>
      <c r="H286" s="10">
        <v>1026</v>
      </c>
      <c r="I286" s="9">
        <v>4115</v>
      </c>
      <c r="J286" s="9">
        <v>5141</v>
      </c>
      <c r="K286" s="10">
        <v>5335.2</v>
      </c>
      <c r="L286" s="9" t="s">
        <v>4</v>
      </c>
      <c r="M286" s="9">
        <v>2014</v>
      </c>
      <c r="N286" s="10">
        <v>4</v>
      </c>
      <c r="O286" s="11">
        <v>784</v>
      </c>
      <c r="P286" s="12">
        <v>15</v>
      </c>
      <c r="Q286" s="11">
        <v>8</v>
      </c>
      <c r="R286" s="12">
        <v>1</v>
      </c>
      <c r="S286" s="11">
        <v>48</v>
      </c>
      <c r="T286" s="12">
        <v>1</v>
      </c>
      <c r="U286" s="11">
        <v>68.8</v>
      </c>
      <c r="V286" s="12">
        <v>1</v>
      </c>
      <c r="W286" s="11">
        <v>2.5</v>
      </c>
      <c r="X286" s="12">
        <v>0</v>
      </c>
      <c r="Y286" s="11">
        <v>48</v>
      </c>
      <c r="Z286" s="12">
        <v>1</v>
      </c>
      <c r="AA286" s="11">
        <v>0</v>
      </c>
      <c r="AB286" s="12">
        <v>0</v>
      </c>
      <c r="AC286" s="9">
        <v>1000</v>
      </c>
      <c r="AD286" s="33">
        <f t="shared" si="4"/>
        <v>3201120</v>
      </c>
    </row>
    <row r="287" spans="1:30" x14ac:dyDescent="0.25">
      <c r="A287" s="8" t="s">
        <v>278</v>
      </c>
      <c r="B287" s="9" t="s">
        <v>339</v>
      </c>
      <c r="C287" s="10" t="s">
        <v>288</v>
      </c>
      <c r="D287" s="9" t="s">
        <v>49</v>
      </c>
      <c r="E287" s="9" t="s">
        <v>291</v>
      </c>
      <c r="F287" s="9">
        <v>0</v>
      </c>
      <c r="G287" s="9">
        <v>64</v>
      </c>
      <c r="H287" s="10">
        <v>64</v>
      </c>
      <c r="I287" s="9">
        <v>8784</v>
      </c>
      <c r="J287" s="9">
        <v>8848</v>
      </c>
      <c r="K287" s="10">
        <v>460.8</v>
      </c>
      <c r="L287" s="9" t="s">
        <v>4</v>
      </c>
      <c r="M287" s="9">
        <v>2014</v>
      </c>
      <c r="N287" s="10">
        <v>4</v>
      </c>
      <c r="O287" s="11">
        <v>4.4000000000000004</v>
      </c>
      <c r="P287" s="12">
        <v>1</v>
      </c>
      <c r="Q287" s="11">
        <v>11</v>
      </c>
      <c r="R287" s="12">
        <v>17</v>
      </c>
      <c r="S287" s="11">
        <v>9</v>
      </c>
      <c r="T287" s="12">
        <v>2</v>
      </c>
      <c r="U287" s="11">
        <v>27.6</v>
      </c>
      <c r="V287" s="12">
        <v>6</v>
      </c>
      <c r="W287" s="11">
        <v>0</v>
      </c>
      <c r="X287" s="12">
        <v>0</v>
      </c>
      <c r="Y287" s="11">
        <v>6</v>
      </c>
      <c r="Z287" s="12">
        <v>1</v>
      </c>
      <c r="AA287" s="11">
        <v>0</v>
      </c>
      <c r="AB287" s="12">
        <v>0</v>
      </c>
      <c r="AC287" s="9">
        <v>1000</v>
      </c>
      <c r="AD287" s="33">
        <f t="shared" si="4"/>
        <v>276480</v>
      </c>
    </row>
    <row r="288" spans="1:30" x14ac:dyDescent="0.25">
      <c r="A288" s="8" t="s">
        <v>278</v>
      </c>
      <c r="B288" s="9" t="s">
        <v>338</v>
      </c>
      <c r="C288" s="10" t="s">
        <v>292</v>
      </c>
      <c r="D288" s="9" t="s">
        <v>22</v>
      </c>
      <c r="E288" s="9" t="s">
        <v>293</v>
      </c>
      <c r="F288" s="9">
        <v>0</v>
      </c>
      <c r="G288" s="9">
        <v>582</v>
      </c>
      <c r="H288" s="10">
        <v>582</v>
      </c>
      <c r="I288" s="9">
        <v>4075</v>
      </c>
      <c r="J288" s="9">
        <v>4657</v>
      </c>
      <c r="K288" s="10">
        <v>2871.8</v>
      </c>
      <c r="L288" s="9" t="s">
        <v>4</v>
      </c>
      <c r="M288" s="9">
        <v>2014</v>
      </c>
      <c r="N288" s="10">
        <v>4</v>
      </c>
      <c r="O288" s="11">
        <v>366.7</v>
      </c>
      <c r="P288" s="12">
        <v>13</v>
      </c>
      <c r="Q288" s="11">
        <v>1</v>
      </c>
      <c r="R288" s="12">
        <v>0</v>
      </c>
      <c r="S288" s="11">
        <v>90.4</v>
      </c>
      <c r="T288" s="12">
        <v>3</v>
      </c>
      <c r="U288" s="11">
        <v>258.2</v>
      </c>
      <c r="V288" s="12">
        <v>9</v>
      </c>
      <c r="W288" s="11">
        <v>2.5</v>
      </c>
      <c r="X288" s="12">
        <v>0.1</v>
      </c>
      <c r="Y288" s="11">
        <v>100.2</v>
      </c>
      <c r="Z288" s="12">
        <v>3</v>
      </c>
      <c r="AA288" s="11">
        <v>0</v>
      </c>
      <c r="AB288" s="12">
        <v>0</v>
      </c>
      <c r="AC288" s="9">
        <v>1000</v>
      </c>
      <c r="AD288" s="33">
        <f t="shared" si="4"/>
        <v>1723080</v>
      </c>
    </row>
    <row r="289" spans="1:30" x14ac:dyDescent="0.25">
      <c r="A289" s="8" t="s">
        <v>278</v>
      </c>
      <c r="B289" s="9" t="s">
        <v>338</v>
      </c>
      <c r="C289" s="10" t="s">
        <v>292</v>
      </c>
      <c r="D289" s="9" t="s">
        <v>22</v>
      </c>
      <c r="E289" s="9" t="s">
        <v>293</v>
      </c>
      <c r="F289" s="9">
        <v>1131</v>
      </c>
      <c r="G289" s="9">
        <v>1439</v>
      </c>
      <c r="H289" s="10">
        <v>308</v>
      </c>
      <c r="I289" s="9">
        <v>5206</v>
      </c>
      <c r="J289" s="9">
        <v>5514</v>
      </c>
      <c r="K289" s="10">
        <v>1682</v>
      </c>
      <c r="L289" s="9" t="s">
        <v>4</v>
      </c>
      <c r="M289" s="9">
        <v>2014</v>
      </c>
      <c r="N289" s="10">
        <v>4</v>
      </c>
      <c r="O289" s="11">
        <v>156.19999999999999</v>
      </c>
      <c r="P289" s="12">
        <v>9</v>
      </c>
      <c r="Q289" s="11">
        <v>0</v>
      </c>
      <c r="R289" s="12">
        <v>0</v>
      </c>
      <c r="S289" s="11">
        <v>36.1</v>
      </c>
      <c r="T289" s="12">
        <v>2</v>
      </c>
      <c r="U289" s="11">
        <v>156.80000000000001</v>
      </c>
      <c r="V289" s="12">
        <v>9</v>
      </c>
      <c r="W289" s="11">
        <v>2</v>
      </c>
      <c r="X289" s="12">
        <v>0.1</v>
      </c>
      <c r="Y289" s="11">
        <v>41.6</v>
      </c>
      <c r="Z289" s="12">
        <v>2</v>
      </c>
      <c r="AA289" s="11">
        <v>0</v>
      </c>
      <c r="AB289" s="12">
        <v>0</v>
      </c>
      <c r="AC289" s="9">
        <v>1000</v>
      </c>
      <c r="AD289" s="33">
        <f t="shared" si="4"/>
        <v>1009200</v>
      </c>
    </row>
    <row r="290" spans="1:30" x14ac:dyDescent="0.25">
      <c r="A290" s="8" t="s">
        <v>278</v>
      </c>
      <c r="B290" s="9" t="s">
        <v>338</v>
      </c>
      <c r="C290" s="10" t="s">
        <v>294</v>
      </c>
      <c r="D290" s="9" t="s">
        <v>2</v>
      </c>
      <c r="E290" s="9" t="s">
        <v>295</v>
      </c>
      <c r="F290" s="9">
        <v>0</v>
      </c>
      <c r="G290" s="9">
        <v>1054</v>
      </c>
      <c r="H290" s="10">
        <v>1054</v>
      </c>
      <c r="I290" s="9">
        <v>0</v>
      </c>
      <c r="J290" s="9">
        <v>1054</v>
      </c>
      <c r="K290" s="10">
        <v>5395.6</v>
      </c>
      <c r="L290" s="9" t="s">
        <v>4</v>
      </c>
      <c r="M290" s="9">
        <v>2013</v>
      </c>
      <c r="N290" s="10">
        <v>4</v>
      </c>
      <c r="O290" s="11">
        <v>1065.9000000000001</v>
      </c>
      <c r="P290" s="12">
        <v>20</v>
      </c>
      <c r="Q290" s="11">
        <v>0</v>
      </c>
      <c r="R290" s="12">
        <v>0</v>
      </c>
      <c r="S290" s="11">
        <v>112.4</v>
      </c>
      <c r="T290" s="12">
        <v>2</v>
      </c>
      <c r="U290" s="11">
        <v>275.5</v>
      </c>
      <c r="V290" s="12">
        <v>5</v>
      </c>
      <c r="W290" s="11">
        <v>10.4</v>
      </c>
      <c r="X290" s="12">
        <v>0.2</v>
      </c>
      <c r="Y290" s="11">
        <v>35.5</v>
      </c>
      <c r="Z290" s="12">
        <v>1</v>
      </c>
      <c r="AA290" s="11">
        <v>0</v>
      </c>
      <c r="AB290" s="12">
        <v>0</v>
      </c>
      <c r="AC290" s="9">
        <v>1000</v>
      </c>
      <c r="AD290" s="33">
        <f t="shared" si="4"/>
        <v>3237360</v>
      </c>
    </row>
    <row r="291" spans="1:30" x14ac:dyDescent="0.25">
      <c r="A291" s="8" t="s">
        <v>278</v>
      </c>
      <c r="B291" s="9" t="s">
        <v>338</v>
      </c>
      <c r="C291" s="10" t="s">
        <v>294</v>
      </c>
      <c r="D291" s="9" t="s">
        <v>2</v>
      </c>
      <c r="E291" s="9" t="s">
        <v>295</v>
      </c>
      <c r="F291" s="9">
        <v>1054</v>
      </c>
      <c r="G291" s="9">
        <v>1832</v>
      </c>
      <c r="H291" s="10">
        <v>778</v>
      </c>
      <c r="I291" s="9">
        <v>1054</v>
      </c>
      <c r="J291" s="9">
        <v>1832</v>
      </c>
      <c r="K291" s="10">
        <v>4578</v>
      </c>
      <c r="L291" s="9" t="s">
        <v>4</v>
      </c>
      <c r="M291" s="9">
        <v>2013</v>
      </c>
      <c r="N291" s="10">
        <v>5</v>
      </c>
      <c r="O291" s="11">
        <v>928.9</v>
      </c>
      <c r="P291" s="12">
        <v>20</v>
      </c>
      <c r="Q291" s="11">
        <v>0</v>
      </c>
      <c r="R291" s="12">
        <v>0</v>
      </c>
      <c r="S291" s="11">
        <v>205.2</v>
      </c>
      <c r="T291" s="12">
        <v>4</v>
      </c>
      <c r="U291" s="11">
        <v>263.10000000000002</v>
      </c>
      <c r="V291" s="12">
        <v>6</v>
      </c>
      <c r="W291" s="11">
        <v>0</v>
      </c>
      <c r="X291" s="12">
        <v>0</v>
      </c>
      <c r="Y291" s="11">
        <v>141.6</v>
      </c>
      <c r="Z291" s="12">
        <v>3</v>
      </c>
      <c r="AA291" s="11">
        <v>0</v>
      </c>
      <c r="AB291" s="12">
        <v>0</v>
      </c>
      <c r="AC291" s="9">
        <v>1000</v>
      </c>
      <c r="AD291" s="33">
        <f t="shared" si="4"/>
        <v>2746800</v>
      </c>
    </row>
    <row r="292" spans="1:30" x14ac:dyDescent="0.25">
      <c r="A292" s="8" t="s">
        <v>278</v>
      </c>
      <c r="B292" s="9" t="s">
        <v>338</v>
      </c>
      <c r="C292" s="10" t="s">
        <v>294</v>
      </c>
      <c r="D292" s="9" t="s">
        <v>2</v>
      </c>
      <c r="E292" s="9" t="s">
        <v>295</v>
      </c>
      <c r="F292" s="9">
        <v>1832</v>
      </c>
      <c r="G292" s="9">
        <v>2804</v>
      </c>
      <c r="H292" s="10">
        <v>972</v>
      </c>
      <c r="I292" s="9">
        <v>1832</v>
      </c>
      <c r="J292" s="9">
        <v>2804</v>
      </c>
      <c r="K292" s="10">
        <v>5213.8</v>
      </c>
      <c r="L292" s="9" t="s">
        <v>4</v>
      </c>
      <c r="M292" s="9">
        <v>2013</v>
      </c>
      <c r="N292" s="10">
        <v>4</v>
      </c>
      <c r="O292" s="11">
        <v>903.9</v>
      </c>
      <c r="P292" s="12">
        <v>17</v>
      </c>
      <c r="Q292" s="11">
        <v>0</v>
      </c>
      <c r="R292" s="12">
        <v>0</v>
      </c>
      <c r="S292" s="11">
        <v>72</v>
      </c>
      <c r="T292" s="12">
        <v>1</v>
      </c>
      <c r="U292" s="11">
        <v>158.6</v>
      </c>
      <c r="V292" s="12">
        <v>3</v>
      </c>
      <c r="W292" s="11">
        <v>2.5</v>
      </c>
      <c r="X292" s="12">
        <v>0</v>
      </c>
      <c r="Y292" s="11">
        <v>105.5</v>
      </c>
      <c r="Z292" s="12">
        <v>2</v>
      </c>
      <c r="AA292" s="11">
        <v>0</v>
      </c>
      <c r="AB292" s="12">
        <v>0</v>
      </c>
      <c r="AC292" s="9">
        <v>1000</v>
      </c>
      <c r="AD292" s="33">
        <f t="shared" si="4"/>
        <v>3128280</v>
      </c>
    </row>
    <row r="293" spans="1:30" x14ac:dyDescent="0.25">
      <c r="A293" s="8" t="s">
        <v>278</v>
      </c>
      <c r="B293" s="9" t="s">
        <v>338</v>
      </c>
      <c r="C293" s="10" t="s">
        <v>294</v>
      </c>
      <c r="D293" s="9" t="s">
        <v>18</v>
      </c>
      <c r="E293" s="9" t="s">
        <v>296</v>
      </c>
      <c r="F293" s="9">
        <v>0</v>
      </c>
      <c r="G293" s="9">
        <v>1288</v>
      </c>
      <c r="H293" s="10">
        <v>1288</v>
      </c>
      <c r="I293" s="9">
        <v>3602</v>
      </c>
      <c r="J293" s="9">
        <v>4890</v>
      </c>
      <c r="K293" s="10">
        <v>7825.6</v>
      </c>
      <c r="L293" s="9" t="s">
        <v>4</v>
      </c>
      <c r="M293" s="9">
        <v>2013</v>
      </c>
      <c r="N293" s="10">
        <v>5</v>
      </c>
      <c r="O293" s="11">
        <v>1890.6</v>
      </c>
      <c r="P293" s="12">
        <v>24</v>
      </c>
      <c r="Q293" s="11">
        <v>0</v>
      </c>
      <c r="R293" s="12">
        <v>0</v>
      </c>
      <c r="S293" s="11">
        <v>97.8</v>
      </c>
      <c r="T293" s="12">
        <v>1</v>
      </c>
      <c r="U293" s="11">
        <v>385.3</v>
      </c>
      <c r="V293" s="12">
        <v>5</v>
      </c>
      <c r="W293" s="11">
        <v>2.5</v>
      </c>
      <c r="X293" s="12">
        <v>0</v>
      </c>
      <c r="Y293" s="11">
        <v>77.599999999999994</v>
      </c>
      <c r="Z293" s="12">
        <v>1</v>
      </c>
      <c r="AA293" s="11">
        <v>0</v>
      </c>
      <c r="AB293" s="12">
        <v>0</v>
      </c>
      <c r="AC293" s="9">
        <v>1000</v>
      </c>
      <c r="AD293" s="33">
        <f t="shared" si="4"/>
        <v>4695360</v>
      </c>
    </row>
    <row r="294" spans="1:30" x14ac:dyDescent="0.25">
      <c r="A294" s="8" t="s">
        <v>278</v>
      </c>
      <c r="B294" s="9" t="s">
        <v>339</v>
      </c>
      <c r="C294" s="10" t="s">
        <v>297</v>
      </c>
      <c r="D294" s="9" t="s">
        <v>298</v>
      </c>
      <c r="E294" s="9" t="s">
        <v>299</v>
      </c>
      <c r="F294" s="9">
        <v>0</v>
      </c>
      <c r="G294" s="9">
        <v>794</v>
      </c>
      <c r="H294" s="10">
        <v>794</v>
      </c>
      <c r="I294" s="9">
        <v>1878</v>
      </c>
      <c r="J294" s="9">
        <v>2672</v>
      </c>
      <c r="K294" s="10">
        <v>5044.1000000000004</v>
      </c>
      <c r="L294" s="9" t="s">
        <v>4</v>
      </c>
      <c r="M294" s="9">
        <v>2014</v>
      </c>
      <c r="N294" s="10">
        <v>4</v>
      </c>
      <c r="O294" s="11">
        <v>379.3</v>
      </c>
      <c r="P294" s="12">
        <v>8</v>
      </c>
      <c r="Q294" s="11">
        <v>0</v>
      </c>
      <c r="R294" s="12">
        <v>0</v>
      </c>
      <c r="S294" s="11">
        <v>54.7</v>
      </c>
      <c r="T294" s="12">
        <v>1</v>
      </c>
      <c r="U294" s="11">
        <v>273.89999999999998</v>
      </c>
      <c r="V294" s="12">
        <v>5</v>
      </c>
      <c r="W294" s="11">
        <v>7.5</v>
      </c>
      <c r="X294" s="12">
        <v>0.1</v>
      </c>
      <c r="Y294" s="11">
        <v>56.6</v>
      </c>
      <c r="Z294" s="12">
        <v>1</v>
      </c>
      <c r="AA294" s="11">
        <v>773.7</v>
      </c>
      <c r="AB294" s="12">
        <v>15</v>
      </c>
      <c r="AC294" s="9">
        <v>30</v>
      </c>
      <c r="AD294" s="33">
        <f t="shared" si="4"/>
        <v>3026460</v>
      </c>
    </row>
    <row r="295" spans="1:30" x14ac:dyDescent="0.25">
      <c r="A295" s="8" t="s">
        <v>278</v>
      </c>
      <c r="B295" s="9" t="s">
        <v>339</v>
      </c>
      <c r="C295" s="10" t="s">
        <v>297</v>
      </c>
      <c r="D295" s="9" t="s">
        <v>90</v>
      </c>
      <c r="E295" s="9" t="s">
        <v>300</v>
      </c>
      <c r="F295" s="9">
        <v>0</v>
      </c>
      <c r="G295" s="9">
        <v>1136</v>
      </c>
      <c r="H295" s="10">
        <v>1136</v>
      </c>
      <c r="I295" s="9">
        <v>2672</v>
      </c>
      <c r="J295" s="9">
        <v>3808</v>
      </c>
      <c r="K295" s="10">
        <v>7838.4</v>
      </c>
      <c r="L295" s="9" t="s">
        <v>4</v>
      </c>
      <c r="M295" s="9">
        <v>2014</v>
      </c>
      <c r="N295" s="10">
        <v>4</v>
      </c>
      <c r="O295" s="11">
        <v>461.2</v>
      </c>
      <c r="P295" s="12">
        <v>6</v>
      </c>
      <c r="Q295" s="11">
        <v>0</v>
      </c>
      <c r="R295" s="12">
        <v>0</v>
      </c>
      <c r="S295" s="11">
        <v>302.5</v>
      </c>
      <c r="T295" s="12">
        <v>4</v>
      </c>
      <c r="U295" s="11">
        <v>163.80000000000001</v>
      </c>
      <c r="V295" s="12">
        <v>2</v>
      </c>
      <c r="W295" s="11">
        <v>1</v>
      </c>
      <c r="X295" s="12">
        <v>0</v>
      </c>
      <c r="Y295" s="11">
        <v>329.4</v>
      </c>
      <c r="Z295" s="12">
        <v>4</v>
      </c>
      <c r="AA295" s="11">
        <v>759</v>
      </c>
      <c r="AB295" s="12">
        <v>10</v>
      </c>
      <c r="AC295" s="9">
        <v>1000</v>
      </c>
      <c r="AD295" s="33">
        <f t="shared" si="4"/>
        <v>4703040</v>
      </c>
    </row>
    <row r="296" spans="1:30" x14ac:dyDescent="0.25">
      <c r="A296" s="8" t="s">
        <v>278</v>
      </c>
      <c r="B296" s="9" t="s">
        <v>339</v>
      </c>
      <c r="C296" s="10" t="s">
        <v>297</v>
      </c>
      <c r="D296" s="9" t="s">
        <v>8</v>
      </c>
      <c r="E296" s="9" t="s">
        <v>301</v>
      </c>
      <c r="F296" s="9">
        <v>0</v>
      </c>
      <c r="G296" s="9">
        <v>56</v>
      </c>
      <c r="H296" s="10">
        <v>56</v>
      </c>
      <c r="I296" s="9">
        <v>6629</v>
      </c>
      <c r="J296" s="9">
        <v>6685</v>
      </c>
      <c r="K296" s="10">
        <v>386.4</v>
      </c>
      <c r="L296" s="9" t="s">
        <v>4</v>
      </c>
      <c r="M296" s="9">
        <v>2014</v>
      </c>
      <c r="N296" s="10">
        <v>5</v>
      </c>
      <c r="O296" s="11">
        <v>0</v>
      </c>
      <c r="P296" s="12">
        <v>0</v>
      </c>
      <c r="Q296" s="11">
        <v>9</v>
      </c>
      <c r="R296" s="12">
        <v>16</v>
      </c>
      <c r="S296" s="11">
        <v>4.4000000000000004</v>
      </c>
      <c r="T296" s="12">
        <v>1</v>
      </c>
      <c r="U296" s="11">
        <v>71.8</v>
      </c>
      <c r="V296" s="12">
        <v>19</v>
      </c>
      <c r="W296" s="11">
        <v>2.5</v>
      </c>
      <c r="X296" s="12">
        <v>0.6</v>
      </c>
      <c r="Y296" s="11">
        <v>3</v>
      </c>
      <c r="Z296" s="12">
        <v>1</v>
      </c>
      <c r="AA296" s="11">
        <v>0</v>
      </c>
      <c r="AB296" s="12">
        <v>0</v>
      </c>
      <c r="AC296" s="9">
        <v>1000</v>
      </c>
      <c r="AD296" s="33">
        <f t="shared" si="4"/>
        <v>231840</v>
      </c>
    </row>
    <row r="297" spans="1:30" x14ac:dyDescent="0.25">
      <c r="A297" s="8" t="s">
        <v>278</v>
      </c>
      <c r="B297" s="9" t="s">
        <v>338</v>
      </c>
      <c r="C297" s="10" t="s">
        <v>302</v>
      </c>
      <c r="D297" s="9" t="s">
        <v>2</v>
      </c>
      <c r="E297" s="9" t="s">
        <v>303</v>
      </c>
      <c r="F297" s="9">
        <v>4467</v>
      </c>
      <c r="G297" s="9">
        <v>4900</v>
      </c>
      <c r="H297" s="10">
        <v>433</v>
      </c>
      <c r="I297" s="9">
        <v>4467</v>
      </c>
      <c r="J297" s="9">
        <v>4900</v>
      </c>
      <c r="K297" s="10">
        <v>2509.9</v>
      </c>
      <c r="L297" s="9" t="s">
        <v>4</v>
      </c>
      <c r="M297" s="9">
        <v>2013</v>
      </c>
      <c r="N297" s="10">
        <v>5</v>
      </c>
      <c r="O297" s="11">
        <v>874.7</v>
      </c>
      <c r="P297" s="12">
        <v>35</v>
      </c>
      <c r="Q297" s="11">
        <v>0</v>
      </c>
      <c r="R297" s="12">
        <v>0</v>
      </c>
      <c r="S297" s="11">
        <v>6</v>
      </c>
      <c r="T297" s="12">
        <v>0</v>
      </c>
      <c r="U297" s="11">
        <v>306.8</v>
      </c>
      <c r="V297" s="12">
        <v>12</v>
      </c>
      <c r="W297" s="11">
        <v>4.5</v>
      </c>
      <c r="X297" s="12">
        <v>0.2</v>
      </c>
      <c r="Y297" s="11">
        <v>15</v>
      </c>
      <c r="Z297" s="12">
        <v>1</v>
      </c>
      <c r="AA297" s="11">
        <v>0</v>
      </c>
      <c r="AB297" s="12">
        <v>0</v>
      </c>
      <c r="AC297" s="9">
        <v>30</v>
      </c>
      <c r="AD297" s="33">
        <f t="shared" si="4"/>
        <v>1505940</v>
      </c>
    </row>
    <row r="298" spans="1:30" x14ac:dyDescent="0.25">
      <c r="A298" s="8" t="s">
        <v>278</v>
      </c>
      <c r="B298" s="9" t="s">
        <v>339</v>
      </c>
      <c r="C298" s="10" t="s">
        <v>304</v>
      </c>
      <c r="D298" s="9" t="s">
        <v>147</v>
      </c>
      <c r="E298" s="9" t="s">
        <v>305</v>
      </c>
      <c r="F298" s="9">
        <v>0</v>
      </c>
      <c r="G298" s="9">
        <v>1112</v>
      </c>
      <c r="H298" s="10">
        <v>1112</v>
      </c>
      <c r="I298" s="9">
        <v>6785</v>
      </c>
      <c r="J298" s="9">
        <v>7897</v>
      </c>
      <c r="K298" s="10">
        <v>6803.9</v>
      </c>
      <c r="L298" s="9" t="s">
        <v>4</v>
      </c>
      <c r="M298" s="9">
        <v>2014</v>
      </c>
      <c r="N298" s="10">
        <v>5</v>
      </c>
      <c r="O298" s="11">
        <v>26</v>
      </c>
      <c r="P298" s="12">
        <v>0</v>
      </c>
      <c r="Q298" s="11">
        <v>1</v>
      </c>
      <c r="R298" s="12">
        <v>0</v>
      </c>
      <c r="S298" s="11">
        <v>221.9</v>
      </c>
      <c r="T298" s="12">
        <v>3</v>
      </c>
      <c r="U298" s="11">
        <v>1504.1</v>
      </c>
      <c r="V298" s="12">
        <v>22</v>
      </c>
      <c r="W298" s="11">
        <v>2.5</v>
      </c>
      <c r="X298" s="12">
        <v>0</v>
      </c>
      <c r="Y298" s="11">
        <v>217.7</v>
      </c>
      <c r="Z298" s="12">
        <v>3</v>
      </c>
      <c r="AA298" s="11">
        <v>0</v>
      </c>
      <c r="AB298" s="12">
        <v>0</v>
      </c>
      <c r="AC298" s="9">
        <v>30</v>
      </c>
      <c r="AD298" s="33">
        <f t="shared" si="4"/>
        <v>4082340</v>
      </c>
    </row>
    <row r="299" spans="1:30" x14ac:dyDescent="0.25">
      <c r="A299" s="8" t="s">
        <v>278</v>
      </c>
      <c r="B299" s="9" t="s">
        <v>339</v>
      </c>
      <c r="C299" s="10" t="s">
        <v>306</v>
      </c>
      <c r="D299" s="9" t="s">
        <v>97</v>
      </c>
      <c r="E299" s="9" t="s">
        <v>307</v>
      </c>
      <c r="F299" s="9">
        <v>6462</v>
      </c>
      <c r="G299" s="9">
        <v>7089</v>
      </c>
      <c r="H299" s="10">
        <v>627</v>
      </c>
      <c r="I299" s="9">
        <v>40772</v>
      </c>
      <c r="J299" s="9">
        <v>41399</v>
      </c>
      <c r="K299" s="10">
        <v>3887.4</v>
      </c>
      <c r="L299" s="9" t="s">
        <v>4</v>
      </c>
      <c r="M299" s="9">
        <v>2014</v>
      </c>
      <c r="N299" s="10">
        <v>4</v>
      </c>
      <c r="O299" s="11">
        <v>265.3</v>
      </c>
      <c r="P299" s="12">
        <v>7</v>
      </c>
      <c r="Q299" s="11">
        <v>0</v>
      </c>
      <c r="R299" s="12">
        <v>0</v>
      </c>
      <c r="S299" s="11">
        <v>125.9</v>
      </c>
      <c r="T299" s="12">
        <v>3</v>
      </c>
      <c r="U299" s="11">
        <v>169.4</v>
      </c>
      <c r="V299" s="12">
        <v>4</v>
      </c>
      <c r="W299" s="11">
        <v>2.5</v>
      </c>
      <c r="X299" s="12">
        <v>0.1</v>
      </c>
      <c r="Y299" s="11">
        <v>140.1</v>
      </c>
      <c r="Z299" s="12">
        <v>4</v>
      </c>
      <c r="AA299" s="11">
        <v>70.099999999999994</v>
      </c>
      <c r="AB299" s="12">
        <v>2</v>
      </c>
      <c r="AC299" s="9">
        <v>1000</v>
      </c>
      <c r="AD299" s="33">
        <f t="shared" si="4"/>
        <v>2332440</v>
      </c>
    </row>
    <row r="300" spans="1:30" x14ac:dyDescent="0.25">
      <c r="A300" s="8" t="s">
        <v>278</v>
      </c>
      <c r="B300" s="9" t="s">
        <v>339</v>
      </c>
      <c r="C300" s="10" t="s">
        <v>306</v>
      </c>
      <c r="D300" s="9" t="s">
        <v>97</v>
      </c>
      <c r="E300" s="9" t="s">
        <v>307</v>
      </c>
      <c r="F300" s="9">
        <v>711</v>
      </c>
      <c r="G300" s="9">
        <v>1814</v>
      </c>
      <c r="H300" s="10">
        <v>1103</v>
      </c>
      <c r="I300" s="9">
        <v>35021</v>
      </c>
      <c r="J300" s="9">
        <v>36124</v>
      </c>
      <c r="K300" s="10">
        <v>6838.6</v>
      </c>
      <c r="L300" s="9" t="s">
        <v>4</v>
      </c>
      <c r="M300" s="9">
        <v>2014</v>
      </c>
      <c r="N300" s="10">
        <v>4</v>
      </c>
      <c r="O300" s="11">
        <v>335.1</v>
      </c>
      <c r="P300" s="12">
        <v>5</v>
      </c>
      <c r="Q300" s="11">
        <v>0</v>
      </c>
      <c r="R300" s="12">
        <v>0</v>
      </c>
      <c r="S300" s="11">
        <v>229.3</v>
      </c>
      <c r="T300" s="12">
        <v>3</v>
      </c>
      <c r="U300" s="11">
        <v>626.4</v>
      </c>
      <c r="V300" s="12">
        <v>9</v>
      </c>
      <c r="W300" s="11">
        <v>3</v>
      </c>
      <c r="X300" s="12">
        <v>0</v>
      </c>
      <c r="Y300" s="11">
        <v>265.89999999999998</v>
      </c>
      <c r="Z300" s="12">
        <v>4</v>
      </c>
      <c r="AA300" s="11">
        <v>0</v>
      </c>
      <c r="AB300" s="12">
        <v>0</v>
      </c>
      <c r="AC300" s="9">
        <v>1000</v>
      </c>
      <c r="AD300" s="33">
        <f t="shared" si="4"/>
        <v>4103160</v>
      </c>
    </row>
    <row r="301" spans="1:30" x14ac:dyDescent="0.25">
      <c r="A301" s="8" t="s">
        <v>278</v>
      </c>
      <c r="B301" s="9" t="s">
        <v>339</v>
      </c>
      <c r="C301" s="10" t="s">
        <v>306</v>
      </c>
      <c r="D301" s="9" t="s">
        <v>97</v>
      </c>
      <c r="E301" s="9" t="s">
        <v>307</v>
      </c>
      <c r="F301" s="9">
        <v>7804</v>
      </c>
      <c r="G301" s="9">
        <v>9026</v>
      </c>
      <c r="H301" s="10">
        <v>1222</v>
      </c>
      <c r="I301" s="9">
        <v>42114</v>
      </c>
      <c r="J301" s="9">
        <v>43336</v>
      </c>
      <c r="K301" s="10">
        <v>7576.4</v>
      </c>
      <c r="L301" s="9" t="s">
        <v>4</v>
      </c>
      <c r="M301" s="9">
        <v>2014</v>
      </c>
      <c r="N301" s="10">
        <v>5</v>
      </c>
      <c r="O301" s="11">
        <v>19.2</v>
      </c>
      <c r="P301" s="12">
        <v>0</v>
      </c>
      <c r="Q301" s="11">
        <v>0</v>
      </c>
      <c r="R301" s="12">
        <v>0</v>
      </c>
      <c r="S301" s="11">
        <v>271.2</v>
      </c>
      <c r="T301" s="12">
        <v>4</v>
      </c>
      <c r="U301" s="11">
        <v>860.3</v>
      </c>
      <c r="V301" s="12">
        <v>11</v>
      </c>
      <c r="W301" s="11">
        <v>3</v>
      </c>
      <c r="X301" s="12">
        <v>0</v>
      </c>
      <c r="Y301" s="11">
        <v>316.7</v>
      </c>
      <c r="Z301" s="12">
        <v>4</v>
      </c>
      <c r="AA301" s="11">
        <v>0</v>
      </c>
      <c r="AB301" s="12">
        <v>0</v>
      </c>
      <c r="AC301" s="9">
        <v>1000</v>
      </c>
      <c r="AD301" s="33">
        <f t="shared" si="4"/>
        <v>4545840</v>
      </c>
    </row>
    <row r="302" spans="1:30" x14ac:dyDescent="0.25">
      <c r="A302" s="8" t="s">
        <v>278</v>
      </c>
      <c r="B302" s="9" t="s">
        <v>338</v>
      </c>
      <c r="C302" s="10" t="s">
        <v>308</v>
      </c>
      <c r="D302" s="9" t="s">
        <v>2</v>
      </c>
      <c r="E302" s="9" t="s">
        <v>309</v>
      </c>
      <c r="F302" s="9">
        <v>0</v>
      </c>
      <c r="G302" s="9">
        <v>774</v>
      </c>
      <c r="H302" s="10">
        <v>774</v>
      </c>
      <c r="I302" s="9">
        <v>0</v>
      </c>
      <c r="J302" s="9">
        <v>774</v>
      </c>
      <c r="K302" s="10">
        <v>4023.3</v>
      </c>
      <c r="L302" s="9" t="s">
        <v>4</v>
      </c>
      <c r="M302" s="9">
        <v>2014</v>
      </c>
      <c r="N302" s="10">
        <v>4</v>
      </c>
      <c r="O302" s="11">
        <v>7.2</v>
      </c>
      <c r="P302" s="12">
        <v>0</v>
      </c>
      <c r="Q302" s="11">
        <v>0</v>
      </c>
      <c r="R302" s="12">
        <v>0</v>
      </c>
      <c r="S302" s="11">
        <v>45</v>
      </c>
      <c r="T302" s="12">
        <v>1</v>
      </c>
      <c r="U302" s="11">
        <v>376.3</v>
      </c>
      <c r="V302" s="12">
        <v>9</v>
      </c>
      <c r="W302" s="11">
        <v>0.5</v>
      </c>
      <c r="X302" s="12">
        <v>0</v>
      </c>
      <c r="Y302" s="11">
        <v>45</v>
      </c>
      <c r="Z302" s="12">
        <v>1</v>
      </c>
      <c r="AA302" s="11">
        <v>0</v>
      </c>
      <c r="AB302" s="12">
        <v>0</v>
      </c>
      <c r="AC302" s="9">
        <v>1000</v>
      </c>
      <c r="AD302" s="33">
        <f t="shared" si="4"/>
        <v>2413980</v>
      </c>
    </row>
    <row r="303" spans="1:30" x14ac:dyDescent="0.25">
      <c r="A303" s="8" t="s">
        <v>278</v>
      </c>
      <c r="B303" s="9" t="s">
        <v>339</v>
      </c>
      <c r="C303" s="10" t="s">
        <v>310</v>
      </c>
      <c r="D303" s="9" t="s">
        <v>311</v>
      </c>
      <c r="E303" s="9" t="s">
        <v>312</v>
      </c>
      <c r="F303" s="9">
        <v>1234</v>
      </c>
      <c r="G303" s="9">
        <v>1770</v>
      </c>
      <c r="H303" s="10">
        <v>536</v>
      </c>
      <c r="I303" s="9">
        <v>14650</v>
      </c>
      <c r="J303" s="9">
        <v>15186</v>
      </c>
      <c r="K303" s="10">
        <v>3537.6</v>
      </c>
      <c r="L303" s="9" t="s">
        <v>4</v>
      </c>
      <c r="M303" s="9">
        <v>2014</v>
      </c>
      <c r="N303" s="10">
        <v>5</v>
      </c>
      <c r="O303" s="11">
        <v>395.1</v>
      </c>
      <c r="P303" s="12">
        <v>11</v>
      </c>
      <c r="Q303" s="11">
        <v>0</v>
      </c>
      <c r="R303" s="12">
        <v>0</v>
      </c>
      <c r="S303" s="11">
        <v>88.5</v>
      </c>
      <c r="T303" s="12">
        <v>3</v>
      </c>
      <c r="U303" s="11">
        <v>398.2</v>
      </c>
      <c r="V303" s="12">
        <v>11</v>
      </c>
      <c r="W303" s="11">
        <v>9</v>
      </c>
      <c r="X303" s="12">
        <v>0.3</v>
      </c>
      <c r="Y303" s="11">
        <v>89.8</v>
      </c>
      <c r="Z303" s="12">
        <v>3</v>
      </c>
      <c r="AA303" s="11">
        <v>0</v>
      </c>
      <c r="AB303" s="12">
        <v>0</v>
      </c>
      <c r="AC303" s="9">
        <v>1000</v>
      </c>
      <c r="AD303" s="33">
        <f t="shared" si="4"/>
        <v>2122560</v>
      </c>
    </row>
    <row r="304" spans="1:30" x14ac:dyDescent="0.25">
      <c r="A304" s="8" t="s">
        <v>278</v>
      </c>
      <c r="B304" s="9" t="s">
        <v>339</v>
      </c>
      <c r="C304" s="10" t="s">
        <v>170</v>
      </c>
      <c r="D304" s="9" t="s">
        <v>313</v>
      </c>
      <c r="E304" s="9" t="s">
        <v>314</v>
      </c>
      <c r="F304" s="9">
        <v>0</v>
      </c>
      <c r="G304" s="9">
        <v>1409</v>
      </c>
      <c r="H304" s="10">
        <v>1409</v>
      </c>
      <c r="I304" s="9">
        <v>39757</v>
      </c>
      <c r="J304" s="9">
        <v>41166</v>
      </c>
      <c r="K304" s="10">
        <v>9299.4</v>
      </c>
      <c r="L304" s="9" t="s">
        <v>4</v>
      </c>
      <c r="M304" s="9">
        <v>2014</v>
      </c>
      <c r="N304" s="10">
        <v>5</v>
      </c>
      <c r="O304" s="11">
        <v>675.3</v>
      </c>
      <c r="P304" s="12">
        <v>7</v>
      </c>
      <c r="Q304" s="11">
        <v>0</v>
      </c>
      <c r="R304" s="12">
        <v>0</v>
      </c>
      <c r="S304" s="11">
        <v>351.6</v>
      </c>
      <c r="T304" s="12">
        <v>4</v>
      </c>
      <c r="U304" s="11">
        <v>1606.6</v>
      </c>
      <c r="V304" s="12">
        <v>17</v>
      </c>
      <c r="W304" s="11">
        <v>112</v>
      </c>
      <c r="X304" s="12">
        <v>1.2</v>
      </c>
      <c r="Y304" s="11">
        <v>330.8</v>
      </c>
      <c r="Z304" s="12">
        <v>4</v>
      </c>
      <c r="AA304" s="11">
        <v>0</v>
      </c>
      <c r="AB304" s="12">
        <v>0</v>
      </c>
      <c r="AC304" s="9">
        <v>1000</v>
      </c>
      <c r="AD304" s="33">
        <f t="shared" si="4"/>
        <v>5579640</v>
      </c>
    </row>
    <row r="305" spans="1:30" x14ac:dyDescent="0.25">
      <c r="A305" s="8" t="s">
        <v>278</v>
      </c>
      <c r="B305" s="9" t="s">
        <v>339</v>
      </c>
      <c r="C305" s="10" t="s">
        <v>170</v>
      </c>
      <c r="D305" s="9" t="s">
        <v>315</v>
      </c>
      <c r="E305" s="9" t="s">
        <v>316</v>
      </c>
      <c r="F305" s="9">
        <v>949</v>
      </c>
      <c r="G305" s="9">
        <v>1756</v>
      </c>
      <c r="H305" s="10">
        <v>807</v>
      </c>
      <c r="I305" s="9">
        <v>42115</v>
      </c>
      <c r="J305" s="9">
        <v>42922</v>
      </c>
      <c r="K305" s="10">
        <v>5487.6</v>
      </c>
      <c r="L305" s="9" t="s">
        <v>4</v>
      </c>
      <c r="M305" s="9">
        <v>2014</v>
      </c>
      <c r="N305" s="10">
        <v>5</v>
      </c>
      <c r="O305" s="11">
        <v>0.6</v>
      </c>
      <c r="P305" s="12">
        <v>0</v>
      </c>
      <c r="Q305" s="11">
        <v>0</v>
      </c>
      <c r="R305" s="12">
        <v>0</v>
      </c>
      <c r="S305" s="11">
        <v>102.2</v>
      </c>
      <c r="T305" s="12">
        <v>2</v>
      </c>
      <c r="U305" s="11">
        <v>901.1</v>
      </c>
      <c r="V305" s="12">
        <v>16</v>
      </c>
      <c r="W305" s="11">
        <v>19</v>
      </c>
      <c r="X305" s="12">
        <v>0.3</v>
      </c>
      <c r="Y305" s="11">
        <v>102.2</v>
      </c>
      <c r="Z305" s="12">
        <v>2</v>
      </c>
      <c r="AA305" s="11">
        <v>0</v>
      </c>
      <c r="AB305" s="12">
        <v>0</v>
      </c>
      <c r="AC305" s="9">
        <v>1000</v>
      </c>
      <c r="AD305" s="33">
        <f t="shared" si="4"/>
        <v>3292560</v>
      </c>
    </row>
    <row r="306" spans="1:30" x14ac:dyDescent="0.25">
      <c r="A306" s="8" t="s">
        <v>278</v>
      </c>
      <c r="B306" s="9" t="s">
        <v>339</v>
      </c>
      <c r="C306" s="10" t="s">
        <v>170</v>
      </c>
      <c r="D306" s="9" t="s">
        <v>315</v>
      </c>
      <c r="E306" s="9" t="s">
        <v>316</v>
      </c>
      <c r="F306" s="9">
        <v>0</v>
      </c>
      <c r="G306" s="9">
        <v>949</v>
      </c>
      <c r="H306" s="10">
        <v>949</v>
      </c>
      <c r="I306" s="9">
        <v>41166</v>
      </c>
      <c r="J306" s="9">
        <v>42115</v>
      </c>
      <c r="K306" s="10">
        <v>6453.2</v>
      </c>
      <c r="L306" s="9" t="s">
        <v>4</v>
      </c>
      <c r="M306" s="9">
        <v>2014</v>
      </c>
      <c r="N306" s="10">
        <v>5</v>
      </c>
      <c r="O306" s="11">
        <v>0</v>
      </c>
      <c r="P306" s="12">
        <v>0</v>
      </c>
      <c r="Q306" s="11">
        <v>1</v>
      </c>
      <c r="R306" s="12">
        <v>0</v>
      </c>
      <c r="S306" s="11">
        <v>259.2</v>
      </c>
      <c r="T306" s="12">
        <v>4</v>
      </c>
      <c r="U306" s="11">
        <v>682.4</v>
      </c>
      <c r="V306" s="12">
        <v>11</v>
      </c>
      <c r="W306" s="11">
        <v>12</v>
      </c>
      <c r="X306" s="12">
        <v>0.2</v>
      </c>
      <c r="Y306" s="11">
        <v>263.2</v>
      </c>
      <c r="Z306" s="12">
        <v>4</v>
      </c>
      <c r="AA306" s="11">
        <v>0</v>
      </c>
      <c r="AB306" s="12">
        <v>0</v>
      </c>
      <c r="AC306" s="9">
        <v>1000</v>
      </c>
      <c r="AD306" s="33">
        <f t="shared" si="4"/>
        <v>3871920</v>
      </c>
    </row>
    <row r="307" spans="1:30" x14ac:dyDescent="0.25">
      <c r="A307" s="8" t="s">
        <v>278</v>
      </c>
      <c r="B307" s="9" t="s">
        <v>339</v>
      </c>
      <c r="C307" s="10" t="s">
        <v>170</v>
      </c>
      <c r="D307" s="9" t="s">
        <v>90</v>
      </c>
      <c r="E307" s="9" t="s">
        <v>317</v>
      </c>
      <c r="F307" s="9">
        <v>0</v>
      </c>
      <c r="G307" s="9">
        <v>865</v>
      </c>
      <c r="H307" s="10">
        <v>865</v>
      </c>
      <c r="I307" s="9">
        <v>44049</v>
      </c>
      <c r="J307" s="9">
        <v>44914</v>
      </c>
      <c r="K307" s="10">
        <v>5857</v>
      </c>
      <c r="L307" s="9" t="s">
        <v>4</v>
      </c>
      <c r="M307" s="9">
        <v>2014</v>
      </c>
      <c r="N307" s="10">
        <v>4</v>
      </c>
      <c r="O307" s="11">
        <v>227.5</v>
      </c>
      <c r="P307" s="12">
        <v>4</v>
      </c>
      <c r="Q307" s="11">
        <v>0</v>
      </c>
      <c r="R307" s="12">
        <v>0</v>
      </c>
      <c r="S307" s="11">
        <v>243.6</v>
      </c>
      <c r="T307" s="12">
        <v>4</v>
      </c>
      <c r="U307" s="11">
        <v>392.8</v>
      </c>
      <c r="V307" s="12">
        <v>7</v>
      </c>
      <c r="W307" s="11">
        <v>2</v>
      </c>
      <c r="X307" s="12">
        <v>0</v>
      </c>
      <c r="Y307" s="11">
        <v>246.4</v>
      </c>
      <c r="Z307" s="12">
        <v>4</v>
      </c>
      <c r="AA307" s="11">
        <v>0</v>
      </c>
      <c r="AB307" s="12">
        <v>0</v>
      </c>
      <c r="AC307" s="9">
        <v>30</v>
      </c>
      <c r="AD307" s="33">
        <f t="shared" si="4"/>
        <v>3514200</v>
      </c>
    </row>
    <row r="308" spans="1:30" x14ac:dyDescent="0.25">
      <c r="A308" s="8" t="s">
        <v>278</v>
      </c>
      <c r="B308" s="9" t="s">
        <v>339</v>
      </c>
      <c r="C308" s="10" t="s">
        <v>170</v>
      </c>
      <c r="D308" s="9" t="s">
        <v>8</v>
      </c>
      <c r="E308" s="9" t="s">
        <v>318</v>
      </c>
      <c r="F308" s="9">
        <v>4989</v>
      </c>
      <c r="G308" s="9">
        <v>6104</v>
      </c>
      <c r="H308" s="10">
        <v>1115</v>
      </c>
      <c r="I308" s="9">
        <v>51722</v>
      </c>
      <c r="J308" s="9">
        <v>52837</v>
      </c>
      <c r="K308" s="10">
        <v>7247.5</v>
      </c>
      <c r="L308" s="9" t="s">
        <v>4</v>
      </c>
      <c r="M308" s="9">
        <v>2014</v>
      </c>
      <c r="N308" s="10">
        <v>5</v>
      </c>
      <c r="O308" s="11">
        <v>3</v>
      </c>
      <c r="P308" s="12">
        <v>0</v>
      </c>
      <c r="Q308" s="11">
        <v>0</v>
      </c>
      <c r="R308" s="12">
        <v>0</v>
      </c>
      <c r="S308" s="11">
        <v>177.4</v>
      </c>
      <c r="T308" s="12">
        <v>2</v>
      </c>
      <c r="U308" s="11">
        <v>734.6</v>
      </c>
      <c r="V308" s="12">
        <v>10</v>
      </c>
      <c r="W308" s="11">
        <v>9.5</v>
      </c>
      <c r="X308" s="12">
        <v>0.1</v>
      </c>
      <c r="Y308" s="11">
        <v>185.9</v>
      </c>
      <c r="Z308" s="12">
        <v>3</v>
      </c>
      <c r="AA308" s="11">
        <v>0</v>
      </c>
      <c r="AB308" s="12">
        <v>0</v>
      </c>
      <c r="AC308" s="9">
        <v>1000</v>
      </c>
      <c r="AD308" s="33">
        <f t="shared" si="4"/>
        <v>4348500</v>
      </c>
    </row>
    <row r="309" spans="1:30" x14ac:dyDescent="0.25">
      <c r="A309" s="8" t="s">
        <v>278</v>
      </c>
      <c r="B309" s="9" t="s">
        <v>339</v>
      </c>
      <c r="C309" s="10" t="s">
        <v>170</v>
      </c>
      <c r="D309" s="9" t="s">
        <v>8</v>
      </c>
      <c r="E309" s="9" t="s">
        <v>318</v>
      </c>
      <c r="F309" s="9">
        <v>2981</v>
      </c>
      <c r="G309" s="9">
        <v>3989</v>
      </c>
      <c r="H309" s="10">
        <v>1008</v>
      </c>
      <c r="I309" s="9">
        <v>49714</v>
      </c>
      <c r="J309" s="9">
        <v>50722</v>
      </c>
      <c r="K309" s="10">
        <v>6552</v>
      </c>
      <c r="L309" s="9" t="s">
        <v>4</v>
      </c>
      <c r="M309" s="9">
        <v>2014</v>
      </c>
      <c r="N309" s="10">
        <v>5</v>
      </c>
      <c r="O309" s="11">
        <v>16.3</v>
      </c>
      <c r="P309" s="12">
        <v>0</v>
      </c>
      <c r="Q309" s="11">
        <v>0</v>
      </c>
      <c r="R309" s="12">
        <v>0</v>
      </c>
      <c r="S309" s="11">
        <v>237.8</v>
      </c>
      <c r="T309" s="12">
        <v>4</v>
      </c>
      <c r="U309" s="11">
        <v>917.2</v>
      </c>
      <c r="V309" s="12">
        <v>14</v>
      </c>
      <c r="W309" s="11">
        <v>10</v>
      </c>
      <c r="X309" s="12">
        <v>0.2</v>
      </c>
      <c r="Y309" s="11">
        <v>181.2</v>
      </c>
      <c r="Z309" s="12">
        <v>3</v>
      </c>
      <c r="AA309" s="11">
        <v>0</v>
      </c>
      <c r="AB309" s="12">
        <v>0</v>
      </c>
      <c r="AC309" s="9">
        <v>1000</v>
      </c>
      <c r="AD309" s="33">
        <f t="shared" si="4"/>
        <v>3931200</v>
      </c>
    </row>
    <row r="310" spans="1:30" x14ac:dyDescent="0.25">
      <c r="A310" s="8" t="s">
        <v>278</v>
      </c>
      <c r="B310" s="9" t="s">
        <v>338</v>
      </c>
      <c r="C310" s="10" t="s">
        <v>319</v>
      </c>
      <c r="D310" s="9" t="s">
        <v>18</v>
      </c>
      <c r="E310" s="9" t="s">
        <v>320</v>
      </c>
      <c r="F310" s="9">
        <v>0</v>
      </c>
      <c r="G310" s="9">
        <v>1482</v>
      </c>
      <c r="H310" s="10">
        <v>1482</v>
      </c>
      <c r="I310" s="9">
        <v>284</v>
      </c>
      <c r="J310" s="9">
        <v>1766</v>
      </c>
      <c r="K310" s="10">
        <v>8299.2000000000007</v>
      </c>
      <c r="L310" s="9" t="s">
        <v>4</v>
      </c>
      <c r="M310" s="9">
        <v>2014</v>
      </c>
      <c r="N310" s="10">
        <v>5</v>
      </c>
      <c r="O310" s="11">
        <v>16.100000000000001</v>
      </c>
      <c r="P310" s="12">
        <v>0</v>
      </c>
      <c r="Q310" s="11">
        <v>0</v>
      </c>
      <c r="R310" s="12">
        <v>0</v>
      </c>
      <c r="S310" s="11">
        <v>230.3</v>
      </c>
      <c r="T310" s="12">
        <v>3</v>
      </c>
      <c r="U310" s="11">
        <v>945</v>
      </c>
      <c r="V310" s="12">
        <v>11</v>
      </c>
      <c r="W310" s="11">
        <v>5</v>
      </c>
      <c r="X310" s="12">
        <v>0.1</v>
      </c>
      <c r="Y310" s="11">
        <v>223.6</v>
      </c>
      <c r="Z310" s="12">
        <v>3</v>
      </c>
      <c r="AA310" s="11">
        <v>0</v>
      </c>
      <c r="AB310" s="12">
        <v>0</v>
      </c>
      <c r="AC310" s="9">
        <v>1000</v>
      </c>
      <c r="AD310" s="33">
        <f t="shared" si="4"/>
        <v>4979520</v>
      </c>
    </row>
    <row r="311" spans="1:30" x14ac:dyDescent="0.25">
      <c r="A311" s="8" t="s">
        <v>278</v>
      </c>
      <c r="B311" s="9" t="s">
        <v>339</v>
      </c>
      <c r="C311" s="10" t="s">
        <v>321</v>
      </c>
      <c r="D311" s="9" t="s">
        <v>22</v>
      </c>
      <c r="E311" s="9" t="s">
        <v>322</v>
      </c>
      <c r="F311" s="9">
        <v>3379</v>
      </c>
      <c r="G311" s="9">
        <v>4448</v>
      </c>
      <c r="H311" s="10">
        <v>1069</v>
      </c>
      <c r="I311" s="9">
        <v>6518</v>
      </c>
      <c r="J311" s="9">
        <v>7587</v>
      </c>
      <c r="K311" s="10">
        <v>7201.4</v>
      </c>
      <c r="L311" s="9" t="s">
        <v>4</v>
      </c>
      <c r="M311" s="9">
        <v>2014</v>
      </c>
      <c r="N311" s="10">
        <v>4</v>
      </c>
      <c r="O311" s="11">
        <v>961.4</v>
      </c>
      <c r="P311" s="12">
        <v>13</v>
      </c>
      <c r="Q311" s="11">
        <v>4</v>
      </c>
      <c r="R311" s="12">
        <v>0</v>
      </c>
      <c r="S311" s="11">
        <v>40.299999999999997</v>
      </c>
      <c r="T311" s="12">
        <v>1</v>
      </c>
      <c r="U311" s="11">
        <v>637.4</v>
      </c>
      <c r="V311" s="12">
        <v>9</v>
      </c>
      <c r="W311" s="11">
        <v>14.5</v>
      </c>
      <c r="X311" s="12">
        <v>0.2</v>
      </c>
      <c r="Y311" s="11">
        <v>39</v>
      </c>
      <c r="Z311" s="12">
        <v>1</v>
      </c>
      <c r="AA311" s="11">
        <v>0</v>
      </c>
      <c r="AB311" s="12">
        <v>0</v>
      </c>
      <c r="AC311" s="9">
        <v>30</v>
      </c>
      <c r="AD311" s="33">
        <f t="shared" si="4"/>
        <v>4320840</v>
      </c>
    </row>
    <row r="312" spans="1:30" x14ac:dyDescent="0.25">
      <c r="A312" s="8" t="s">
        <v>278</v>
      </c>
      <c r="B312" s="9" t="s">
        <v>339</v>
      </c>
      <c r="C312" s="10" t="s">
        <v>323</v>
      </c>
      <c r="D312" s="9" t="s">
        <v>30</v>
      </c>
      <c r="E312" s="9" t="s">
        <v>324</v>
      </c>
      <c r="F312" s="9">
        <v>1114</v>
      </c>
      <c r="G312" s="9">
        <v>1764</v>
      </c>
      <c r="H312" s="10">
        <v>650</v>
      </c>
      <c r="I312" s="9">
        <v>3908</v>
      </c>
      <c r="J312" s="9">
        <v>4558</v>
      </c>
      <c r="K312" s="10">
        <v>4680</v>
      </c>
      <c r="L312" s="9" t="s">
        <v>4</v>
      </c>
      <c r="M312" s="9">
        <v>2014</v>
      </c>
      <c r="N312" s="10">
        <v>4</v>
      </c>
      <c r="O312" s="11">
        <v>150</v>
      </c>
      <c r="P312" s="12">
        <v>3</v>
      </c>
      <c r="Q312" s="11">
        <v>1</v>
      </c>
      <c r="R312" s="12">
        <v>0</v>
      </c>
      <c r="S312" s="11">
        <v>3</v>
      </c>
      <c r="T312" s="12">
        <v>0</v>
      </c>
      <c r="U312" s="11">
        <v>314.89999999999998</v>
      </c>
      <c r="V312" s="12">
        <v>7</v>
      </c>
      <c r="W312" s="11">
        <v>4</v>
      </c>
      <c r="X312" s="12">
        <v>0.1</v>
      </c>
      <c r="Y312" s="11">
        <v>3</v>
      </c>
      <c r="Z312" s="12">
        <v>0</v>
      </c>
      <c r="AA312" s="11">
        <v>917.3</v>
      </c>
      <c r="AB312" s="12">
        <v>20</v>
      </c>
      <c r="AC312" s="9">
        <v>1000</v>
      </c>
      <c r="AD312" s="33">
        <f t="shared" si="4"/>
        <v>2808000</v>
      </c>
    </row>
    <row r="313" spans="1:30" x14ac:dyDescent="0.25">
      <c r="A313" s="8" t="s">
        <v>278</v>
      </c>
      <c r="B313" s="9" t="s">
        <v>339</v>
      </c>
      <c r="C313" s="10" t="s">
        <v>323</v>
      </c>
      <c r="D313" s="9" t="s">
        <v>33</v>
      </c>
      <c r="E313" s="9" t="s">
        <v>325</v>
      </c>
      <c r="F313" s="9">
        <v>1337</v>
      </c>
      <c r="G313" s="9">
        <v>1527</v>
      </c>
      <c r="H313" s="10">
        <v>190</v>
      </c>
      <c r="I313" s="9">
        <v>6250</v>
      </c>
      <c r="J313" s="9">
        <v>6440</v>
      </c>
      <c r="K313" s="10">
        <v>1330</v>
      </c>
      <c r="L313" s="9" t="s">
        <v>4</v>
      </c>
      <c r="M313" s="9">
        <v>2014</v>
      </c>
      <c r="N313" s="10">
        <v>4</v>
      </c>
      <c r="O313" s="11">
        <v>93</v>
      </c>
      <c r="P313" s="12">
        <v>7</v>
      </c>
      <c r="Q313" s="11">
        <v>3</v>
      </c>
      <c r="R313" s="12">
        <v>2</v>
      </c>
      <c r="S313" s="11">
        <v>0</v>
      </c>
      <c r="T313" s="12">
        <v>0</v>
      </c>
      <c r="U313" s="11">
        <v>82</v>
      </c>
      <c r="V313" s="12">
        <v>6</v>
      </c>
      <c r="W313" s="11">
        <v>0</v>
      </c>
      <c r="X313" s="12">
        <v>0</v>
      </c>
      <c r="Y313" s="11">
        <v>0</v>
      </c>
      <c r="Z313" s="12">
        <v>0</v>
      </c>
      <c r="AA313" s="11">
        <v>268</v>
      </c>
      <c r="AB313" s="12">
        <v>20</v>
      </c>
      <c r="AC313" s="9">
        <v>1000</v>
      </c>
      <c r="AD313" s="33">
        <f t="shared" si="4"/>
        <v>798000</v>
      </c>
    </row>
    <row r="314" spans="1:30" x14ac:dyDescent="0.25">
      <c r="A314" s="8" t="s">
        <v>278</v>
      </c>
      <c r="B314" s="9" t="s">
        <v>339</v>
      </c>
      <c r="C314" s="10" t="s">
        <v>323</v>
      </c>
      <c r="D314" s="9" t="s">
        <v>49</v>
      </c>
      <c r="E314" s="9" t="s">
        <v>326</v>
      </c>
      <c r="F314" s="9">
        <v>237</v>
      </c>
      <c r="G314" s="9">
        <v>360</v>
      </c>
      <c r="H314" s="10">
        <v>123</v>
      </c>
      <c r="I314" s="9">
        <v>7757</v>
      </c>
      <c r="J314" s="9">
        <v>7880</v>
      </c>
      <c r="K314" s="10">
        <v>885.6</v>
      </c>
      <c r="L314" s="9" t="s">
        <v>4</v>
      </c>
      <c r="M314" s="9">
        <v>2014</v>
      </c>
      <c r="N314" s="10">
        <v>4</v>
      </c>
      <c r="O314" s="11">
        <v>16</v>
      </c>
      <c r="P314" s="12">
        <v>2</v>
      </c>
      <c r="Q314" s="11">
        <v>0</v>
      </c>
      <c r="R314" s="12">
        <v>0</v>
      </c>
      <c r="S314" s="11">
        <v>1</v>
      </c>
      <c r="T314" s="12">
        <v>0</v>
      </c>
      <c r="U314" s="11">
        <v>69</v>
      </c>
      <c r="V314" s="12">
        <v>8</v>
      </c>
      <c r="W314" s="11">
        <v>0</v>
      </c>
      <c r="X314" s="12">
        <v>0</v>
      </c>
      <c r="Y314" s="11">
        <v>1</v>
      </c>
      <c r="Z314" s="12">
        <v>0</v>
      </c>
      <c r="AA314" s="11">
        <v>177</v>
      </c>
      <c r="AB314" s="12">
        <v>20</v>
      </c>
      <c r="AC314" s="9">
        <v>1000</v>
      </c>
      <c r="AD314" s="33">
        <f t="shared" si="4"/>
        <v>531360</v>
      </c>
    </row>
    <row r="315" spans="1:30" x14ac:dyDescent="0.25">
      <c r="A315" s="8" t="s">
        <v>278</v>
      </c>
      <c r="B315" s="9" t="s">
        <v>338</v>
      </c>
      <c r="C315" s="10" t="s">
        <v>327</v>
      </c>
      <c r="D315" s="9" t="s">
        <v>2</v>
      </c>
      <c r="E315" s="9" t="s">
        <v>328</v>
      </c>
      <c r="F315" s="9">
        <v>0</v>
      </c>
      <c r="G315" s="9">
        <v>735</v>
      </c>
      <c r="H315" s="10">
        <v>735</v>
      </c>
      <c r="I315" s="9">
        <v>0</v>
      </c>
      <c r="J315" s="9">
        <v>735</v>
      </c>
      <c r="K315" s="10">
        <v>3672</v>
      </c>
      <c r="L315" s="9" t="s">
        <v>4</v>
      </c>
      <c r="M315" s="9">
        <v>2013</v>
      </c>
      <c r="N315" s="10">
        <v>5</v>
      </c>
      <c r="O315" s="11">
        <v>291.5</v>
      </c>
      <c r="P315" s="12">
        <v>8</v>
      </c>
      <c r="Q315" s="11">
        <v>1</v>
      </c>
      <c r="R315" s="12">
        <v>0</v>
      </c>
      <c r="S315" s="11">
        <v>44</v>
      </c>
      <c r="T315" s="12">
        <v>1</v>
      </c>
      <c r="U315" s="11">
        <v>388</v>
      </c>
      <c r="V315" s="12">
        <v>11</v>
      </c>
      <c r="W315" s="11">
        <v>0</v>
      </c>
      <c r="X315" s="12">
        <v>0</v>
      </c>
      <c r="Y315" s="11">
        <v>40</v>
      </c>
      <c r="Z315" s="12">
        <v>1</v>
      </c>
      <c r="AA315" s="11">
        <v>0</v>
      </c>
      <c r="AB315" s="12">
        <v>0</v>
      </c>
      <c r="AC315" s="9">
        <v>1000</v>
      </c>
      <c r="AD315" s="33">
        <f t="shared" si="4"/>
        <v>2203200</v>
      </c>
    </row>
    <row r="316" spans="1:30" x14ac:dyDescent="0.25">
      <c r="A316" s="8" t="s">
        <v>278</v>
      </c>
      <c r="B316" s="9" t="s">
        <v>338</v>
      </c>
      <c r="C316" s="10" t="s">
        <v>329</v>
      </c>
      <c r="D316" s="9" t="s">
        <v>18</v>
      </c>
      <c r="E316" s="9" t="s">
        <v>330</v>
      </c>
      <c r="F316" s="9">
        <v>2464</v>
      </c>
      <c r="G316" s="9">
        <v>3700</v>
      </c>
      <c r="H316" s="10">
        <v>1236</v>
      </c>
      <c r="I316" s="9">
        <v>4104</v>
      </c>
      <c r="J316" s="9">
        <v>5340</v>
      </c>
      <c r="K316" s="10">
        <v>6107.7</v>
      </c>
      <c r="L316" s="9" t="s">
        <v>4</v>
      </c>
      <c r="M316" s="9">
        <v>2014</v>
      </c>
      <c r="N316" s="10">
        <v>5</v>
      </c>
      <c r="O316" s="11">
        <v>0.5</v>
      </c>
      <c r="P316" s="12">
        <v>0</v>
      </c>
      <c r="Q316" s="11">
        <v>0</v>
      </c>
      <c r="R316" s="12">
        <v>0</v>
      </c>
      <c r="S316" s="11">
        <v>0</v>
      </c>
      <c r="T316" s="12">
        <v>0</v>
      </c>
      <c r="U316" s="11">
        <v>1581.4</v>
      </c>
      <c r="V316" s="12">
        <v>26</v>
      </c>
      <c r="W316" s="11">
        <v>37</v>
      </c>
      <c r="X316" s="12">
        <v>0.6</v>
      </c>
      <c r="Y316" s="11">
        <v>0</v>
      </c>
      <c r="Z316" s="12">
        <v>0</v>
      </c>
      <c r="AA316" s="11">
        <v>0</v>
      </c>
      <c r="AB316" s="12">
        <v>0</v>
      </c>
      <c r="AC316" s="9">
        <v>1000</v>
      </c>
      <c r="AD316" s="33">
        <f t="shared" si="4"/>
        <v>3664620</v>
      </c>
    </row>
    <row r="317" spans="1:30" x14ac:dyDescent="0.25">
      <c r="A317" s="8" t="s">
        <v>278</v>
      </c>
      <c r="B317" s="9" t="s">
        <v>338</v>
      </c>
      <c r="C317" s="10" t="s">
        <v>329</v>
      </c>
      <c r="D317" s="9" t="s">
        <v>18</v>
      </c>
      <c r="E317" s="9" t="s">
        <v>330</v>
      </c>
      <c r="F317" s="9">
        <v>1847</v>
      </c>
      <c r="G317" s="9">
        <v>2464</v>
      </c>
      <c r="H317" s="10">
        <v>617</v>
      </c>
      <c r="I317" s="9">
        <v>3487</v>
      </c>
      <c r="J317" s="9">
        <v>4104</v>
      </c>
      <c r="K317" s="10">
        <v>3085</v>
      </c>
      <c r="L317" s="9" t="s">
        <v>4</v>
      </c>
      <c r="M317" s="9">
        <v>2014</v>
      </c>
      <c r="N317" s="10">
        <v>5</v>
      </c>
      <c r="O317" s="11">
        <v>365</v>
      </c>
      <c r="P317" s="12">
        <v>12</v>
      </c>
      <c r="Q317" s="11">
        <v>0</v>
      </c>
      <c r="R317" s="12">
        <v>0</v>
      </c>
      <c r="S317" s="11">
        <v>2</v>
      </c>
      <c r="T317" s="12">
        <v>0</v>
      </c>
      <c r="U317" s="11">
        <v>715</v>
      </c>
      <c r="V317" s="12">
        <v>23</v>
      </c>
      <c r="W317" s="11">
        <v>15</v>
      </c>
      <c r="X317" s="12">
        <v>0.5</v>
      </c>
      <c r="Y317" s="11">
        <v>2</v>
      </c>
      <c r="Z317" s="12">
        <v>0</v>
      </c>
      <c r="AA317" s="11">
        <v>0</v>
      </c>
      <c r="AB317" s="12">
        <v>0</v>
      </c>
      <c r="AC317" s="9">
        <v>1000</v>
      </c>
      <c r="AD317" s="33">
        <f t="shared" si="4"/>
        <v>1851000</v>
      </c>
    </row>
    <row r="318" spans="1:30" x14ac:dyDescent="0.25">
      <c r="A318" s="8" t="s">
        <v>278</v>
      </c>
      <c r="B318" s="9" t="s">
        <v>338</v>
      </c>
      <c r="C318" s="10" t="s">
        <v>329</v>
      </c>
      <c r="D318" s="9" t="s">
        <v>18</v>
      </c>
      <c r="E318" s="9" t="s">
        <v>330</v>
      </c>
      <c r="F318" s="9">
        <v>1437</v>
      </c>
      <c r="G318" s="9">
        <v>1520</v>
      </c>
      <c r="H318" s="10">
        <v>83</v>
      </c>
      <c r="I318" s="9">
        <v>3077</v>
      </c>
      <c r="J318" s="9">
        <v>3160</v>
      </c>
      <c r="K318" s="10">
        <v>415</v>
      </c>
      <c r="L318" s="9" t="s">
        <v>4</v>
      </c>
      <c r="M318" s="9">
        <v>2014</v>
      </c>
      <c r="N318" s="10">
        <v>5</v>
      </c>
      <c r="O318" s="11">
        <v>49</v>
      </c>
      <c r="P318" s="12">
        <v>12</v>
      </c>
      <c r="Q318" s="11">
        <v>0</v>
      </c>
      <c r="R318" s="12">
        <v>0</v>
      </c>
      <c r="S318" s="11">
        <v>0</v>
      </c>
      <c r="T318" s="12">
        <v>0</v>
      </c>
      <c r="U318" s="11">
        <v>96</v>
      </c>
      <c r="V318" s="12">
        <v>23</v>
      </c>
      <c r="W318" s="11">
        <v>2</v>
      </c>
      <c r="X318" s="12">
        <v>0.5</v>
      </c>
      <c r="Y318" s="11">
        <v>0</v>
      </c>
      <c r="Z318" s="12">
        <v>0</v>
      </c>
      <c r="AA318" s="11">
        <v>0</v>
      </c>
      <c r="AB318" s="12">
        <v>0</v>
      </c>
      <c r="AC318" s="9">
        <v>1000</v>
      </c>
      <c r="AD318" s="33">
        <f t="shared" si="4"/>
        <v>249000</v>
      </c>
    </row>
    <row r="319" spans="1:30" x14ac:dyDescent="0.25">
      <c r="A319" s="8" t="s">
        <v>278</v>
      </c>
      <c r="B319" s="9" t="s">
        <v>338</v>
      </c>
      <c r="C319" s="10" t="s">
        <v>331</v>
      </c>
      <c r="D319" s="9" t="s">
        <v>2</v>
      </c>
      <c r="E319" s="9" t="s">
        <v>332</v>
      </c>
      <c r="F319" s="9">
        <v>2164</v>
      </c>
      <c r="G319" s="9">
        <v>2842</v>
      </c>
      <c r="H319" s="10">
        <v>678</v>
      </c>
      <c r="I319" s="9">
        <v>2164</v>
      </c>
      <c r="J319" s="9">
        <v>2842</v>
      </c>
      <c r="K319" s="10">
        <v>4135.8</v>
      </c>
      <c r="L319" s="9" t="s">
        <v>4</v>
      </c>
      <c r="M319" s="9">
        <v>2013</v>
      </c>
      <c r="N319" s="10">
        <v>4</v>
      </c>
      <c r="O319" s="11">
        <v>691.7</v>
      </c>
      <c r="P319" s="12">
        <v>17</v>
      </c>
      <c r="Q319" s="11">
        <v>0</v>
      </c>
      <c r="R319" s="12">
        <v>0</v>
      </c>
      <c r="S319" s="11">
        <v>115</v>
      </c>
      <c r="T319" s="12">
        <v>3</v>
      </c>
      <c r="U319" s="11">
        <v>6</v>
      </c>
      <c r="V319" s="12">
        <v>0</v>
      </c>
      <c r="W319" s="11">
        <v>0.5</v>
      </c>
      <c r="X319" s="12">
        <v>0</v>
      </c>
      <c r="Y319" s="11">
        <v>110.8</v>
      </c>
      <c r="Z319" s="12">
        <v>3</v>
      </c>
      <c r="AA319" s="11">
        <v>0</v>
      </c>
      <c r="AB319" s="12">
        <v>0</v>
      </c>
      <c r="AC319" s="9">
        <v>1000</v>
      </c>
      <c r="AD319" s="33">
        <f t="shared" si="4"/>
        <v>2481480</v>
      </c>
    </row>
    <row r="320" spans="1:30" x14ac:dyDescent="0.25">
      <c r="A320" s="8" t="s">
        <v>278</v>
      </c>
      <c r="B320" s="9" t="s">
        <v>338</v>
      </c>
      <c r="C320" s="10" t="s">
        <v>331</v>
      </c>
      <c r="D320" s="9" t="s">
        <v>2</v>
      </c>
      <c r="E320" s="9" t="s">
        <v>332</v>
      </c>
      <c r="F320" s="9">
        <v>1119</v>
      </c>
      <c r="G320" s="9">
        <v>2164</v>
      </c>
      <c r="H320" s="10">
        <v>1045</v>
      </c>
      <c r="I320" s="9">
        <v>1119</v>
      </c>
      <c r="J320" s="9">
        <v>2164</v>
      </c>
      <c r="K320" s="10">
        <v>6375.8</v>
      </c>
      <c r="L320" s="9" t="s">
        <v>4</v>
      </c>
      <c r="M320" s="9">
        <v>2013</v>
      </c>
      <c r="N320" s="10">
        <v>4</v>
      </c>
      <c r="O320" s="11">
        <v>757.1</v>
      </c>
      <c r="P320" s="12">
        <v>12</v>
      </c>
      <c r="Q320" s="11">
        <v>0</v>
      </c>
      <c r="R320" s="12">
        <v>0</v>
      </c>
      <c r="S320" s="11">
        <v>161.19999999999999</v>
      </c>
      <c r="T320" s="12">
        <v>3</v>
      </c>
      <c r="U320" s="11">
        <v>4.9000000000000004</v>
      </c>
      <c r="V320" s="12">
        <v>0</v>
      </c>
      <c r="W320" s="11">
        <v>1</v>
      </c>
      <c r="X320" s="12">
        <v>0</v>
      </c>
      <c r="Y320" s="11">
        <v>150.9</v>
      </c>
      <c r="Z320" s="12">
        <v>2</v>
      </c>
      <c r="AA320" s="11">
        <v>0</v>
      </c>
      <c r="AB320" s="12">
        <v>0</v>
      </c>
      <c r="AC320" s="9">
        <v>1000</v>
      </c>
      <c r="AD320" s="33">
        <f t="shared" si="4"/>
        <v>3825480</v>
      </c>
    </row>
    <row r="321" spans="1:30" x14ac:dyDescent="0.25">
      <c r="A321" s="8" t="s">
        <v>278</v>
      </c>
      <c r="B321" s="9" t="s">
        <v>339</v>
      </c>
      <c r="C321" s="10" t="s">
        <v>333</v>
      </c>
      <c r="D321" s="9" t="s">
        <v>18</v>
      </c>
      <c r="E321" s="9" t="s">
        <v>334</v>
      </c>
      <c r="F321" s="9">
        <v>6357</v>
      </c>
      <c r="G321" s="9">
        <v>7675</v>
      </c>
      <c r="H321" s="10">
        <v>1318</v>
      </c>
      <c r="I321" s="9">
        <v>10164</v>
      </c>
      <c r="J321" s="9">
        <v>11482</v>
      </c>
      <c r="K321" s="10">
        <v>7890</v>
      </c>
      <c r="L321" s="9" t="s">
        <v>4</v>
      </c>
      <c r="M321" s="9">
        <v>2014</v>
      </c>
      <c r="N321" s="10">
        <v>4</v>
      </c>
      <c r="O321" s="11">
        <v>505.1</v>
      </c>
      <c r="P321" s="12">
        <v>6</v>
      </c>
      <c r="Q321" s="11">
        <v>0</v>
      </c>
      <c r="R321" s="12">
        <v>0</v>
      </c>
      <c r="S321" s="11">
        <v>6</v>
      </c>
      <c r="T321" s="12">
        <v>0</v>
      </c>
      <c r="U321" s="11">
        <v>690.8</v>
      </c>
      <c r="V321" s="12">
        <v>9</v>
      </c>
      <c r="W321" s="11">
        <v>1.5</v>
      </c>
      <c r="X321" s="12">
        <v>0</v>
      </c>
      <c r="Y321" s="11">
        <v>214.6</v>
      </c>
      <c r="Z321" s="12">
        <v>3</v>
      </c>
      <c r="AA321" s="11">
        <v>0</v>
      </c>
      <c r="AB321" s="12">
        <v>0</v>
      </c>
      <c r="AC321" s="9">
        <v>30</v>
      </c>
      <c r="AD321" s="33">
        <f t="shared" si="4"/>
        <v>4734000</v>
      </c>
    </row>
    <row r="322" spans="1:30" x14ac:dyDescent="0.25">
      <c r="A322" s="8" t="s">
        <v>278</v>
      </c>
      <c r="B322" s="9" t="s">
        <v>339</v>
      </c>
      <c r="C322" s="10" t="s">
        <v>335</v>
      </c>
      <c r="D322" s="9" t="s">
        <v>2</v>
      </c>
      <c r="E322" s="9" t="s">
        <v>336</v>
      </c>
      <c r="F322" s="9">
        <v>0</v>
      </c>
      <c r="G322" s="9">
        <v>461</v>
      </c>
      <c r="H322" s="10">
        <v>461</v>
      </c>
      <c r="I322" s="9">
        <v>0</v>
      </c>
      <c r="J322" s="9">
        <v>461</v>
      </c>
      <c r="K322" s="10">
        <v>3606.9</v>
      </c>
      <c r="L322" s="9" t="s">
        <v>4</v>
      </c>
      <c r="M322" s="9">
        <v>2014</v>
      </c>
      <c r="N322" s="10">
        <v>4</v>
      </c>
      <c r="O322" s="11">
        <v>268.5</v>
      </c>
      <c r="P322" s="12">
        <v>7</v>
      </c>
      <c r="Q322" s="11">
        <v>0</v>
      </c>
      <c r="R322" s="12">
        <v>0</v>
      </c>
      <c r="S322" s="11">
        <v>21</v>
      </c>
      <c r="T322" s="12">
        <v>1</v>
      </c>
      <c r="U322" s="11">
        <v>9</v>
      </c>
      <c r="V322" s="12">
        <v>0</v>
      </c>
      <c r="W322" s="11">
        <v>0.5</v>
      </c>
      <c r="X322" s="12">
        <v>0</v>
      </c>
      <c r="Y322" s="11">
        <v>30</v>
      </c>
      <c r="Z322" s="12">
        <v>1</v>
      </c>
      <c r="AA322" s="11">
        <v>888.1</v>
      </c>
      <c r="AB322" s="12">
        <v>25</v>
      </c>
      <c r="AC322" s="9">
        <v>30</v>
      </c>
      <c r="AD322" s="33">
        <f t="shared" si="4"/>
        <v>2164140</v>
      </c>
    </row>
    <row r="323" spans="1:30" ht="15.75" thickBot="1" x14ac:dyDescent="0.3">
      <c r="A323" s="13" t="s">
        <v>278</v>
      </c>
      <c r="B323" s="14" t="s">
        <v>339</v>
      </c>
      <c r="C323" s="15" t="s">
        <v>335</v>
      </c>
      <c r="D323" s="14" t="s">
        <v>18</v>
      </c>
      <c r="E323" s="14" t="s">
        <v>337</v>
      </c>
      <c r="F323" s="14">
        <v>0</v>
      </c>
      <c r="G323" s="14">
        <v>666</v>
      </c>
      <c r="H323" s="15">
        <v>666</v>
      </c>
      <c r="I323" s="14">
        <v>1523</v>
      </c>
      <c r="J323" s="14">
        <v>2189</v>
      </c>
      <c r="K323" s="15">
        <v>4595.3999999999996</v>
      </c>
      <c r="L323" s="14" t="s">
        <v>4</v>
      </c>
      <c r="M323" s="14">
        <v>2014</v>
      </c>
      <c r="N323" s="15">
        <v>5</v>
      </c>
      <c r="O323" s="16">
        <v>0</v>
      </c>
      <c r="P323" s="17">
        <v>0</v>
      </c>
      <c r="Q323" s="16">
        <v>11</v>
      </c>
      <c r="R323" s="17">
        <v>2</v>
      </c>
      <c r="S323" s="16">
        <v>0</v>
      </c>
      <c r="T323" s="17">
        <v>0</v>
      </c>
      <c r="U323" s="16">
        <v>459.9</v>
      </c>
      <c r="V323" s="17">
        <v>10</v>
      </c>
      <c r="W323" s="16">
        <v>2</v>
      </c>
      <c r="X323" s="17">
        <v>0</v>
      </c>
      <c r="Y323" s="16">
        <v>0</v>
      </c>
      <c r="Z323" s="17">
        <v>0</v>
      </c>
      <c r="AA323" s="16">
        <v>247.5</v>
      </c>
      <c r="AB323" s="17">
        <v>5</v>
      </c>
      <c r="AC323" s="14">
        <v>1000</v>
      </c>
      <c r="AD323" s="34">
        <f t="shared" ref="AD323" si="5">$AE$1*K323</f>
        <v>2757240</v>
      </c>
    </row>
  </sheetData>
  <autoFilter ref="A1:AD323"/>
  <pageMargins left="0.70866141732283472" right="0.70866141732283472" top="0.78740157480314965" bottom="0.78740157480314965" header="0.31496062992125984" footer="0.31496062992125984"/>
  <pageSetup paperSize="9" scale="82" orientation="portrait" r:id="rId1"/>
  <colBreaks count="1" manualBreakCount="1">
    <brk id="30" max="1048575" man="1"/>
  </colBreaks>
  <ignoredErrors>
    <ignoredError sqref="C2:D3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K6" sqref="K6:K7"/>
    </sheetView>
  </sheetViews>
  <sheetFormatPr defaultRowHeight="15" x14ac:dyDescent="0.25"/>
  <cols>
    <col min="4" max="4" width="38.5703125" style="1" customWidth="1"/>
    <col min="7" max="8" width="9.140625" style="1"/>
    <col min="10" max="10" width="12.28515625" customWidth="1"/>
    <col min="11" max="11" width="11.42578125" customWidth="1"/>
    <col min="12" max="13" width="11.42578125" style="1" customWidth="1"/>
    <col min="14" max="14" width="18.5703125" customWidth="1"/>
  </cols>
  <sheetData>
    <row r="1" spans="1:15" ht="67.5" thickBot="1" x14ac:dyDescent="0.3">
      <c r="A1" s="38" t="s">
        <v>340</v>
      </c>
      <c r="B1" s="25" t="s">
        <v>341</v>
      </c>
      <c r="C1" s="25" t="s">
        <v>342</v>
      </c>
      <c r="D1" s="40" t="s">
        <v>375</v>
      </c>
      <c r="E1" s="35" t="s">
        <v>371</v>
      </c>
      <c r="F1" s="35" t="s">
        <v>372</v>
      </c>
      <c r="G1" s="35" t="s">
        <v>374</v>
      </c>
      <c r="H1" s="35" t="s">
        <v>370</v>
      </c>
      <c r="I1" s="35" t="s">
        <v>373</v>
      </c>
      <c r="J1" s="39" t="s">
        <v>406</v>
      </c>
      <c r="K1" s="49" t="s">
        <v>381</v>
      </c>
      <c r="L1" s="50" t="s">
        <v>407</v>
      </c>
      <c r="M1" s="50" t="s">
        <v>409</v>
      </c>
      <c r="N1" s="51" t="s">
        <v>408</v>
      </c>
      <c r="O1">
        <v>600</v>
      </c>
    </row>
    <row r="2" spans="1:15" ht="15.75" thickTop="1" x14ac:dyDescent="0.25">
      <c r="A2" s="52" t="s">
        <v>0</v>
      </c>
      <c r="B2" s="53" t="s">
        <v>338</v>
      </c>
      <c r="C2" s="53" t="s">
        <v>37</v>
      </c>
      <c r="D2" s="53" t="s">
        <v>376</v>
      </c>
      <c r="E2" s="54">
        <v>0</v>
      </c>
      <c r="F2" s="54">
        <v>4.4470000000000001</v>
      </c>
      <c r="G2" s="54">
        <f>F2-E2</f>
        <v>4.4470000000000001</v>
      </c>
      <c r="H2" s="55">
        <v>6.4</v>
      </c>
      <c r="I2" s="56">
        <f>G2*H2*1000</f>
        <v>28460.800000000003</v>
      </c>
      <c r="J2" s="57">
        <f>I2*$O$1</f>
        <v>17076480</v>
      </c>
      <c r="K2" s="52"/>
      <c r="L2" s="56">
        <f>J2*2%</f>
        <v>341529.60000000003</v>
      </c>
      <c r="M2" s="53"/>
      <c r="N2" s="58"/>
    </row>
    <row r="3" spans="1:15" s="1" customFormat="1" x14ac:dyDescent="0.25">
      <c r="A3" s="52" t="s">
        <v>0</v>
      </c>
      <c r="B3" s="53" t="s">
        <v>338</v>
      </c>
      <c r="C3" s="59">
        <v>27012</v>
      </c>
      <c r="D3" s="53" t="s">
        <v>402</v>
      </c>
      <c r="E3" s="54">
        <v>0</v>
      </c>
      <c r="F3" s="54">
        <v>1.2</v>
      </c>
      <c r="G3" s="54">
        <f t="shared" ref="G3:G4" si="0">F3-E3</f>
        <v>1.2</v>
      </c>
      <c r="H3" s="60" t="s">
        <v>404</v>
      </c>
      <c r="I3" s="61" t="s">
        <v>404</v>
      </c>
      <c r="J3" s="57">
        <v>2908780</v>
      </c>
      <c r="K3" s="62"/>
      <c r="L3" s="63">
        <f t="shared" ref="L3:L29" si="1">J3*2%</f>
        <v>58175.6</v>
      </c>
      <c r="M3" s="64"/>
      <c r="N3" s="65" t="s">
        <v>403</v>
      </c>
    </row>
    <row r="4" spans="1:15" s="1" customFormat="1" x14ac:dyDescent="0.25">
      <c r="A4" s="52" t="s">
        <v>0</v>
      </c>
      <c r="B4" s="53" t="s">
        <v>338</v>
      </c>
      <c r="C4" s="59">
        <v>26210</v>
      </c>
      <c r="D4" s="53" t="s">
        <v>405</v>
      </c>
      <c r="E4" s="54">
        <v>0</v>
      </c>
      <c r="F4" s="54">
        <v>1.5</v>
      </c>
      <c r="G4" s="54">
        <f t="shared" si="0"/>
        <v>1.5</v>
      </c>
      <c r="H4" s="60" t="s">
        <v>404</v>
      </c>
      <c r="I4" s="61" t="s">
        <v>404</v>
      </c>
      <c r="J4" s="57">
        <v>3652979</v>
      </c>
      <c r="K4" s="62"/>
      <c r="L4" s="63">
        <f t="shared" si="1"/>
        <v>73059.58</v>
      </c>
      <c r="M4" s="64"/>
      <c r="N4" s="65" t="s">
        <v>403</v>
      </c>
    </row>
    <row r="5" spans="1:15" x14ac:dyDescent="0.25">
      <c r="A5" s="62" t="s">
        <v>0</v>
      </c>
      <c r="B5" s="64" t="s">
        <v>339</v>
      </c>
      <c r="C5" s="64" t="s">
        <v>7</v>
      </c>
      <c r="D5" s="64" t="s">
        <v>377</v>
      </c>
      <c r="E5" s="66">
        <v>35.618000000000002</v>
      </c>
      <c r="F5" s="66">
        <v>40.5</v>
      </c>
      <c r="G5" s="66">
        <f t="shared" ref="G5:G29" si="2">F5-E5</f>
        <v>4.8819999999999979</v>
      </c>
      <c r="H5" s="67">
        <v>6.3</v>
      </c>
      <c r="I5" s="68">
        <f t="shared" ref="I5:I29" si="3">G5*H5*1000</f>
        <v>30756.599999999984</v>
      </c>
      <c r="J5" s="69">
        <f t="shared" ref="J5:J14" si="4">I5*$O$1</f>
        <v>18453959.999999989</v>
      </c>
      <c r="K5" s="62"/>
      <c r="L5" s="63">
        <f>J5*3%</f>
        <v>553618.7999999997</v>
      </c>
      <c r="M5" s="64"/>
      <c r="N5" s="65"/>
    </row>
    <row r="6" spans="1:15" x14ac:dyDescent="0.25">
      <c r="A6" s="62" t="s">
        <v>0</v>
      </c>
      <c r="B6" s="64" t="s">
        <v>338</v>
      </c>
      <c r="C6" s="64" t="s">
        <v>142</v>
      </c>
      <c r="D6" s="64" t="s">
        <v>378</v>
      </c>
      <c r="E6" s="66">
        <v>0.39900000000000002</v>
      </c>
      <c r="F6" s="66">
        <v>4.5339999999999998</v>
      </c>
      <c r="G6" s="66">
        <f t="shared" si="2"/>
        <v>4.1349999999999998</v>
      </c>
      <c r="H6" s="67">
        <v>6.2</v>
      </c>
      <c r="I6" s="68">
        <f t="shared" si="3"/>
        <v>25637</v>
      </c>
      <c r="J6" s="69">
        <f t="shared" si="4"/>
        <v>15382200</v>
      </c>
      <c r="K6" s="122">
        <f>SUM(J6:J7)</f>
        <v>30849960</v>
      </c>
      <c r="L6" s="63">
        <f t="shared" si="1"/>
        <v>307644</v>
      </c>
      <c r="M6" s="64"/>
      <c r="N6" s="94"/>
    </row>
    <row r="7" spans="1:15" x14ac:dyDescent="0.25">
      <c r="A7" s="62" t="s">
        <v>0</v>
      </c>
      <c r="B7" s="64" t="s">
        <v>338</v>
      </c>
      <c r="C7" s="64" t="s">
        <v>142</v>
      </c>
      <c r="D7" s="70" t="s">
        <v>379</v>
      </c>
      <c r="E7" s="66">
        <v>4.5339999999999998</v>
      </c>
      <c r="F7" s="66">
        <v>8.6920000000000002</v>
      </c>
      <c r="G7" s="66">
        <f t="shared" si="2"/>
        <v>4.1580000000000004</v>
      </c>
      <c r="H7" s="67">
        <v>6.2</v>
      </c>
      <c r="I7" s="68">
        <f t="shared" si="3"/>
        <v>25779.600000000002</v>
      </c>
      <c r="J7" s="69">
        <f t="shared" si="4"/>
        <v>15467760.000000002</v>
      </c>
      <c r="K7" s="123"/>
      <c r="L7" s="63">
        <f t="shared" si="1"/>
        <v>309355.20000000007</v>
      </c>
      <c r="M7" s="64"/>
      <c r="N7" s="94"/>
    </row>
    <row r="8" spans="1:15" x14ac:dyDescent="0.25">
      <c r="A8" s="111" t="s">
        <v>0</v>
      </c>
      <c r="B8" s="115" t="s">
        <v>339</v>
      </c>
      <c r="C8" s="115" t="s">
        <v>128</v>
      </c>
      <c r="D8" s="124" t="s">
        <v>380</v>
      </c>
      <c r="E8" s="66">
        <v>11.673999999999999</v>
      </c>
      <c r="F8" s="66">
        <v>12.922000000000001</v>
      </c>
      <c r="G8" s="66">
        <f t="shared" si="2"/>
        <v>1.2480000000000011</v>
      </c>
      <c r="H8" s="67">
        <v>9</v>
      </c>
      <c r="I8" s="68">
        <f t="shared" si="3"/>
        <v>11232.000000000009</v>
      </c>
      <c r="J8" s="69">
        <f t="shared" si="4"/>
        <v>6739200.0000000056</v>
      </c>
      <c r="K8" s="112">
        <f>SUM(J8:J10)</f>
        <v>16413180.000000015</v>
      </c>
      <c r="L8" s="46">
        <f t="shared" ref="L8:L12" si="5">J8*3%</f>
        <v>202176.00000000017</v>
      </c>
      <c r="M8" s="126">
        <f>SUM(L8:L10)</f>
        <v>492395.40000000043</v>
      </c>
      <c r="N8" s="65"/>
    </row>
    <row r="9" spans="1:15" x14ac:dyDescent="0.25">
      <c r="A9" s="111"/>
      <c r="B9" s="115"/>
      <c r="C9" s="115"/>
      <c r="D9" s="115"/>
      <c r="E9" s="66">
        <v>15.122999999999999</v>
      </c>
      <c r="F9" s="66">
        <v>16.306000000000001</v>
      </c>
      <c r="G9" s="66">
        <f t="shared" si="2"/>
        <v>1.1830000000000016</v>
      </c>
      <c r="H9" s="67">
        <v>7.6</v>
      </c>
      <c r="I9" s="68">
        <f t="shared" si="3"/>
        <v>8990.800000000012</v>
      </c>
      <c r="J9" s="69">
        <f t="shared" si="4"/>
        <v>5394480.0000000075</v>
      </c>
      <c r="K9" s="113"/>
      <c r="L9" s="46">
        <f t="shared" si="5"/>
        <v>161834.40000000023</v>
      </c>
      <c r="M9" s="114"/>
      <c r="N9" s="65"/>
    </row>
    <row r="10" spans="1:15" x14ac:dyDescent="0.25">
      <c r="A10" s="111"/>
      <c r="B10" s="115"/>
      <c r="C10" s="115"/>
      <c r="D10" s="115"/>
      <c r="E10" s="66">
        <v>20.684000000000001</v>
      </c>
      <c r="F10" s="66">
        <v>21.635000000000002</v>
      </c>
      <c r="G10" s="66">
        <f t="shared" si="2"/>
        <v>0.95100000000000051</v>
      </c>
      <c r="H10" s="67">
        <v>7.5</v>
      </c>
      <c r="I10" s="68">
        <f t="shared" si="3"/>
        <v>7132.5000000000036</v>
      </c>
      <c r="J10" s="69">
        <f t="shared" si="4"/>
        <v>4279500.0000000019</v>
      </c>
      <c r="K10" s="113"/>
      <c r="L10" s="46">
        <f t="shared" si="5"/>
        <v>128385.00000000006</v>
      </c>
      <c r="M10" s="114"/>
      <c r="N10" s="65"/>
    </row>
    <row r="11" spans="1:15" x14ac:dyDescent="0.25">
      <c r="A11" s="113" t="s">
        <v>0</v>
      </c>
      <c r="B11" s="37" t="s">
        <v>339</v>
      </c>
      <c r="C11" s="37">
        <v>262</v>
      </c>
      <c r="D11" s="114" t="s">
        <v>382</v>
      </c>
      <c r="E11" s="66">
        <v>0</v>
      </c>
      <c r="F11" s="66">
        <v>0.86699999999999999</v>
      </c>
      <c r="G11" s="66">
        <f t="shared" si="2"/>
        <v>0.86699999999999999</v>
      </c>
      <c r="H11" s="67">
        <v>11.1</v>
      </c>
      <c r="I11" s="68">
        <f t="shared" si="3"/>
        <v>9623.6999999999989</v>
      </c>
      <c r="J11" s="69">
        <f t="shared" si="4"/>
        <v>5774219.9999999991</v>
      </c>
      <c r="K11" s="112">
        <f>SUM(J11:J13)</f>
        <v>16196759.999999981</v>
      </c>
      <c r="L11" s="46">
        <f t="shared" si="5"/>
        <v>173226.59999999998</v>
      </c>
      <c r="M11" s="126">
        <f>SUM(L11:L13)</f>
        <v>409282.19999999949</v>
      </c>
      <c r="N11" s="65"/>
    </row>
    <row r="12" spans="1:15" x14ac:dyDescent="0.25">
      <c r="A12" s="113"/>
      <c r="B12" s="37" t="s">
        <v>339</v>
      </c>
      <c r="C12" s="37">
        <v>268</v>
      </c>
      <c r="D12" s="114"/>
      <c r="E12" s="66">
        <v>43.542000000000002</v>
      </c>
      <c r="F12" s="66">
        <v>44.19</v>
      </c>
      <c r="G12" s="66">
        <f t="shared" si="2"/>
        <v>0.64799999999999613</v>
      </c>
      <c r="H12" s="67">
        <v>7.1</v>
      </c>
      <c r="I12" s="68">
        <f t="shared" si="3"/>
        <v>4600.799999999972</v>
      </c>
      <c r="J12" s="69">
        <f t="shared" si="4"/>
        <v>2760479.9999999832</v>
      </c>
      <c r="K12" s="113"/>
      <c r="L12" s="46">
        <f t="shared" si="5"/>
        <v>82814.399999999499</v>
      </c>
      <c r="M12" s="114"/>
      <c r="N12" s="65"/>
    </row>
    <row r="13" spans="1:15" x14ac:dyDescent="0.25">
      <c r="A13" s="113"/>
      <c r="B13" s="37" t="s">
        <v>338</v>
      </c>
      <c r="C13" s="37">
        <v>26832</v>
      </c>
      <c r="D13" s="114"/>
      <c r="E13" s="66">
        <v>0</v>
      </c>
      <c r="F13" s="66">
        <v>2.0270000000000001</v>
      </c>
      <c r="G13" s="66">
        <f t="shared" si="2"/>
        <v>2.0270000000000001</v>
      </c>
      <c r="H13" s="67">
        <v>6.3</v>
      </c>
      <c r="I13" s="68">
        <f t="shared" si="3"/>
        <v>12770.1</v>
      </c>
      <c r="J13" s="69">
        <f t="shared" si="4"/>
        <v>7662060</v>
      </c>
      <c r="K13" s="113"/>
      <c r="L13" s="46">
        <f t="shared" si="1"/>
        <v>153241.20000000001</v>
      </c>
      <c r="M13" s="114"/>
      <c r="N13" s="65"/>
    </row>
    <row r="14" spans="1:15" ht="45.75" thickBot="1" x14ac:dyDescent="0.3">
      <c r="A14" s="71" t="s">
        <v>0</v>
      </c>
      <c r="B14" s="72" t="s">
        <v>338</v>
      </c>
      <c r="C14" s="72" t="s">
        <v>61</v>
      </c>
      <c r="D14" s="73" t="s">
        <v>383</v>
      </c>
      <c r="E14" s="74">
        <v>0.33200000000000002</v>
      </c>
      <c r="F14" s="74">
        <v>2.9870000000000001</v>
      </c>
      <c r="G14" s="74">
        <f t="shared" si="2"/>
        <v>2.6550000000000002</v>
      </c>
      <c r="H14" s="75">
        <v>6.8</v>
      </c>
      <c r="I14" s="76">
        <f t="shared" si="3"/>
        <v>18054.000000000004</v>
      </c>
      <c r="J14" s="77">
        <f t="shared" si="4"/>
        <v>10832400.000000002</v>
      </c>
      <c r="K14" s="71"/>
      <c r="L14" s="78">
        <f t="shared" si="1"/>
        <v>216648.00000000003</v>
      </c>
      <c r="M14" s="72"/>
      <c r="N14" s="79" t="s">
        <v>384</v>
      </c>
    </row>
    <row r="15" spans="1:15" ht="15.75" thickBot="1" x14ac:dyDescent="0.3">
      <c r="A15" s="80"/>
      <c r="B15" s="80"/>
      <c r="C15" s="80"/>
      <c r="D15" s="80"/>
      <c r="E15" s="81"/>
      <c r="F15" s="81"/>
      <c r="G15" s="81"/>
      <c r="H15" s="118" t="s">
        <v>385</v>
      </c>
      <c r="I15" s="119"/>
      <c r="J15" s="82">
        <f>SUM(J2:J14)</f>
        <v>116384498.99999999</v>
      </c>
      <c r="K15" s="80"/>
      <c r="L15" s="82">
        <f>SUM(L2:L14)</f>
        <v>2761708.38</v>
      </c>
      <c r="M15" s="80"/>
      <c r="N15" s="36"/>
    </row>
    <row r="16" spans="1:15" s="1" customFormat="1" x14ac:dyDescent="0.25">
      <c r="A16" s="83" t="s">
        <v>187</v>
      </c>
      <c r="B16" s="84" t="s">
        <v>338</v>
      </c>
      <c r="C16" s="84" t="s">
        <v>215</v>
      </c>
      <c r="D16" s="84" t="s">
        <v>386</v>
      </c>
      <c r="E16" s="85">
        <v>0</v>
      </c>
      <c r="F16" s="85">
        <v>1.0229999999999999</v>
      </c>
      <c r="G16" s="85">
        <f t="shared" si="2"/>
        <v>1.0229999999999999</v>
      </c>
      <c r="H16" s="86">
        <v>6</v>
      </c>
      <c r="I16" s="87">
        <v>6089.8</v>
      </c>
      <c r="J16" s="88">
        <f t="shared" ref="J16:J19" si="6">I16*$O$1</f>
        <v>3653880</v>
      </c>
      <c r="K16" s="83"/>
      <c r="L16" s="89">
        <f t="shared" si="1"/>
        <v>73077.600000000006</v>
      </c>
      <c r="M16" s="84"/>
      <c r="N16" s="90"/>
    </row>
    <row r="17" spans="1:14" s="1" customFormat="1" x14ac:dyDescent="0.25">
      <c r="A17" s="62" t="s">
        <v>187</v>
      </c>
      <c r="B17" s="64" t="s">
        <v>338</v>
      </c>
      <c r="C17" s="64" t="s">
        <v>207</v>
      </c>
      <c r="D17" s="64" t="s">
        <v>387</v>
      </c>
      <c r="E17" s="66">
        <v>4.7510000000000003</v>
      </c>
      <c r="F17" s="66">
        <v>7.0780000000000003</v>
      </c>
      <c r="G17" s="66">
        <f t="shared" si="2"/>
        <v>2.327</v>
      </c>
      <c r="H17" s="91">
        <v>5.7</v>
      </c>
      <c r="I17" s="92">
        <f t="shared" si="3"/>
        <v>13263.9</v>
      </c>
      <c r="J17" s="93">
        <f t="shared" si="6"/>
        <v>7958340</v>
      </c>
      <c r="K17" s="62"/>
      <c r="L17" s="68">
        <f t="shared" si="1"/>
        <v>159166.80000000002</v>
      </c>
      <c r="M17" s="64"/>
      <c r="N17" s="94"/>
    </row>
    <row r="18" spans="1:14" s="1" customFormat="1" x14ac:dyDescent="0.25">
      <c r="A18" s="62" t="s">
        <v>187</v>
      </c>
      <c r="B18" s="64" t="s">
        <v>338</v>
      </c>
      <c r="C18" s="64" t="s">
        <v>226</v>
      </c>
      <c r="D18" s="70" t="s">
        <v>388</v>
      </c>
      <c r="E18" s="66">
        <v>0.70199999999999996</v>
      </c>
      <c r="F18" s="66">
        <v>3.5539999999999998</v>
      </c>
      <c r="G18" s="66">
        <f t="shared" si="2"/>
        <v>2.8519999999999999</v>
      </c>
      <c r="H18" s="91">
        <v>6.5</v>
      </c>
      <c r="I18" s="92">
        <f t="shared" si="3"/>
        <v>18538</v>
      </c>
      <c r="J18" s="93">
        <f t="shared" si="6"/>
        <v>11122800</v>
      </c>
      <c r="K18" s="62"/>
      <c r="L18" s="68">
        <f t="shared" si="1"/>
        <v>222456</v>
      </c>
      <c r="M18" s="64"/>
      <c r="N18" s="94"/>
    </row>
    <row r="19" spans="1:14" s="1" customFormat="1" ht="15.75" thickBot="1" x14ac:dyDescent="0.3">
      <c r="A19" s="71" t="s">
        <v>187</v>
      </c>
      <c r="B19" s="72" t="s">
        <v>338</v>
      </c>
      <c r="C19" s="72" t="s">
        <v>194</v>
      </c>
      <c r="D19" s="73" t="s">
        <v>389</v>
      </c>
      <c r="E19" s="74">
        <v>2.5350000000000001</v>
      </c>
      <c r="F19" s="74">
        <v>4.0679999999999996</v>
      </c>
      <c r="G19" s="74">
        <f t="shared" si="2"/>
        <v>1.5329999999999995</v>
      </c>
      <c r="H19" s="95">
        <v>7</v>
      </c>
      <c r="I19" s="96">
        <f t="shared" si="3"/>
        <v>10730.999999999996</v>
      </c>
      <c r="J19" s="97">
        <f t="shared" si="6"/>
        <v>6438599.9999999981</v>
      </c>
      <c r="K19" s="71"/>
      <c r="L19" s="76">
        <f t="shared" si="1"/>
        <v>128771.99999999997</v>
      </c>
      <c r="M19" s="72"/>
      <c r="N19" s="79"/>
    </row>
    <row r="20" spans="1:14" s="1" customFormat="1" ht="15.75" thickBot="1" x14ac:dyDescent="0.3">
      <c r="A20" s="80"/>
      <c r="B20" s="80"/>
      <c r="C20" s="80"/>
      <c r="D20" s="80"/>
      <c r="E20" s="81"/>
      <c r="F20" s="81"/>
      <c r="G20" s="81"/>
      <c r="H20" s="116" t="s">
        <v>390</v>
      </c>
      <c r="I20" s="120"/>
      <c r="J20" s="82">
        <f>SUM(J16:J19)</f>
        <v>29173620</v>
      </c>
      <c r="K20" s="80"/>
      <c r="L20" s="82">
        <f>SUM(L16:L19)</f>
        <v>583472.4</v>
      </c>
      <c r="M20" s="80"/>
      <c r="N20" s="36"/>
    </row>
    <row r="21" spans="1:14" s="1" customFormat="1" ht="15.75" thickBot="1" x14ac:dyDescent="0.3">
      <c r="A21" s="98" t="s">
        <v>149</v>
      </c>
      <c r="B21" s="99" t="s">
        <v>338</v>
      </c>
      <c r="C21" s="99" t="s">
        <v>183</v>
      </c>
      <c r="D21" s="100" t="s">
        <v>391</v>
      </c>
      <c r="E21" s="101">
        <v>8.1890000000000001</v>
      </c>
      <c r="F21" s="101">
        <v>9.6969999999999992</v>
      </c>
      <c r="G21" s="101">
        <f t="shared" si="2"/>
        <v>1.5079999999999991</v>
      </c>
      <c r="H21" s="102">
        <v>6.9</v>
      </c>
      <c r="I21" s="103">
        <f t="shared" si="3"/>
        <v>10405.199999999995</v>
      </c>
      <c r="J21" s="104">
        <f>I21*$O$1</f>
        <v>6243119.9999999972</v>
      </c>
      <c r="K21" s="98"/>
      <c r="L21" s="105">
        <f t="shared" si="1"/>
        <v>124862.39999999995</v>
      </c>
      <c r="M21" s="99"/>
      <c r="N21" s="106"/>
    </row>
    <row r="22" spans="1:14" s="1" customFormat="1" ht="15.75" thickBot="1" x14ac:dyDescent="0.3">
      <c r="A22" s="80"/>
      <c r="B22" s="80"/>
      <c r="C22" s="80"/>
      <c r="D22" s="80"/>
      <c r="E22" s="81"/>
      <c r="F22" s="81"/>
      <c r="G22" s="81"/>
      <c r="H22" s="116" t="s">
        <v>392</v>
      </c>
      <c r="I22" s="120"/>
      <c r="J22" s="82">
        <f>SUM(J21)</f>
        <v>6243119.9999999972</v>
      </c>
      <c r="K22" s="80"/>
      <c r="L22" s="82">
        <f>SUM(L21)</f>
        <v>124862.39999999995</v>
      </c>
      <c r="M22" s="80"/>
      <c r="N22" s="36"/>
    </row>
    <row r="23" spans="1:14" s="1" customFormat="1" x14ac:dyDescent="0.25">
      <c r="A23" s="83" t="s">
        <v>278</v>
      </c>
      <c r="B23" s="84" t="s">
        <v>338</v>
      </c>
      <c r="C23" s="84" t="s">
        <v>294</v>
      </c>
      <c r="D23" s="107" t="s">
        <v>393</v>
      </c>
      <c r="E23" s="85">
        <v>0</v>
      </c>
      <c r="F23" s="85">
        <v>4.8899999999999997</v>
      </c>
      <c r="G23" s="85">
        <f t="shared" si="2"/>
        <v>4.8899999999999997</v>
      </c>
      <c r="H23" s="86">
        <v>5.5</v>
      </c>
      <c r="I23" s="87">
        <f t="shared" si="3"/>
        <v>26895</v>
      </c>
      <c r="J23" s="88">
        <f t="shared" ref="J23:J29" si="7">I23*$O$1</f>
        <v>16137000</v>
      </c>
      <c r="K23" s="83"/>
      <c r="L23" s="89">
        <f t="shared" si="1"/>
        <v>322740</v>
      </c>
      <c r="M23" s="84"/>
      <c r="N23" s="90"/>
    </row>
    <row r="24" spans="1:14" s="1" customFormat="1" x14ac:dyDescent="0.25">
      <c r="A24" s="62" t="s">
        <v>278</v>
      </c>
      <c r="B24" s="64" t="s">
        <v>339</v>
      </c>
      <c r="C24" s="64" t="s">
        <v>304</v>
      </c>
      <c r="D24" s="70" t="s">
        <v>394</v>
      </c>
      <c r="E24" s="66">
        <v>6.7850000000000001</v>
      </c>
      <c r="F24" s="66">
        <v>7.8970000000000002</v>
      </c>
      <c r="G24" s="66">
        <f t="shared" si="2"/>
        <v>1.1120000000000001</v>
      </c>
      <c r="H24" s="91">
        <v>6.1</v>
      </c>
      <c r="I24" s="92">
        <v>6803.9</v>
      </c>
      <c r="J24" s="93">
        <f t="shared" si="7"/>
        <v>4082340</v>
      </c>
      <c r="K24" s="62"/>
      <c r="L24" s="68">
        <f>J24*3%</f>
        <v>122470.2</v>
      </c>
      <c r="M24" s="64"/>
      <c r="N24" s="94"/>
    </row>
    <row r="25" spans="1:14" s="1" customFormat="1" ht="45" x14ac:dyDescent="0.25">
      <c r="A25" s="62" t="s">
        <v>278</v>
      </c>
      <c r="B25" s="64" t="s">
        <v>338</v>
      </c>
      <c r="C25" s="64" t="s">
        <v>279</v>
      </c>
      <c r="D25" s="70" t="s">
        <v>395</v>
      </c>
      <c r="E25" s="66">
        <v>0</v>
      </c>
      <c r="F25" s="66">
        <v>2.67</v>
      </c>
      <c r="G25" s="66">
        <f t="shared" si="2"/>
        <v>2.67</v>
      </c>
      <c r="H25" s="91">
        <v>8</v>
      </c>
      <c r="I25" s="92">
        <f t="shared" si="3"/>
        <v>21360</v>
      </c>
      <c r="J25" s="93">
        <f t="shared" si="7"/>
        <v>12816000</v>
      </c>
      <c r="K25" s="62"/>
      <c r="L25" s="68">
        <f t="shared" si="1"/>
        <v>256320</v>
      </c>
      <c r="M25" s="64"/>
      <c r="N25" s="94" t="s">
        <v>401</v>
      </c>
    </row>
    <row r="26" spans="1:14" s="1" customFormat="1" x14ac:dyDescent="0.25">
      <c r="A26" s="62" t="s">
        <v>278</v>
      </c>
      <c r="B26" s="64" t="s">
        <v>338</v>
      </c>
      <c r="C26" s="64" t="s">
        <v>319</v>
      </c>
      <c r="D26" s="70" t="s">
        <v>396</v>
      </c>
      <c r="E26" s="66">
        <v>0.28399999999999997</v>
      </c>
      <c r="F26" s="66">
        <v>1.766</v>
      </c>
      <c r="G26" s="66">
        <f t="shared" si="2"/>
        <v>1.482</v>
      </c>
      <c r="H26" s="91">
        <v>5.6000000000000005</v>
      </c>
      <c r="I26" s="92">
        <v>8299.2000000000007</v>
      </c>
      <c r="J26" s="93">
        <f t="shared" si="7"/>
        <v>4979520</v>
      </c>
      <c r="K26" s="62"/>
      <c r="L26" s="68">
        <f t="shared" si="1"/>
        <v>99590.400000000009</v>
      </c>
      <c r="M26" s="64"/>
      <c r="N26" s="94"/>
    </row>
    <row r="27" spans="1:14" s="1" customFormat="1" x14ac:dyDescent="0.25">
      <c r="A27" s="62" t="s">
        <v>278</v>
      </c>
      <c r="B27" s="64" t="s">
        <v>339</v>
      </c>
      <c r="C27" s="64" t="s">
        <v>170</v>
      </c>
      <c r="D27" s="70" t="s">
        <v>397</v>
      </c>
      <c r="E27" s="66">
        <v>49.713999999999999</v>
      </c>
      <c r="F27" s="66">
        <v>52.837000000000003</v>
      </c>
      <c r="G27" s="66">
        <f t="shared" si="2"/>
        <v>3.1230000000000047</v>
      </c>
      <c r="H27" s="91">
        <v>6.5</v>
      </c>
      <c r="I27" s="92">
        <f t="shared" si="3"/>
        <v>20299.500000000029</v>
      </c>
      <c r="J27" s="93">
        <f t="shared" si="7"/>
        <v>12179700.000000017</v>
      </c>
      <c r="K27" s="62"/>
      <c r="L27" s="68">
        <f>J27*3%</f>
        <v>365391.00000000047</v>
      </c>
      <c r="M27" s="64"/>
      <c r="N27" s="94"/>
    </row>
    <row r="28" spans="1:14" s="1" customFormat="1" x14ac:dyDescent="0.25">
      <c r="A28" s="62" t="s">
        <v>278</v>
      </c>
      <c r="B28" s="64" t="s">
        <v>338</v>
      </c>
      <c r="C28" s="64" t="s">
        <v>327</v>
      </c>
      <c r="D28" s="115" t="s">
        <v>398</v>
      </c>
      <c r="E28" s="66">
        <v>0</v>
      </c>
      <c r="F28" s="66">
        <v>0.73499999999999999</v>
      </c>
      <c r="G28" s="66">
        <f t="shared" si="2"/>
        <v>0.73499999999999999</v>
      </c>
      <c r="H28" s="91">
        <v>5</v>
      </c>
      <c r="I28" s="92">
        <v>3672</v>
      </c>
      <c r="J28" s="93">
        <f t="shared" si="7"/>
        <v>2203200</v>
      </c>
      <c r="K28" s="127">
        <f>SUM(J28:J29)</f>
        <v>8992200</v>
      </c>
      <c r="L28" s="47">
        <f t="shared" si="1"/>
        <v>44064</v>
      </c>
      <c r="M28" s="125">
        <f>SUM(L28:L29)</f>
        <v>179844</v>
      </c>
      <c r="N28" s="94"/>
    </row>
    <row r="29" spans="1:14" s="1" customFormat="1" ht="15.75" thickBot="1" x14ac:dyDescent="0.3">
      <c r="A29" s="71" t="s">
        <v>278</v>
      </c>
      <c r="B29" s="72" t="s">
        <v>338</v>
      </c>
      <c r="C29" s="72" t="s">
        <v>329</v>
      </c>
      <c r="D29" s="121"/>
      <c r="E29" s="74">
        <v>3.077</v>
      </c>
      <c r="F29" s="74">
        <v>5.34</v>
      </c>
      <c r="G29" s="74">
        <f t="shared" si="2"/>
        <v>2.2629999999999999</v>
      </c>
      <c r="H29" s="95">
        <v>5</v>
      </c>
      <c r="I29" s="96">
        <f t="shared" si="3"/>
        <v>11315</v>
      </c>
      <c r="J29" s="97">
        <f t="shared" si="7"/>
        <v>6789000</v>
      </c>
      <c r="K29" s="128"/>
      <c r="L29" s="48">
        <f t="shared" si="1"/>
        <v>135780</v>
      </c>
      <c r="M29" s="121"/>
      <c r="N29" s="108"/>
    </row>
    <row r="30" spans="1:14" s="1" customFormat="1" x14ac:dyDescent="0.25">
      <c r="A30" s="80"/>
      <c r="B30" s="80"/>
      <c r="C30" s="80"/>
      <c r="D30" s="80"/>
      <c r="E30" s="81"/>
      <c r="F30" s="81"/>
      <c r="G30" s="81"/>
      <c r="H30" s="116" t="s">
        <v>399</v>
      </c>
      <c r="I30" s="120"/>
      <c r="J30" s="82">
        <f>SUM(J23:J29)</f>
        <v>59186760.000000015</v>
      </c>
      <c r="K30" s="80"/>
      <c r="L30" s="82">
        <f>SUM(L23:L29)</f>
        <v>1346355.6000000006</v>
      </c>
      <c r="M30" s="80"/>
      <c r="N30" s="80"/>
    </row>
    <row r="31" spans="1:14" x14ac:dyDescent="0.25">
      <c r="A31" s="80"/>
      <c r="B31" s="80"/>
      <c r="C31" s="80"/>
      <c r="D31" s="80"/>
      <c r="E31" s="81"/>
      <c r="F31" s="81"/>
      <c r="G31" s="81"/>
      <c r="H31" s="109"/>
      <c r="I31" s="110"/>
      <c r="J31" s="110"/>
      <c r="K31" s="80"/>
      <c r="L31" s="110"/>
      <c r="M31" s="80"/>
      <c r="N31" s="80"/>
    </row>
    <row r="32" spans="1:14" x14ac:dyDescent="0.25">
      <c r="A32" s="80"/>
      <c r="B32" s="80"/>
      <c r="C32" s="80"/>
      <c r="D32" s="80"/>
      <c r="E32" s="80"/>
      <c r="F32" s="80"/>
      <c r="G32" s="116" t="s">
        <v>400</v>
      </c>
      <c r="H32" s="117"/>
      <c r="I32" s="117"/>
      <c r="J32" s="82">
        <f>J22+J20+J15+J30</f>
        <v>210987999</v>
      </c>
      <c r="K32" s="80"/>
      <c r="L32" s="82">
        <f>L22+L20+L15+L30</f>
        <v>4816398.78</v>
      </c>
      <c r="M32" s="80"/>
      <c r="N32" s="80"/>
    </row>
  </sheetData>
  <mergeCells count="19">
    <mergeCell ref="K6:K7"/>
    <mergeCell ref="H30:I30"/>
    <mergeCell ref="D8:D10"/>
    <mergeCell ref="C8:C10"/>
    <mergeCell ref="M28:M29"/>
    <mergeCell ref="M8:M10"/>
    <mergeCell ref="M11:M13"/>
    <mergeCell ref="K28:K29"/>
    <mergeCell ref="G32:I32"/>
    <mergeCell ref="H15:I15"/>
    <mergeCell ref="H20:I20"/>
    <mergeCell ref="H22:I22"/>
    <mergeCell ref="D28:D29"/>
    <mergeCell ref="A8:A10"/>
    <mergeCell ref="K8:K10"/>
    <mergeCell ref="D11:D13"/>
    <mergeCell ref="A11:A13"/>
    <mergeCell ref="K11:K13"/>
    <mergeCell ref="B8:B10"/>
  </mergeCells>
  <pageMargins left="0.7" right="0.7" top="0.78740157499999996" bottom="0.78740157499999996" header="0.3" footer="0.3"/>
  <ignoredErrors>
    <ignoredError sqref="C5:C8 C14 C16:C18 C23:C27 C2 C28:C29" numberStoredAsText="1"/>
    <ignoredError sqref="J15 L13:L23 J20 J22 L25:L26 L28:L29 L5:L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zd</vt:lpstr>
      <vt:lpstr>návrh KSSLK</vt:lpstr>
      <vt:lpstr>zd!Názvy_tisku</vt:lpstr>
      <vt:lpstr>zd!Oblast_tisku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Merta</dc:creator>
  <cp:lastModifiedBy>Tomáš Čáp</cp:lastModifiedBy>
  <cp:lastPrinted>2015-02-12T09:53:28Z</cp:lastPrinted>
  <dcterms:created xsi:type="dcterms:W3CDTF">2015-02-11T10:04:20Z</dcterms:created>
  <dcterms:modified xsi:type="dcterms:W3CDTF">2015-02-17T14:08:26Z</dcterms:modified>
</cp:coreProperties>
</file>