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1"/>
  </bookViews>
  <sheets>
    <sheet name="926 02" sheetId="1" r:id="rId1"/>
    <sheet name="Bilance PaV" sheetId="2" r:id="rId2"/>
  </sheets>
  <definedNames>
    <definedName name="_xlnm.Print_Titles" localSheetId="0">'926 02'!$1:$3</definedName>
    <definedName name="_xlnm.Print_Area" localSheetId="0">'926 02'!$A$1:$J$118</definedName>
  </definedNames>
  <calcPr fullCalcOnLoad="1"/>
</workbook>
</file>

<file path=xl/sharedStrings.xml><?xml version="1.0" encoding="utf-8"?>
<sst xmlns="http://schemas.openxmlformats.org/spreadsheetml/2006/main" count="168" uniqueCount="96">
  <si>
    <t>pol.</t>
  </si>
  <si>
    <t>uk.</t>
  </si>
  <si>
    <t>č.a.</t>
  </si>
  <si>
    <t>§</t>
  </si>
  <si>
    <t>SU</t>
  </si>
  <si>
    <t>x</t>
  </si>
  <si>
    <t>0000</t>
  </si>
  <si>
    <t>nespecifikované rezervy</t>
  </si>
  <si>
    <t>v tis. Kč</t>
  </si>
  <si>
    <t>ukazatel</t>
  </si>
  <si>
    <t xml:space="preserve">pol.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</si>
  <si>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</si>
  <si>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</si>
  <si>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</si>
  <si>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</si>
  <si>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</si>
  <si>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</si>
  <si>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</si>
  <si>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</si>
  <si>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</si>
  <si>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</si>
  <si>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</si>
  <si>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</si>
  <si>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</si>
  <si>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</si>
  <si>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</si>
  <si>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</si>
  <si>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</si>
  <si>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</si>
  <si>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</si>
  <si>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</si>
  <si>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</si>
  <si>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</si>
  <si>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</si>
  <si>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</si>
  <si>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</si>
  <si>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</si>
  <si>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</si>
  <si>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8115</t>
  </si>
  <si>
    <t>4. úvěr</t>
  </si>
  <si>
    <t>5. uhrazené splátky dlouhod.půjč.</t>
  </si>
  <si>
    <t xml:space="preserve">Z d r o j e  L K   c e l k e m 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</si>
  <si>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</si>
  <si>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</si>
  <si>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</si>
  <si>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</si>
  <si>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</si>
  <si>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</si>
  <si>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</si>
  <si>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</si>
  <si>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</si>
  <si>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</si>
  <si>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</si>
  <si>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</si>
  <si>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</si>
  <si>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</si>
  <si>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</si>
  <si>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</si>
  <si>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</si>
  <si>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</si>
  <si>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tis. Kč</t>
  </si>
  <si>
    <t>Běžné a kapitálové výdaje resortu celkem</t>
  </si>
  <si>
    <t>Odbor regionálního rozvoje a evropských projektů</t>
  </si>
  <si>
    <t>Kapitola 926 02 - Dotační fond</t>
  </si>
  <si>
    <t>926 02 -  D O T A Č N Í   F O N D</t>
  </si>
  <si>
    <t>Podpora činností mateřských center</t>
  </si>
  <si>
    <t>Zdrojová část rozpočtu LK 2015</t>
  </si>
  <si>
    <t xml:space="preserve">upravený rozpočet </t>
  </si>
  <si>
    <t>1. Zapojení fondů z r. 2014</t>
  </si>
  <si>
    <t>Výdajová část rozpočtu LK 2015</t>
  </si>
  <si>
    <t>Kap.917-transfery</t>
  </si>
  <si>
    <t>Kap.919-Pokladní správa</t>
  </si>
  <si>
    <t>Kap.926-dotační fond</t>
  </si>
  <si>
    <t>SR 2015</t>
  </si>
  <si>
    <t>UR I 2015</t>
  </si>
  <si>
    <t>UR II 2015</t>
  </si>
  <si>
    <t>Program obnovy venkova</t>
  </si>
  <si>
    <t xml:space="preserve"> Regionální inovační program</t>
  </si>
  <si>
    <t>206 0000</t>
  </si>
  <si>
    <t>207 0000</t>
  </si>
  <si>
    <t>205 0000</t>
  </si>
  <si>
    <t>202 0000</t>
  </si>
  <si>
    <t>201 0000</t>
  </si>
  <si>
    <t>Podpora regionálních výrobců, výrobků a tradičních řemesel</t>
  </si>
  <si>
    <t>Podpora místní Agendy 21</t>
  </si>
  <si>
    <t>ZR-RO č. 139/15</t>
  </si>
  <si>
    <t>Program 2.1. - Program obnovy venkova</t>
  </si>
  <si>
    <t>Program 2.2. - Regionální inovační program</t>
  </si>
  <si>
    <t>Program 2.5. - Podpora regionálních výrobců, výrobků a tradičních řemesel</t>
  </si>
  <si>
    <t>Oblast podpory č. 2 - Regionální rozvoj</t>
  </si>
  <si>
    <t>Program 2.6. - Podpora místní Agendy 21</t>
  </si>
  <si>
    <t>Program 2.7. - Podpora činností mateřských center</t>
  </si>
  <si>
    <t>Změna rozpočtu - rozpočtové opatření č. 139/15</t>
  </si>
  <si>
    <t>Příloha č. 1 k ZR-RO č. 139/15</t>
  </si>
  <si>
    <t>2. Zapojení  zákl.běžného účtu z r. 2014</t>
  </si>
  <si>
    <t>ZR-RO č.139/15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</si>
</sst>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0"/>
    <numFmt numFmtId="167" formatCode="#,##0.000"/>
    <numFmt numFmtId="168" formatCode="0.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8"/>
      <name val="Tahoma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E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4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14"/>
      <color rgb="FFFF0000"/>
      <name val="Arial"/>
      <family val="2"/>
    </font>
    <font>
      <b/>
      <sz val="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0" fillId="24" borderId="0" applyNumberFormat="0" applyBorder="0" applyAlignment="0" applyProtection="0"/>
    <xf numFmtId="0" fontId="40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0" fillId="28" borderId="0" applyNumberFormat="0" applyBorder="0" applyAlignment="0" applyProtection="0"/>
    <xf numFmtId="0" fontId="40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0" fillId="30" borderId="0" applyNumberFormat="0" applyBorder="0" applyAlignment="0" applyProtection="0"/>
    <xf numFmtId="0" fontId="4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3" applyNumberFormat="0" applyAlignment="0" applyProtection="0"/>
    <xf numFmtId="0" fontId="14" fillId="36" borderId="4" applyNumberFormat="0" applyAlignment="0" applyProtection="0"/>
    <xf numFmtId="0" fontId="14" fillId="36" borderId="4" applyNumberFormat="0" applyAlignment="0" applyProtection="0"/>
    <xf numFmtId="0" fontId="43" fillId="35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4" fillId="0" borderId="5" applyNumberFormat="0" applyFill="0" applyAlignment="0" applyProtection="0"/>
    <xf numFmtId="0" fontId="4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45" fillId="0" borderId="7" applyNumberFormat="0" applyFill="0" applyAlignment="0" applyProtection="0"/>
    <xf numFmtId="0" fontId="4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48" fillId="37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10" fillId="40" borderId="12" applyNumberFormat="0" applyFont="0" applyAlignment="0" applyProtection="0"/>
    <xf numFmtId="0" fontId="10" fillId="40" borderId="12" applyNumberFormat="0" applyFont="0" applyAlignment="0" applyProtection="0"/>
    <xf numFmtId="0" fontId="39" fillId="39" borderId="11" applyNumberFormat="0" applyFont="0" applyAlignment="0" applyProtection="0"/>
    <xf numFmtId="0" fontId="39" fillId="39" borderId="11" applyNumberFormat="0" applyFont="0" applyAlignment="0" applyProtection="0"/>
    <xf numFmtId="0" fontId="39" fillId="39" borderId="11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49" fillId="0" borderId="13" applyNumberFormat="0" applyFill="0" applyAlignment="0" applyProtection="0"/>
    <xf numFmtId="0" fontId="8" fillId="41" borderId="0">
      <alignment horizontal="left" vertical="center"/>
      <protection/>
    </xf>
    <xf numFmtId="0" fontId="50" fillId="4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0" fillId="42" borderId="0" applyNumberFormat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3" borderId="15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52" fillId="43" borderId="15" applyNumberFormat="0" applyAlignment="0" applyProtection="0"/>
    <xf numFmtId="0" fontId="53" fillId="44" borderId="15" applyNumberFormat="0" applyAlignment="0" applyProtection="0"/>
    <xf numFmtId="0" fontId="24" fillId="45" borderId="16" applyNumberFormat="0" applyAlignment="0" applyProtection="0"/>
    <xf numFmtId="0" fontId="24" fillId="45" borderId="16" applyNumberFormat="0" applyAlignment="0" applyProtection="0"/>
    <xf numFmtId="0" fontId="53" fillId="44" borderId="15" applyNumberFormat="0" applyAlignment="0" applyProtection="0"/>
    <xf numFmtId="0" fontId="54" fillId="44" borderId="17" applyNumberFormat="0" applyAlignment="0" applyProtection="0"/>
    <xf numFmtId="0" fontId="25" fillId="45" borderId="18" applyNumberFormat="0" applyAlignment="0" applyProtection="0"/>
    <xf numFmtId="0" fontId="25" fillId="45" borderId="18" applyNumberFormat="0" applyAlignment="0" applyProtection="0"/>
    <xf numFmtId="0" fontId="54" fillId="44" borderId="17" applyNumberFormat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40" fillId="46" borderId="0" applyNumberFormat="0" applyBorder="0" applyAlignment="0" applyProtection="0"/>
    <xf numFmtId="0" fontId="40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40" fillId="48" borderId="0" applyNumberFormat="0" applyBorder="0" applyAlignment="0" applyProtection="0"/>
    <xf numFmtId="0" fontId="40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40" fillId="50" borderId="0" applyNumberFormat="0" applyBorder="0" applyAlignment="0" applyProtection="0"/>
    <xf numFmtId="0" fontId="40" fillId="52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40" fillId="5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185">
      <alignment/>
      <protection/>
    </xf>
    <xf numFmtId="0" fontId="0" fillId="0" borderId="0" xfId="171">
      <alignment/>
      <protection/>
    </xf>
    <xf numFmtId="0" fontId="0" fillId="0" borderId="0" xfId="186">
      <alignment/>
      <protection/>
    </xf>
    <xf numFmtId="0" fontId="6" fillId="0" borderId="0" xfId="171" applyFont="1" applyAlignment="1">
      <alignment horizontal="center"/>
      <protection/>
    </xf>
    <xf numFmtId="4" fontId="0" fillId="0" borderId="0" xfId="186" applyNumberFormat="1">
      <alignment/>
      <protection/>
    </xf>
    <xf numFmtId="0" fontId="7" fillId="0" borderId="19" xfId="186" applyFont="1" applyFill="1" applyBorder="1" applyAlignment="1">
      <alignment horizontal="center" vertical="center"/>
      <protection/>
    </xf>
    <xf numFmtId="0" fontId="7" fillId="0" borderId="20" xfId="186" applyFont="1" applyFill="1" applyBorder="1" applyAlignment="1">
      <alignment horizontal="center" vertical="center"/>
      <protection/>
    </xf>
    <xf numFmtId="0" fontId="9" fillId="0" borderId="0" xfId="189" applyFont="1" applyAlignment="1">
      <alignment/>
      <protection/>
    </xf>
    <xf numFmtId="0" fontId="9" fillId="0" borderId="0" xfId="189" applyFont="1" applyAlignment="1">
      <alignment horizontal="right"/>
      <protection/>
    </xf>
    <xf numFmtId="0" fontId="7" fillId="0" borderId="0" xfId="186" applyFont="1" applyAlignment="1">
      <alignment vertical="center"/>
      <protection/>
    </xf>
    <xf numFmtId="14" fontId="7" fillId="0" borderId="0" xfId="186" applyNumberFormat="1" applyFont="1" applyAlignment="1">
      <alignment horizontal="right" vertical="center"/>
      <protection/>
    </xf>
    <xf numFmtId="166" fontId="7" fillId="0" borderId="0" xfId="185" applyNumberFormat="1" applyFont="1" applyAlignment="1">
      <alignment vertical="center" wrapText="1"/>
      <protection/>
    </xf>
    <xf numFmtId="0" fontId="7" fillId="0" borderId="0" xfId="185" applyFont="1" applyFill="1" applyBorder="1" applyAlignment="1">
      <alignment vertical="center"/>
      <protection/>
    </xf>
    <xf numFmtId="4" fontId="7" fillId="0" borderId="0" xfId="185" applyNumberFormat="1" applyFont="1" applyAlignment="1">
      <alignment vertical="center" wrapText="1"/>
      <protection/>
    </xf>
    <xf numFmtId="3" fontId="7" fillId="0" borderId="0" xfId="185" applyNumberFormat="1" applyFont="1" applyAlignment="1">
      <alignment vertical="center" wrapText="1"/>
      <protection/>
    </xf>
    <xf numFmtId="4" fontId="7" fillId="0" borderId="0" xfId="185" applyNumberFormat="1" applyFont="1" applyAlignment="1">
      <alignment horizontal="left" vertical="center" wrapText="1"/>
      <protection/>
    </xf>
    <xf numFmtId="49" fontId="56" fillId="0" borderId="0" xfId="186" applyNumberFormat="1" applyFont="1" applyAlignment="1">
      <alignment horizontal="left" vertical="top"/>
      <protection/>
    </xf>
    <xf numFmtId="0" fontId="7" fillId="0" borderId="0" xfId="186" applyFont="1" applyAlignment="1">
      <alignment horizontal="left" vertical="center" indent="1"/>
      <protection/>
    </xf>
    <xf numFmtId="0" fontId="7" fillId="0" borderId="0" xfId="185" applyFont="1" applyAlignment="1">
      <alignment horizontal="center" vertical="center"/>
      <protection/>
    </xf>
    <xf numFmtId="0" fontId="6" fillId="0" borderId="0" xfId="185" applyFont="1" applyAlignment="1">
      <alignment horizontal="center" vertical="center"/>
      <protection/>
    </xf>
    <xf numFmtId="1" fontId="7" fillId="0" borderId="0" xfId="185" applyNumberFormat="1" applyFont="1" applyAlignment="1">
      <alignment vertical="center" wrapText="1"/>
      <protection/>
    </xf>
    <xf numFmtId="0" fontId="7" fillId="0" borderId="0" xfId="185" applyFont="1" applyAlignment="1">
      <alignment vertical="center"/>
      <protection/>
    </xf>
    <xf numFmtId="168" fontId="7" fillId="0" borderId="0" xfId="185" applyNumberFormat="1" applyFont="1" applyAlignment="1">
      <alignment vertical="center"/>
      <protection/>
    </xf>
    <xf numFmtId="0" fontId="56" fillId="0" borderId="0" xfId="186" applyFont="1" applyAlignment="1">
      <alignment vertical="center"/>
      <protection/>
    </xf>
    <xf numFmtId="0" fontId="5" fillId="0" borderId="0" xfId="171" applyFont="1" applyFill="1" applyAlignment="1">
      <alignment/>
      <protection/>
    </xf>
    <xf numFmtId="0" fontId="0" fillId="0" borderId="0" xfId="171" applyBorder="1">
      <alignment/>
      <protection/>
    </xf>
    <xf numFmtId="0" fontId="32" fillId="0" borderId="21" xfId="171" applyFont="1" applyBorder="1" applyAlignment="1">
      <alignment horizontal="center" vertical="center" wrapText="1"/>
      <protection/>
    </xf>
    <xf numFmtId="0" fontId="32" fillId="0" borderId="22" xfId="171" applyFont="1" applyBorder="1" applyAlignment="1">
      <alignment horizontal="center" vertical="center" wrapText="1"/>
      <protection/>
    </xf>
    <xf numFmtId="0" fontId="32" fillId="0" borderId="22" xfId="171" applyFont="1" applyBorder="1" applyAlignment="1">
      <alignment horizontal="center" vertical="center" wrapText="1"/>
      <protection/>
    </xf>
    <xf numFmtId="0" fontId="6" fillId="0" borderId="23" xfId="171" applyFont="1" applyBorder="1" applyAlignment="1">
      <alignment horizontal="center" vertical="center" wrapText="1"/>
      <protection/>
    </xf>
    <xf numFmtId="0" fontId="6" fillId="0" borderId="24" xfId="173" applyFont="1" applyBorder="1" applyAlignment="1">
      <alignment horizontal="center" vertical="center" wrapText="1"/>
      <protection/>
    </xf>
    <xf numFmtId="0" fontId="6" fillId="0" borderId="23" xfId="173" applyFont="1" applyBorder="1" applyAlignment="1">
      <alignment horizontal="center" vertical="center" wrapText="1"/>
      <protection/>
    </xf>
    <xf numFmtId="0" fontId="6" fillId="0" borderId="25" xfId="173" applyFont="1" applyBorder="1" applyAlignment="1">
      <alignment horizontal="center" vertical="center" wrapText="1"/>
      <protection/>
    </xf>
    <xf numFmtId="0" fontId="6" fillId="32" borderId="26" xfId="186" applyFont="1" applyFill="1" applyBorder="1" applyAlignment="1">
      <alignment horizontal="center" vertical="center"/>
      <protection/>
    </xf>
    <xf numFmtId="0" fontId="6" fillId="32" borderId="27" xfId="186" applyFont="1" applyFill="1" applyBorder="1" applyAlignment="1">
      <alignment horizontal="center" vertical="center"/>
      <protection/>
    </xf>
    <xf numFmtId="0" fontId="6" fillId="32" borderId="27" xfId="187" applyFont="1" applyFill="1" applyBorder="1" applyAlignment="1">
      <alignment vertical="center" wrapText="1"/>
      <protection/>
    </xf>
    <xf numFmtId="14" fontId="7" fillId="0" borderId="0" xfId="161" applyNumberFormat="1" applyFont="1" applyAlignment="1">
      <alignment horizontal="right"/>
      <protection/>
    </xf>
    <xf numFmtId="49" fontId="57" fillId="0" borderId="0" xfId="161" applyNumberFormat="1" applyFont="1" applyAlignment="1">
      <alignment wrapText="1"/>
      <protection/>
    </xf>
    <xf numFmtId="0" fontId="7" fillId="0" borderId="0" xfId="161" applyFont="1">
      <alignment/>
      <protection/>
    </xf>
    <xf numFmtId="0" fontId="7" fillId="0" borderId="0" xfId="161" applyFont="1" applyFill="1" applyBorder="1">
      <alignment/>
      <protection/>
    </xf>
    <xf numFmtId="4" fontId="7" fillId="0" borderId="0" xfId="161" applyNumberFormat="1" applyFont="1">
      <alignment/>
      <protection/>
    </xf>
    <xf numFmtId="49" fontId="56" fillId="0" borderId="0" xfId="161" applyNumberFormat="1" applyFont="1" applyAlignment="1">
      <alignment horizontal="left" vertical="top"/>
      <protection/>
    </xf>
    <xf numFmtId="0" fontId="33" fillId="0" borderId="0" xfId="186" applyFont="1" applyFill="1" applyBorder="1" applyAlignment="1">
      <alignment horizontal="center" vertical="center"/>
      <protection/>
    </xf>
    <xf numFmtId="49" fontId="58" fillId="0" borderId="0" xfId="186" applyNumberFormat="1" applyFont="1" applyFill="1" applyBorder="1" applyAlignment="1">
      <alignment horizontal="center" vertical="center"/>
      <protection/>
    </xf>
    <xf numFmtId="0" fontId="7" fillId="0" borderId="0" xfId="186" applyFont="1" applyFill="1" applyBorder="1" applyAlignment="1">
      <alignment horizontal="center" vertical="center"/>
      <protection/>
    </xf>
    <xf numFmtId="0" fontId="7" fillId="0" borderId="0" xfId="187" applyFont="1" applyBorder="1" applyAlignment="1">
      <alignment vertical="center"/>
      <protection/>
    </xf>
    <xf numFmtId="4" fontId="7" fillId="0" borderId="0" xfId="187" applyNumberFormat="1" applyFont="1" applyFill="1" applyBorder="1" applyAlignment="1">
      <alignment vertical="center"/>
      <protection/>
    </xf>
    <xf numFmtId="0" fontId="6" fillId="12" borderId="28" xfId="186" applyFont="1" applyFill="1" applyBorder="1" applyAlignment="1">
      <alignment horizontal="center" vertical="center"/>
      <protection/>
    </xf>
    <xf numFmtId="49" fontId="6" fillId="0" borderId="29" xfId="186" applyNumberFormat="1" applyFont="1" applyFill="1" applyBorder="1" applyAlignment="1">
      <alignment horizontal="center" vertical="center"/>
      <protection/>
    </xf>
    <xf numFmtId="0" fontId="6" fillId="0" borderId="30" xfId="186" applyFont="1" applyFill="1" applyBorder="1" applyAlignment="1">
      <alignment horizontal="center" vertical="center"/>
      <protection/>
    </xf>
    <xf numFmtId="0" fontId="7" fillId="0" borderId="31" xfId="186" applyFont="1" applyFill="1" applyBorder="1" applyAlignment="1">
      <alignment horizontal="center" vertical="center"/>
      <protection/>
    </xf>
    <xf numFmtId="49" fontId="6" fillId="12" borderId="32" xfId="186" applyNumberFormat="1" applyFont="1" applyFill="1" applyBorder="1" applyAlignment="1">
      <alignment horizontal="center" vertical="center"/>
      <protection/>
    </xf>
    <xf numFmtId="49" fontId="6" fillId="12" borderId="33" xfId="186" applyNumberFormat="1" applyFont="1" applyFill="1" applyBorder="1" applyAlignment="1">
      <alignment horizontal="center" vertical="center"/>
      <protection/>
    </xf>
    <xf numFmtId="49" fontId="6" fillId="12" borderId="34" xfId="186" applyNumberFormat="1" applyFont="1" applyFill="1" applyBorder="1" applyAlignment="1">
      <alignment horizontal="center" vertical="center"/>
      <protection/>
    </xf>
    <xf numFmtId="0" fontId="6" fillId="12" borderId="34" xfId="186" applyFont="1" applyFill="1" applyBorder="1" applyAlignment="1">
      <alignment horizontal="left" vertical="center" wrapText="1"/>
      <protection/>
    </xf>
    <xf numFmtId="0" fontId="6" fillId="0" borderId="35" xfId="186" applyFont="1" applyFill="1" applyBorder="1" applyAlignment="1">
      <alignment horizontal="center" vertical="center"/>
      <protection/>
    </xf>
    <xf numFmtId="49" fontId="6" fillId="0" borderId="36" xfId="186" applyNumberFormat="1" applyFont="1" applyFill="1" applyBorder="1" applyAlignment="1">
      <alignment horizontal="center" vertical="center"/>
      <protection/>
    </xf>
    <xf numFmtId="49" fontId="6" fillId="0" borderId="30" xfId="186" applyNumberFormat="1" applyFont="1" applyFill="1" applyBorder="1" applyAlignment="1">
      <alignment horizontal="left" vertical="center" wrapText="1"/>
      <protection/>
    </xf>
    <xf numFmtId="0" fontId="7" fillId="0" borderId="37" xfId="186" applyFont="1" applyFill="1" applyBorder="1" applyAlignment="1">
      <alignment horizontal="center" vertical="center"/>
      <protection/>
    </xf>
    <xf numFmtId="0" fontId="7" fillId="0" borderId="27" xfId="186" applyFont="1" applyFill="1" applyBorder="1" applyAlignment="1">
      <alignment horizontal="center" vertical="center"/>
      <protection/>
    </xf>
    <xf numFmtId="0" fontId="7" fillId="0" borderId="20" xfId="186" applyFont="1" applyFill="1" applyBorder="1" applyAlignment="1">
      <alignment horizontal="left" vertical="center" wrapText="1"/>
      <protection/>
    </xf>
    <xf numFmtId="49" fontId="6" fillId="0" borderId="36" xfId="186" applyNumberFormat="1" applyFont="1" applyFill="1" applyBorder="1" applyAlignment="1">
      <alignment vertical="center"/>
      <protection/>
    </xf>
    <xf numFmtId="49" fontId="6" fillId="0" borderId="38" xfId="186" applyNumberFormat="1" applyFont="1" applyFill="1" applyBorder="1" applyAlignment="1">
      <alignment vertical="center"/>
      <protection/>
    </xf>
    <xf numFmtId="49" fontId="6" fillId="0" borderId="39" xfId="186" applyNumberFormat="1" applyFont="1" applyFill="1" applyBorder="1" applyAlignment="1">
      <alignment vertical="center"/>
      <protection/>
    </xf>
    <xf numFmtId="49" fontId="58" fillId="0" borderId="0" xfId="186" applyNumberFormat="1" applyFont="1" applyFill="1" applyBorder="1" applyAlignment="1">
      <alignment vertical="center"/>
      <protection/>
    </xf>
    <xf numFmtId="4" fontId="6" fillId="0" borderId="0" xfId="185" applyNumberFormat="1" applyFont="1" applyAlignment="1">
      <alignment horizontal="right"/>
      <protection/>
    </xf>
    <xf numFmtId="0" fontId="7" fillId="0" borderId="0" xfId="185" applyFont="1" applyAlignment="1">
      <alignment horizontal="left" wrapText="1"/>
      <protection/>
    </xf>
    <xf numFmtId="0" fontId="34" fillId="0" borderId="0" xfId="185" applyFont="1" applyAlignment="1">
      <alignment/>
      <protection/>
    </xf>
    <xf numFmtId="0" fontId="7" fillId="0" borderId="0" xfId="186" applyFont="1">
      <alignment/>
      <protection/>
    </xf>
    <xf numFmtId="0" fontId="6" fillId="0" borderId="0" xfId="185" applyFont="1" applyFill="1" applyBorder="1" applyAlignment="1">
      <alignment/>
      <protection/>
    </xf>
    <xf numFmtId="4" fontId="7" fillId="0" borderId="0" xfId="186" applyNumberFormat="1" applyFont="1">
      <alignment/>
      <protection/>
    </xf>
    <xf numFmtId="4" fontId="7" fillId="0" borderId="0" xfId="185" applyNumberFormat="1" applyFont="1" applyAlignment="1">
      <alignment horizontal="right"/>
      <protection/>
    </xf>
    <xf numFmtId="4" fontId="7" fillId="0" borderId="0" xfId="172" applyNumberFormat="1" applyFont="1" applyAlignment="1">
      <alignment horizontal="left" wrapText="1"/>
      <protection/>
    </xf>
    <xf numFmtId="49" fontId="59" fillId="0" borderId="0" xfId="172" applyNumberFormat="1" applyFont="1" applyAlignment="1">
      <alignment wrapText="1"/>
      <protection/>
    </xf>
    <xf numFmtId="0" fontId="7" fillId="0" borderId="0" xfId="172" applyFont="1" applyFill="1" applyBorder="1">
      <alignment/>
      <protection/>
    </xf>
    <xf numFmtId="4" fontId="6" fillId="0" borderId="0" xfId="161" applyNumberFormat="1" applyFont="1" applyAlignment="1">
      <alignment horizontal="right"/>
      <protection/>
    </xf>
    <xf numFmtId="0" fontId="7" fillId="0" borderId="0" xfId="161" applyFont="1" applyAlignment="1">
      <alignment horizontal="left" wrapText="1"/>
      <protection/>
    </xf>
    <xf numFmtId="0" fontId="34" fillId="0" borderId="0" xfId="161" applyFont="1" applyAlignment="1">
      <alignment/>
      <protection/>
    </xf>
    <xf numFmtId="0" fontId="6" fillId="0" borderId="0" xfId="161" applyFont="1" applyFill="1" applyBorder="1" applyAlignment="1">
      <alignment/>
      <protection/>
    </xf>
    <xf numFmtId="4" fontId="7" fillId="0" borderId="0" xfId="161" applyNumberFormat="1" applyFont="1" applyFill="1" applyBorder="1" applyAlignment="1">
      <alignment horizontal="right"/>
      <protection/>
    </xf>
    <xf numFmtId="49" fontId="6" fillId="0" borderId="0" xfId="161" applyNumberFormat="1" applyFont="1" applyFill="1" applyBorder="1" applyAlignment="1">
      <alignment horizontal="right" wrapText="1"/>
      <protection/>
    </xf>
    <xf numFmtId="0" fontId="6" fillId="0" borderId="0" xfId="161" applyFont="1" applyFill="1" applyBorder="1" applyAlignment="1">
      <alignment horizontal="center"/>
      <protection/>
    </xf>
    <xf numFmtId="4" fontId="60" fillId="0" borderId="0" xfId="161" applyNumberFormat="1" applyFont="1" applyFill="1" applyBorder="1" applyAlignment="1">
      <alignment horizontal="center" vertical="center" wrapText="1"/>
      <protection/>
    </xf>
    <xf numFmtId="0" fontId="6" fillId="0" borderId="0" xfId="161" applyFont="1" applyFill="1" applyBorder="1" applyAlignment="1">
      <alignment horizontal="center" vertical="center" wrapText="1"/>
      <protection/>
    </xf>
    <xf numFmtId="0" fontId="7" fillId="0" borderId="0" xfId="161" applyFont="1" applyFill="1" applyAlignment="1">
      <alignment vertical="center"/>
      <protection/>
    </xf>
    <xf numFmtId="49" fontId="56" fillId="0" borderId="0" xfId="161" applyNumberFormat="1" applyFont="1" applyBorder="1" applyAlignment="1">
      <alignment horizontal="center" vertical="center"/>
      <protection/>
    </xf>
    <xf numFmtId="0" fontId="6" fillId="0" borderId="0" xfId="161" applyFont="1" applyFill="1" applyBorder="1" applyAlignment="1">
      <alignment vertical="center"/>
      <protection/>
    </xf>
    <xf numFmtId="4" fontId="7" fillId="0" borderId="0" xfId="161" applyNumberFormat="1" applyFont="1" applyAlignment="1">
      <alignment vertical="center"/>
      <protection/>
    </xf>
    <xf numFmtId="0" fontId="7" fillId="0" borderId="0" xfId="161" applyFont="1" applyAlignment="1">
      <alignment vertical="center"/>
      <protection/>
    </xf>
    <xf numFmtId="49" fontId="6" fillId="0" borderId="40" xfId="186" applyNumberFormat="1" applyFont="1" applyFill="1" applyBorder="1" applyAlignment="1">
      <alignment horizontal="center" vertical="center"/>
      <protection/>
    </xf>
    <xf numFmtId="0" fontId="6" fillId="0" borderId="27" xfId="186" applyFont="1" applyFill="1" applyBorder="1" applyAlignment="1">
      <alignment horizontal="center" vertical="center"/>
      <protection/>
    </xf>
    <xf numFmtId="4" fontId="6" fillId="0" borderId="0" xfId="175" applyNumberFormat="1" applyFont="1" applyFill="1" applyBorder="1" applyAlignment="1">
      <alignment horizontal="right" vertical="center" wrapText="1"/>
      <protection/>
    </xf>
    <xf numFmtId="0" fontId="7" fillId="0" borderId="0" xfId="161" applyFont="1" applyFill="1" applyBorder="1" applyAlignment="1">
      <alignment horizontal="left" vertical="center" wrapText="1"/>
      <protection/>
    </xf>
    <xf numFmtId="0" fontId="7" fillId="0" borderId="0" xfId="161" applyFont="1" applyFill="1" applyBorder="1" applyAlignment="1">
      <alignment vertical="center"/>
      <protection/>
    </xf>
    <xf numFmtId="4" fontId="7" fillId="0" borderId="0" xfId="161" applyNumberFormat="1" applyFont="1" applyAlignment="1">
      <alignment horizontal="right"/>
      <protection/>
    </xf>
    <xf numFmtId="4" fontId="7" fillId="0" borderId="0" xfId="161" applyNumberFormat="1" applyFont="1" applyAlignment="1">
      <alignment horizontal="left" wrapText="1"/>
      <protection/>
    </xf>
    <xf numFmtId="49" fontId="7" fillId="0" borderId="0" xfId="186" applyNumberFormat="1" applyFont="1" applyFill="1" applyBorder="1" applyAlignment="1">
      <alignment horizontal="center" vertical="center"/>
      <protection/>
    </xf>
    <xf numFmtId="0" fontId="7" fillId="0" borderId="0" xfId="171" applyFont="1" applyFill="1" applyBorder="1" applyAlignment="1">
      <alignment horizontal="center" vertical="center"/>
      <protection/>
    </xf>
    <xf numFmtId="0" fontId="7" fillId="0" borderId="0" xfId="171" applyFont="1" applyFill="1" applyBorder="1" applyAlignment="1">
      <alignment vertical="center"/>
      <protection/>
    </xf>
    <xf numFmtId="4" fontId="7" fillId="0" borderId="0" xfId="171" applyNumberFormat="1" applyFont="1" applyFill="1" applyBorder="1" applyAlignment="1">
      <alignment vertical="center"/>
      <protection/>
    </xf>
    <xf numFmtId="168" fontId="7" fillId="0" borderId="0" xfId="161" applyNumberFormat="1" applyFont="1">
      <alignment/>
      <protection/>
    </xf>
    <xf numFmtId="0" fontId="56" fillId="0" borderId="0" xfId="161" applyFont="1">
      <alignment/>
      <protection/>
    </xf>
    <xf numFmtId="49" fontId="57" fillId="0" borderId="0" xfId="161" applyNumberFormat="1" applyFont="1" applyAlignment="1">
      <alignment horizontal="left" indent="1"/>
      <protection/>
    </xf>
    <xf numFmtId="0" fontId="7" fillId="0" borderId="0" xfId="161" applyFont="1" applyAlignment="1">
      <alignment horizontal="center"/>
      <protection/>
    </xf>
    <xf numFmtId="0" fontId="6" fillId="0" borderId="0" xfId="161" applyFont="1" applyAlignment="1">
      <alignment horizontal="center"/>
      <protection/>
    </xf>
    <xf numFmtId="0" fontId="7" fillId="0" borderId="0" xfId="161" applyFont="1" applyAlignment="1">
      <alignment wrapText="1"/>
      <protection/>
    </xf>
    <xf numFmtId="0" fontId="0" fillId="0" borderId="0" xfId="186" applyBorder="1">
      <alignment/>
      <protection/>
    </xf>
    <xf numFmtId="49" fontId="6" fillId="0" borderId="41" xfId="186" applyNumberFormat="1" applyFont="1" applyFill="1" applyBorder="1" applyAlignment="1">
      <alignment vertical="center"/>
      <protection/>
    </xf>
    <xf numFmtId="49" fontId="6" fillId="0" borderId="42" xfId="186" applyNumberFormat="1" applyFont="1" applyFill="1" applyBorder="1" applyAlignment="1">
      <alignment vertical="center"/>
      <protection/>
    </xf>
    <xf numFmtId="0" fontId="7" fillId="0" borderId="31" xfId="186" applyFont="1" applyFill="1" applyBorder="1" applyAlignment="1">
      <alignment horizontal="left" vertical="center" wrapText="1"/>
      <protection/>
    </xf>
    <xf numFmtId="0" fontId="6" fillId="0" borderId="26" xfId="186" applyFont="1" applyFill="1" applyBorder="1" applyAlignment="1">
      <alignment horizontal="center" vertical="center"/>
      <protection/>
    </xf>
    <xf numFmtId="49" fontId="6" fillId="0" borderId="43" xfId="186" applyNumberFormat="1" applyFont="1" applyFill="1" applyBorder="1" applyAlignment="1">
      <alignment vertical="center"/>
      <protection/>
    </xf>
    <xf numFmtId="49" fontId="6" fillId="0" borderId="27" xfId="186" applyNumberFormat="1" applyFont="1" applyFill="1" applyBorder="1" applyAlignment="1">
      <alignment horizontal="left" vertical="center" wrapText="1"/>
      <protection/>
    </xf>
    <xf numFmtId="49" fontId="6" fillId="32" borderId="40" xfId="186" applyNumberFormat="1" applyFont="1" applyFill="1" applyBorder="1" applyAlignment="1">
      <alignment horizontal="center" vertical="center"/>
      <protection/>
    </xf>
    <xf numFmtId="49" fontId="6" fillId="32" borderId="44" xfId="186" applyNumberFormat="1" applyFont="1" applyFill="1" applyBorder="1" applyAlignment="1">
      <alignment horizontal="center" vertical="center"/>
      <protection/>
    </xf>
    <xf numFmtId="0" fontId="6" fillId="0" borderId="45" xfId="186" applyFont="1" applyBorder="1" applyAlignment="1">
      <alignment horizontal="center" vertical="center"/>
      <protection/>
    </xf>
    <xf numFmtId="0" fontId="6" fillId="0" borderId="46" xfId="186" applyFont="1" applyBorder="1" applyAlignment="1">
      <alignment horizontal="center" vertical="center"/>
      <protection/>
    </xf>
    <xf numFmtId="0" fontId="6" fillId="0" borderId="47" xfId="186" applyFont="1" applyBorder="1" applyAlignment="1">
      <alignment horizontal="center" vertical="center"/>
      <protection/>
    </xf>
    <xf numFmtId="0" fontId="6" fillId="0" borderId="46" xfId="186" applyFont="1" applyFill="1" applyBorder="1" applyAlignment="1">
      <alignment horizontal="center" vertical="center"/>
      <protection/>
    </xf>
    <xf numFmtId="0" fontId="6" fillId="0" borderId="48" xfId="186" applyFont="1" applyFill="1" applyBorder="1" applyAlignment="1">
      <alignment horizontal="left" vertical="center"/>
      <protection/>
    </xf>
    <xf numFmtId="0" fontId="6" fillId="0" borderId="0" xfId="186" applyFont="1" applyFill="1" applyBorder="1" applyAlignment="1">
      <alignment horizontal="center" vertical="center"/>
      <protection/>
    </xf>
    <xf numFmtId="0" fontId="6" fillId="0" borderId="0" xfId="186" applyFont="1" applyFill="1" applyBorder="1" applyAlignment="1">
      <alignment horizontal="left" vertical="center"/>
      <protection/>
    </xf>
    <xf numFmtId="4" fontId="6" fillId="0" borderId="0" xfId="186" applyNumberFormat="1" applyFont="1" applyFill="1" applyBorder="1" applyAlignment="1">
      <alignment vertical="center"/>
      <protection/>
    </xf>
    <xf numFmtId="49" fontId="6" fillId="0" borderId="0" xfId="186" applyNumberFormat="1" applyFont="1" applyFill="1" applyBorder="1" applyAlignment="1">
      <alignment horizontal="center" vertical="center"/>
      <protection/>
    </xf>
    <xf numFmtId="49" fontId="6" fillId="0" borderId="0" xfId="186" applyNumberFormat="1" applyFont="1" applyFill="1" applyBorder="1" applyAlignment="1">
      <alignment horizontal="left" vertical="center" wrapText="1"/>
      <protection/>
    </xf>
    <xf numFmtId="4" fontId="6" fillId="0" borderId="0" xfId="186" applyNumberFormat="1" applyFont="1" applyFill="1" applyBorder="1" applyAlignment="1">
      <alignment horizontal="right" vertical="center"/>
      <protection/>
    </xf>
    <xf numFmtId="0" fontId="7" fillId="0" borderId="0" xfId="186" applyFont="1" applyFill="1" applyBorder="1" applyAlignment="1">
      <alignment horizontal="left" vertical="center" wrapText="1"/>
      <protection/>
    </xf>
    <xf numFmtId="4" fontId="7" fillId="0" borderId="0" xfId="186" applyNumberFormat="1" applyFont="1" applyFill="1" applyBorder="1" applyAlignment="1">
      <alignment vertical="center"/>
      <protection/>
    </xf>
    <xf numFmtId="4" fontId="7" fillId="0" borderId="0" xfId="186" applyNumberFormat="1" applyFont="1" applyFill="1" applyBorder="1" applyAlignment="1">
      <alignment horizontal="right" vertical="center"/>
      <protection/>
    </xf>
    <xf numFmtId="2" fontId="6" fillId="0" borderId="0" xfId="186" applyNumberFormat="1" applyFont="1" applyFill="1" applyBorder="1" applyAlignment="1">
      <alignment vertical="center"/>
      <protection/>
    </xf>
    <xf numFmtId="2" fontId="7" fillId="0" borderId="0" xfId="186" applyNumberFormat="1" applyFont="1" applyFill="1" applyBorder="1" applyAlignment="1">
      <alignment vertical="center"/>
      <protection/>
    </xf>
    <xf numFmtId="49" fontId="6" fillId="0" borderId="0" xfId="186" applyNumberFormat="1" applyFont="1" applyFill="1" applyBorder="1" applyAlignment="1">
      <alignment vertical="center"/>
      <protection/>
    </xf>
    <xf numFmtId="0" fontId="6" fillId="0" borderId="0" xfId="171" applyFont="1" applyFill="1" applyBorder="1" applyAlignment="1">
      <alignment horizontal="center" vertical="center"/>
      <protection/>
    </xf>
    <xf numFmtId="0" fontId="6" fillId="0" borderId="0" xfId="171" applyFont="1" applyFill="1" applyBorder="1" applyAlignment="1">
      <alignment vertical="center"/>
      <protection/>
    </xf>
    <xf numFmtId="4" fontId="6" fillId="0" borderId="0" xfId="171" applyNumberFormat="1" applyFont="1" applyFill="1" applyBorder="1" applyAlignment="1">
      <alignment vertical="center"/>
      <protection/>
    </xf>
    <xf numFmtId="0" fontId="6" fillId="0" borderId="0" xfId="188" applyFont="1" applyFill="1" applyBorder="1" applyAlignment="1">
      <alignment horizontal="center" vertical="center"/>
      <protection/>
    </xf>
    <xf numFmtId="0" fontId="6" fillId="0" borderId="0" xfId="188" applyFont="1" applyFill="1" applyBorder="1" applyAlignment="1">
      <alignment vertical="center"/>
      <protection/>
    </xf>
    <xf numFmtId="4" fontId="6" fillId="0" borderId="0" xfId="171" applyNumberFormat="1" applyFont="1" applyFill="1" applyBorder="1" applyAlignment="1">
      <alignment horizontal="right" vertical="center"/>
      <protection/>
    </xf>
    <xf numFmtId="0" fontId="7" fillId="0" borderId="0" xfId="186" applyFont="1" applyFill="1" applyBorder="1" applyAlignment="1">
      <alignment horizontal="left" vertical="center" indent="1"/>
      <protection/>
    </xf>
    <xf numFmtId="0" fontId="7" fillId="0" borderId="0" xfId="185" applyFont="1" applyFill="1" applyBorder="1" applyAlignment="1">
      <alignment horizontal="center" vertical="center"/>
      <protection/>
    </xf>
    <xf numFmtId="0" fontId="6" fillId="0" borderId="0" xfId="185" applyFont="1" applyFill="1" applyBorder="1" applyAlignment="1">
      <alignment horizontal="center" vertical="center"/>
      <protection/>
    </xf>
    <xf numFmtId="1" fontId="7" fillId="0" borderId="0" xfId="185" applyNumberFormat="1" applyFont="1" applyFill="1" applyBorder="1" applyAlignment="1">
      <alignment vertical="center" wrapText="1"/>
      <protection/>
    </xf>
    <xf numFmtId="168" fontId="7" fillId="0" borderId="0" xfId="185" applyNumberFormat="1" applyFont="1" applyFill="1" applyBorder="1" applyAlignment="1">
      <alignment vertical="center"/>
      <protection/>
    </xf>
    <xf numFmtId="0" fontId="56" fillId="0" borderId="0" xfId="186" applyFont="1" applyFill="1" applyBorder="1" applyAlignment="1">
      <alignment vertical="center"/>
      <protection/>
    </xf>
    <xf numFmtId="0" fontId="3" fillId="0" borderId="0" xfId="185" applyFill="1" applyBorder="1">
      <alignment/>
      <protection/>
    </xf>
    <xf numFmtId="0" fontId="0" fillId="0" borderId="0" xfId="171" applyFill="1" applyBorder="1">
      <alignment/>
      <protection/>
    </xf>
    <xf numFmtId="0" fontId="32" fillId="0" borderId="0" xfId="171" applyFont="1" applyFill="1" applyBorder="1" applyAlignment="1">
      <alignment horizontal="center" vertical="center" wrapText="1"/>
      <protection/>
    </xf>
    <xf numFmtId="0" fontId="32" fillId="0" borderId="0" xfId="171" applyFont="1" applyFill="1" applyBorder="1" applyAlignment="1">
      <alignment horizontal="center" vertical="center" wrapText="1"/>
      <protection/>
    </xf>
    <xf numFmtId="0" fontId="6" fillId="0" borderId="0" xfId="171" applyFont="1" applyFill="1" applyBorder="1" applyAlignment="1">
      <alignment horizontal="center" vertical="center" wrapText="1"/>
      <protection/>
    </xf>
    <xf numFmtId="0" fontId="6" fillId="0" borderId="0" xfId="173" applyFont="1" applyFill="1" applyBorder="1" applyAlignment="1">
      <alignment horizontal="center" vertical="center" wrapText="1"/>
      <protection/>
    </xf>
    <xf numFmtId="0" fontId="6" fillId="0" borderId="0" xfId="171" applyFont="1" applyFill="1" applyBorder="1" applyAlignment="1">
      <alignment vertical="center" wrapText="1"/>
      <protection/>
    </xf>
    <xf numFmtId="0" fontId="6" fillId="0" borderId="0" xfId="186" applyFont="1" applyFill="1" applyBorder="1" applyAlignment="1">
      <alignment horizontal="left" vertical="center" wrapText="1"/>
      <protection/>
    </xf>
    <xf numFmtId="0" fontId="7" fillId="0" borderId="0" xfId="187" applyFont="1" applyFill="1" applyBorder="1" applyAlignment="1">
      <alignment vertical="center"/>
      <protection/>
    </xf>
    <xf numFmtId="0" fontId="6" fillId="0" borderId="0" xfId="171" applyFont="1" applyFill="1" applyBorder="1" applyAlignment="1">
      <alignment horizontal="center"/>
      <protection/>
    </xf>
    <xf numFmtId="0" fontId="6" fillId="0" borderId="0" xfId="186" applyFont="1" applyFill="1" applyBorder="1" applyAlignment="1">
      <alignment horizontal="center" vertical="center"/>
      <protection/>
    </xf>
    <xf numFmtId="0" fontId="6" fillId="0" borderId="0" xfId="187" applyFont="1" applyFill="1" applyBorder="1" applyAlignment="1">
      <alignment vertical="center" wrapText="1"/>
      <protection/>
    </xf>
    <xf numFmtId="4" fontId="6" fillId="0" borderId="0" xfId="187" applyNumberFormat="1" applyFont="1" applyFill="1" applyBorder="1" applyAlignment="1">
      <alignment vertical="center"/>
      <protection/>
    </xf>
    <xf numFmtId="49" fontId="57" fillId="0" borderId="0" xfId="161" applyNumberFormat="1" applyFont="1" applyFill="1" applyBorder="1" applyAlignment="1">
      <alignment horizontal="left" indent="1"/>
      <protection/>
    </xf>
    <xf numFmtId="0" fontId="7" fillId="0" borderId="0" xfId="161" applyFont="1" applyFill="1" applyBorder="1" applyAlignment="1">
      <alignment horizontal="center"/>
      <protection/>
    </xf>
    <xf numFmtId="0" fontId="7" fillId="0" borderId="0" xfId="161" applyFont="1" applyFill="1" applyBorder="1" applyAlignment="1">
      <alignment wrapText="1"/>
      <protection/>
    </xf>
    <xf numFmtId="168" fontId="7" fillId="0" borderId="0" xfId="161" applyNumberFormat="1" applyFont="1" applyFill="1" applyBorder="1">
      <alignment/>
      <protection/>
    </xf>
    <xf numFmtId="0" fontId="56" fillId="0" borderId="0" xfId="161" applyFont="1" applyFill="1" applyBorder="1">
      <alignment/>
      <protection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29" fillId="45" borderId="49" xfId="0" applyFont="1" applyFill="1" applyBorder="1" applyAlignment="1">
      <alignment horizontal="center" vertical="center" wrapText="1"/>
    </xf>
    <xf numFmtId="0" fontId="29" fillId="45" borderId="23" xfId="0" applyFont="1" applyFill="1" applyBorder="1" applyAlignment="1">
      <alignment horizontal="center" vertical="center" wrapText="1"/>
    </xf>
    <xf numFmtId="0" fontId="29" fillId="45" borderId="50" xfId="0" applyFont="1" applyFill="1" applyBorder="1" applyAlignment="1">
      <alignment horizontal="center" vertical="center" wrapText="1"/>
    </xf>
    <xf numFmtId="0" fontId="30" fillId="0" borderId="35" xfId="0" applyFont="1" applyBorder="1" applyAlignment="1">
      <alignment vertical="center" wrapText="1"/>
    </xf>
    <xf numFmtId="0" fontId="30" fillId="0" borderId="30" xfId="0" applyFont="1" applyBorder="1" applyAlignment="1">
      <alignment horizontal="right" vertical="center" wrapText="1"/>
    </xf>
    <xf numFmtId="4" fontId="30" fillId="0" borderId="30" xfId="0" applyNumberFormat="1" applyFont="1" applyBorder="1" applyAlignment="1">
      <alignment horizontal="right" vertical="center" wrapText="1"/>
    </xf>
    <xf numFmtId="4" fontId="30" fillId="0" borderId="51" xfId="0" applyNumberFormat="1" applyFont="1" applyBorder="1" applyAlignment="1">
      <alignment horizontal="right" vertical="center" wrapText="1"/>
    </xf>
    <xf numFmtId="0" fontId="31" fillId="0" borderId="26" xfId="0" applyFont="1" applyBorder="1" applyAlignment="1">
      <alignment vertical="center" wrapText="1"/>
    </xf>
    <xf numFmtId="0" fontId="31" fillId="0" borderId="27" xfId="0" applyFont="1" applyBorder="1" applyAlignment="1">
      <alignment horizontal="right" vertical="center" wrapText="1"/>
    </xf>
    <xf numFmtId="4" fontId="31" fillId="0" borderId="27" xfId="0" applyNumberFormat="1" applyFont="1" applyBorder="1" applyAlignment="1">
      <alignment horizontal="right" vertical="center" wrapText="1"/>
    </xf>
    <xf numFmtId="4" fontId="31" fillId="0" borderId="27" xfId="0" applyNumberFormat="1" applyFont="1" applyBorder="1" applyAlignment="1">
      <alignment vertical="center"/>
    </xf>
    <xf numFmtId="4" fontId="31" fillId="0" borderId="52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31" fillId="0" borderId="30" xfId="0" applyNumberFormat="1" applyFont="1" applyBorder="1" applyAlignment="1">
      <alignment horizontal="right" vertical="center" wrapText="1"/>
    </xf>
    <xf numFmtId="0" fontId="30" fillId="0" borderId="26" xfId="0" applyFont="1" applyBorder="1" applyAlignment="1">
      <alignment vertical="center" wrapText="1"/>
    </xf>
    <xf numFmtId="4" fontId="30" fillId="0" borderId="27" xfId="0" applyNumberFormat="1" applyFont="1" applyBorder="1" applyAlignment="1">
      <alignment horizontal="right" vertical="center" wrapText="1"/>
    </xf>
    <xf numFmtId="4" fontId="30" fillId="0" borderId="52" xfId="0" applyNumberFormat="1" applyFont="1" applyBorder="1" applyAlignment="1">
      <alignment horizontal="right" vertical="center" wrapText="1"/>
    </xf>
    <xf numFmtId="4" fontId="31" fillId="0" borderId="52" xfId="0" applyNumberFormat="1" applyFont="1" applyBorder="1" applyAlignment="1">
      <alignment horizontal="right" vertical="center" wrapText="1"/>
    </xf>
    <xf numFmtId="0" fontId="30" fillId="0" borderId="27" xfId="0" applyFont="1" applyBorder="1" applyAlignment="1">
      <alignment horizontal="right" vertical="center" wrapText="1"/>
    </xf>
    <xf numFmtId="0" fontId="31" fillId="0" borderId="53" xfId="0" applyFont="1" applyBorder="1" applyAlignment="1">
      <alignment vertical="center" wrapText="1"/>
    </xf>
    <xf numFmtId="0" fontId="31" fillId="0" borderId="54" xfId="0" applyFont="1" applyBorder="1" applyAlignment="1">
      <alignment horizontal="right" vertical="center" wrapText="1"/>
    </xf>
    <xf numFmtId="4" fontId="31" fillId="0" borderId="54" xfId="0" applyNumberFormat="1" applyFont="1" applyBorder="1" applyAlignment="1">
      <alignment horizontal="right" vertical="center" wrapText="1"/>
    </xf>
    <xf numFmtId="4" fontId="31" fillId="0" borderId="55" xfId="0" applyNumberFormat="1" applyFont="1" applyBorder="1" applyAlignment="1">
      <alignment horizontal="right" vertical="center" wrapText="1"/>
    </xf>
    <xf numFmtId="0" fontId="30" fillId="0" borderId="49" xfId="0" applyFont="1" applyBorder="1" applyAlignment="1">
      <alignment vertical="center" wrapText="1"/>
    </xf>
    <xf numFmtId="0" fontId="30" fillId="0" borderId="23" xfId="0" applyFont="1" applyBorder="1" applyAlignment="1">
      <alignment horizontal="right" vertical="center" wrapText="1"/>
    </xf>
    <xf numFmtId="4" fontId="30" fillId="0" borderId="23" xfId="0" applyNumberFormat="1" applyFont="1" applyBorder="1" applyAlignment="1">
      <alignment horizontal="right" vertical="center" wrapText="1"/>
    </xf>
    <xf numFmtId="4" fontId="30" fillId="0" borderId="50" xfId="0" applyNumberFormat="1" applyFont="1" applyBorder="1" applyAlignment="1">
      <alignment horizontal="right" vertical="center" wrapText="1"/>
    </xf>
    <xf numFmtId="0" fontId="28" fillId="0" borderId="0" xfId="0" applyFont="1" applyFill="1" applyBorder="1" applyAlignment="1">
      <alignment/>
    </xf>
    <xf numFmtId="164" fontId="28" fillId="0" borderId="41" xfId="0" applyNumberFormat="1" applyFont="1" applyFill="1" applyBorder="1" applyAlignment="1">
      <alignment horizontal="right"/>
    </xf>
    <xf numFmtId="0" fontId="31" fillId="0" borderId="35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right" vertical="center" wrapText="1"/>
    </xf>
    <xf numFmtId="4" fontId="31" fillId="0" borderId="51" xfId="0" applyNumberFormat="1" applyFont="1" applyBorder="1" applyAlignment="1">
      <alignment horizontal="right" vertical="center" wrapText="1"/>
    </xf>
    <xf numFmtId="0" fontId="31" fillId="0" borderId="26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167" fontId="6" fillId="0" borderId="30" xfId="186" applyNumberFormat="1" applyFont="1" applyFill="1" applyBorder="1" applyAlignment="1">
      <alignment vertical="center"/>
      <protection/>
    </xf>
    <xf numFmtId="167" fontId="6" fillId="0" borderId="51" xfId="186" applyNumberFormat="1" applyFont="1" applyFill="1" applyBorder="1" applyAlignment="1">
      <alignment vertical="center"/>
      <protection/>
    </xf>
    <xf numFmtId="167" fontId="6" fillId="32" borderId="27" xfId="187" applyNumberFormat="1" applyFont="1" applyFill="1" applyBorder="1" applyAlignment="1">
      <alignment vertical="center"/>
      <protection/>
    </xf>
    <xf numFmtId="167" fontId="6" fillId="32" borderId="52" xfId="187" applyNumberFormat="1" applyFont="1" applyFill="1" applyBorder="1" applyAlignment="1">
      <alignment vertical="center"/>
      <protection/>
    </xf>
    <xf numFmtId="167" fontId="6" fillId="12" borderId="33" xfId="186" applyNumberFormat="1" applyFont="1" applyFill="1" applyBorder="1" applyAlignment="1">
      <alignment vertical="center"/>
      <protection/>
    </xf>
    <xf numFmtId="167" fontId="6" fillId="12" borderId="32" xfId="186" applyNumberFormat="1" applyFont="1" applyFill="1" applyBorder="1" applyAlignment="1">
      <alignment horizontal="right" vertical="center"/>
      <protection/>
    </xf>
    <xf numFmtId="167" fontId="6" fillId="12" borderId="56" xfId="186" applyNumberFormat="1" applyFont="1" applyFill="1" applyBorder="1" applyAlignment="1">
      <alignment horizontal="right" vertical="center"/>
      <protection/>
    </xf>
    <xf numFmtId="167" fontId="6" fillId="0" borderId="36" xfId="186" applyNumberFormat="1" applyFont="1" applyFill="1" applyBorder="1" applyAlignment="1">
      <alignment vertical="center"/>
      <protection/>
    </xf>
    <xf numFmtId="167" fontId="6" fillId="0" borderId="29" xfId="186" applyNumberFormat="1" applyFont="1" applyFill="1" applyBorder="1" applyAlignment="1">
      <alignment vertical="center"/>
      <protection/>
    </xf>
    <xf numFmtId="167" fontId="6" fillId="0" borderId="29" xfId="186" applyNumberFormat="1" applyFont="1" applyFill="1" applyBorder="1" applyAlignment="1">
      <alignment horizontal="right" vertical="center"/>
      <protection/>
    </xf>
    <xf numFmtId="167" fontId="6" fillId="0" borderId="51" xfId="186" applyNumberFormat="1" applyFont="1" applyFill="1" applyBorder="1" applyAlignment="1">
      <alignment horizontal="right" vertical="center"/>
      <protection/>
    </xf>
    <xf numFmtId="167" fontId="7" fillId="0" borderId="39" xfId="186" applyNumberFormat="1" applyFont="1" applyFill="1" applyBorder="1" applyAlignment="1">
      <alignment vertical="center"/>
      <protection/>
    </xf>
    <xf numFmtId="167" fontId="7" fillId="0" borderId="38" xfId="186" applyNumberFormat="1" applyFont="1" applyFill="1" applyBorder="1" applyAlignment="1">
      <alignment vertical="center"/>
      <protection/>
    </xf>
    <xf numFmtId="167" fontId="7" fillId="0" borderId="38" xfId="186" applyNumberFormat="1" applyFont="1" applyFill="1" applyBorder="1" applyAlignment="1">
      <alignment horizontal="right" vertical="center"/>
      <protection/>
    </xf>
    <xf numFmtId="167" fontId="7" fillId="0" borderId="57" xfId="186" applyNumberFormat="1" applyFont="1" applyFill="1" applyBorder="1" applyAlignment="1">
      <alignment horizontal="right" vertical="center"/>
      <protection/>
    </xf>
    <xf numFmtId="167" fontId="6" fillId="12" borderId="32" xfId="186" applyNumberFormat="1" applyFont="1" applyFill="1" applyBorder="1" applyAlignment="1">
      <alignment vertical="center"/>
      <protection/>
    </xf>
    <xf numFmtId="167" fontId="6" fillId="12" borderId="56" xfId="186" applyNumberFormat="1" applyFont="1" applyFill="1" applyBorder="1" applyAlignment="1">
      <alignment vertical="center"/>
      <protection/>
    </xf>
    <xf numFmtId="167" fontId="7" fillId="0" borderId="57" xfId="186" applyNumberFormat="1" applyFont="1" applyFill="1" applyBorder="1" applyAlignment="1">
      <alignment vertical="center"/>
      <protection/>
    </xf>
    <xf numFmtId="167" fontId="6" fillId="0" borderId="43" xfId="186" applyNumberFormat="1" applyFont="1" applyFill="1" applyBorder="1" applyAlignment="1">
      <alignment vertical="center"/>
      <protection/>
    </xf>
    <xf numFmtId="167" fontId="6" fillId="0" borderId="40" xfId="186" applyNumberFormat="1" applyFont="1" applyFill="1" applyBorder="1" applyAlignment="1">
      <alignment vertical="center"/>
      <protection/>
    </xf>
    <xf numFmtId="167" fontId="7" fillId="0" borderId="41" xfId="186" applyNumberFormat="1" applyFont="1" applyFill="1" applyBorder="1" applyAlignment="1">
      <alignment vertical="center"/>
      <protection/>
    </xf>
    <xf numFmtId="167" fontId="7" fillId="0" borderId="42" xfId="186" applyNumberFormat="1" applyFont="1" applyFill="1" applyBorder="1" applyAlignment="1">
      <alignment vertical="center"/>
      <protection/>
    </xf>
    <xf numFmtId="0" fontId="6" fillId="0" borderId="0" xfId="186" applyFont="1" applyFill="1" applyBorder="1" applyAlignment="1">
      <alignment horizontal="center" vertical="center"/>
      <protection/>
    </xf>
    <xf numFmtId="0" fontId="39" fillId="0" borderId="0" xfId="159" applyFill="1" applyBorder="1" applyAlignment="1">
      <alignment horizontal="center" vertical="center"/>
      <protection/>
    </xf>
    <xf numFmtId="0" fontId="32" fillId="0" borderId="22" xfId="171" applyFont="1" applyBorder="1" applyAlignment="1">
      <alignment horizontal="center" vertical="center" wrapText="1"/>
      <protection/>
    </xf>
    <xf numFmtId="0" fontId="32" fillId="0" borderId="58" xfId="171" applyFont="1" applyBorder="1" applyAlignment="1">
      <alignment horizontal="center" vertical="center" wrapText="1"/>
      <protection/>
    </xf>
    <xf numFmtId="1" fontId="5" fillId="0" borderId="0" xfId="185" applyNumberFormat="1" applyFont="1" applyFill="1" applyBorder="1" applyAlignment="1">
      <alignment horizontal="center" vertical="center" wrapText="1"/>
      <protection/>
    </xf>
    <xf numFmtId="0" fontId="5" fillId="0" borderId="0" xfId="171" applyFont="1" applyFill="1" applyBorder="1" applyAlignment="1">
      <alignment horizontal="center"/>
      <protection/>
    </xf>
    <xf numFmtId="0" fontId="32" fillId="0" borderId="0" xfId="171" applyFont="1" applyFill="1" applyBorder="1" applyAlignment="1">
      <alignment horizontal="center" vertical="center" wrapText="1"/>
      <protection/>
    </xf>
    <xf numFmtId="0" fontId="6" fillId="0" borderId="20" xfId="186" applyFont="1" applyFill="1" applyBorder="1" applyAlignment="1">
      <alignment horizontal="center" vertical="center"/>
      <protection/>
    </xf>
    <xf numFmtId="0" fontId="39" fillId="0" borderId="38" xfId="159" applyBorder="1" applyAlignment="1">
      <alignment horizontal="center" vertical="center"/>
      <protection/>
    </xf>
    <xf numFmtId="0" fontId="4" fillId="0" borderId="0" xfId="185" applyFont="1" applyAlignment="1">
      <alignment horizontal="center"/>
      <protection/>
    </xf>
    <xf numFmtId="1" fontId="5" fillId="0" borderId="0" xfId="185" applyNumberFormat="1" applyFont="1" applyAlignment="1">
      <alignment horizontal="center" vertical="center" wrapText="1"/>
      <protection/>
    </xf>
    <xf numFmtId="0" fontId="5" fillId="0" borderId="0" xfId="171" applyFont="1" applyFill="1" applyAlignment="1">
      <alignment horizontal="center"/>
      <protection/>
    </xf>
    <xf numFmtId="0" fontId="27" fillId="45" borderId="41" xfId="0" applyFont="1" applyFill="1" applyBorder="1" applyAlignment="1">
      <alignment horizontal="center"/>
    </xf>
  </cellXfs>
  <cellStyles count="237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1 6" xfId="20"/>
    <cellStyle name="20 % – Zvýraznění2" xfId="21"/>
    <cellStyle name="20 % – Zvýraznění2 2" xfId="22"/>
    <cellStyle name="20 % – Zvýraznění2 3" xfId="23"/>
    <cellStyle name="20 % – Zvýraznění2 4" xfId="24"/>
    <cellStyle name="20 % – Zvýraznění2 5" xfId="25"/>
    <cellStyle name="20 % – Zvýraznění2 6" xfId="26"/>
    <cellStyle name="20 % – Zvýraznění3" xfId="27"/>
    <cellStyle name="20 % – Zvýraznění3 2" xfId="28"/>
    <cellStyle name="20 % – Zvýraznění3 3" xfId="29"/>
    <cellStyle name="20 % – Zvýraznění3 4" xfId="30"/>
    <cellStyle name="20 % – Zvýraznění3 5" xfId="31"/>
    <cellStyle name="20 % – Zvýraznění3 6" xfId="32"/>
    <cellStyle name="20 % – Zvýraznění4" xfId="33"/>
    <cellStyle name="20 % – Zvýraznění4 2" xfId="34"/>
    <cellStyle name="20 % – Zvýraznění4 3" xfId="35"/>
    <cellStyle name="20 % – Zvýraznění4 4" xfId="36"/>
    <cellStyle name="20 % – Zvýraznění4 5" xfId="37"/>
    <cellStyle name="20 % – Zvýraznění4 6" xfId="38"/>
    <cellStyle name="20 % – Zvýraznění5" xfId="39"/>
    <cellStyle name="20 % – Zvýraznění5 2" xfId="40"/>
    <cellStyle name="20 % – Zvýraznění5 3" xfId="41"/>
    <cellStyle name="20 % – Zvýraznění5 4" xfId="42"/>
    <cellStyle name="20 % – Zvýraznění5 5" xfId="43"/>
    <cellStyle name="20 % – Zvýraznění5 6" xfId="44"/>
    <cellStyle name="20 % – Zvýraznění6" xfId="45"/>
    <cellStyle name="20 % – Zvýraznění6 2" xfId="46"/>
    <cellStyle name="20 % – Zvýraznění6 3" xfId="47"/>
    <cellStyle name="20 % – Zvýraznění6 4" xfId="48"/>
    <cellStyle name="20 % – Zvýraznění6 5" xfId="49"/>
    <cellStyle name="20 % – Zvýraznění6 6" xfId="50"/>
    <cellStyle name="40 % – Zvýraznění1" xfId="51"/>
    <cellStyle name="40 % – Zvýraznění1 2" xfId="52"/>
    <cellStyle name="40 % – Zvýraznění1 3" xfId="53"/>
    <cellStyle name="40 % – Zvýraznění1 4" xfId="54"/>
    <cellStyle name="40 % – Zvýraznění1 5" xfId="55"/>
    <cellStyle name="40 % – Zvýraznění1 6" xfId="56"/>
    <cellStyle name="40 % – Zvýraznění2" xfId="57"/>
    <cellStyle name="40 % – Zvýraznění2 2" xfId="58"/>
    <cellStyle name="40 % – Zvýraznění2 3" xfId="59"/>
    <cellStyle name="40 % – Zvýraznění2 4" xfId="60"/>
    <cellStyle name="40 % – Zvýraznění2 5" xfId="61"/>
    <cellStyle name="40 % – Zvýraznění2 6" xfId="62"/>
    <cellStyle name="40 % – Zvýraznění3" xfId="63"/>
    <cellStyle name="40 % – Zvýraznění3 2" xfId="64"/>
    <cellStyle name="40 % – Zvýraznění3 3" xfId="65"/>
    <cellStyle name="40 % – Zvýraznění3 4" xfId="66"/>
    <cellStyle name="40 % – Zvýraznění3 5" xfId="67"/>
    <cellStyle name="40 % – Zvýraznění3 6" xfId="68"/>
    <cellStyle name="40 % – Zvýraznění4" xfId="69"/>
    <cellStyle name="40 % – Zvýraznění4 2" xfId="70"/>
    <cellStyle name="40 % – Zvýraznění4 3" xfId="71"/>
    <cellStyle name="40 % – Zvýraznění4 4" xfId="72"/>
    <cellStyle name="40 % – Zvýraznění4 5" xfId="73"/>
    <cellStyle name="40 % – Zvýraznění4 6" xfId="74"/>
    <cellStyle name="40 % – Zvýraznění5" xfId="75"/>
    <cellStyle name="40 % – Zvýraznění5 2" xfId="76"/>
    <cellStyle name="40 % – Zvýraznění5 3" xfId="77"/>
    <cellStyle name="40 % – Zvýraznění5 4" xfId="78"/>
    <cellStyle name="40 % – Zvýraznění5 5" xfId="79"/>
    <cellStyle name="40 % – Zvýraznění5 6" xfId="80"/>
    <cellStyle name="40 % – Zvýraznění6" xfId="81"/>
    <cellStyle name="40 % – Zvýraznění6 2" xfId="82"/>
    <cellStyle name="40 % – Zvýraznění6 3" xfId="83"/>
    <cellStyle name="40 % – Zvýraznění6 4" xfId="84"/>
    <cellStyle name="40 % – Zvýraznění6 5" xfId="85"/>
    <cellStyle name="40 % – Zvýraznění6 6" xfId="86"/>
    <cellStyle name="60 % – Zvýraznění1" xfId="87"/>
    <cellStyle name="60 % – Zvýraznění1 2" xfId="88"/>
    <cellStyle name="60 % – Zvýraznění1 3" xfId="89"/>
    <cellStyle name="60 % – Zvýraznění1 4" xfId="90"/>
    <cellStyle name="60 % – Zvýraznění2" xfId="91"/>
    <cellStyle name="60 % – Zvýraznění2 2" xfId="92"/>
    <cellStyle name="60 % – Zvýraznění2 3" xfId="93"/>
    <cellStyle name="60 % – Zvýraznění2 4" xfId="94"/>
    <cellStyle name="60 % – Zvýraznění3" xfId="95"/>
    <cellStyle name="60 % – Zvýraznění3 2" xfId="96"/>
    <cellStyle name="60 % – Zvýraznění3 3" xfId="97"/>
    <cellStyle name="60 % – Zvýraznění3 4" xfId="98"/>
    <cellStyle name="60 % – Zvýraznění4" xfId="99"/>
    <cellStyle name="60 % – Zvýraznění4 2" xfId="100"/>
    <cellStyle name="60 % – Zvýraznění4 3" xfId="101"/>
    <cellStyle name="60 % – Zvýraznění4 4" xfId="102"/>
    <cellStyle name="60 % – Zvýraznění5" xfId="103"/>
    <cellStyle name="60 % – Zvýraznění5 2" xfId="104"/>
    <cellStyle name="60 % – Zvýraznění5 3" xfId="105"/>
    <cellStyle name="60 % – Zvýraznění5 4" xfId="106"/>
    <cellStyle name="60 % – Zvýraznění6" xfId="107"/>
    <cellStyle name="60 % – Zvýraznění6 2" xfId="108"/>
    <cellStyle name="60 % – Zvýraznění6 3" xfId="109"/>
    <cellStyle name="60 % – Zvýraznění6 4" xfId="110"/>
    <cellStyle name="Celkem" xfId="111"/>
    <cellStyle name="Celkem 2" xfId="112"/>
    <cellStyle name="Celkem 3" xfId="113"/>
    <cellStyle name="Celkem 4" xfId="114"/>
    <cellStyle name="Comma" xfId="115"/>
    <cellStyle name="Čárka 2" xfId="116"/>
    <cellStyle name="Čárka 3" xfId="117"/>
    <cellStyle name="čárky 2" xfId="118"/>
    <cellStyle name="čárky 2 2" xfId="119"/>
    <cellStyle name="čárky 3" xfId="120"/>
    <cellStyle name="čárky 3 2" xfId="121"/>
    <cellStyle name="čárky 3 3" xfId="122"/>
    <cellStyle name="Comma [0]" xfId="123"/>
    <cellStyle name="Hyperlink" xfId="124"/>
    <cellStyle name="Chybně" xfId="125"/>
    <cellStyle name="Chybně 2" xfId="126"/>
    <cellStyle name="Chybně 3" xfId="127"/>
    <cellStyle name="Chybně 4" xfId="128"/>
    <cellStyle name="Kontrolní buňka" xfId="129"/>
    <cellStyle name="Kontrolní buňka 2" xfId="130"/>
    <cellStyle name="Kontrolní buňka 3" xfId="131"/>
    <cellStyle name="Kontrolní buňka 4" xfId="132"/>
    <cellStyle name="Currency" xfId="133"/>
    <cellStyle name="Currency [0]" xfId="134"/>
    <cellStyle name="Nadpis 1" xfId="135"/>
    <cellStyle name="Nadpis 1 2" xfId="136"/>
    <cellStyle name="Nadpis 1 3" xfId="137"/>
    <cellStyle name="Nadpis 1 4" xfId="138"/>
    <cellStyle name="Nadpis 2" xfId="139"/>
    <cellStyle name="Nadpis 2 2" xfId="140"/>
    <cellStyle name="Nadpis 2 3" xfId="141"/>
    <cellStyle name="Nadpis 2 4" xfId="142"/>
    <cellStyle name="Nadpis 3" xfId="143"/>
    <cellStyle name="Nadpis 3 2" xfId="144"/>
    <cellStyle name="Nadpis 3 3" xfId="145"/>
    <cellStyle name="Nadpis 3 4" xfId="146"/>
    <cellStyle name="Nadpis 4" xfId="147"/>
    <cellStyle name="Nadpis 4 2" xfId="148"/>
    <cellStyle name="Nadpis 4 3" xfId="149"/>
    <cellStyle name="Nadpis 4 4" xfId="150"/>
    <cellStyle name="Název" xfId="151"/>
    <cellStyle name="Název 2" xfId="152"/>
    <cellStyle name="Název 3" xfId="153"/>
    <cellStyle name="Název 4" xfId="154"/>
    <cellStyle name="Neutrální" xfId="155"/>
    <cellStyle name="Neutrální 2" xfId="156"/>
    <cellStyle name="Neutrální 3" xfId="157"/>
    <cellStyle name="Neutrální 4" xfId="158"/>
    <cellStyle name="Normální 10" xfId="159"/>
    <cellStyle name="Normální 10 2" xfId="160"/>
    <cellStyle name="Normální 11" xfId="161"/>
    <cellStyle name="Normální 11 2" xfId="162"/>
    <cellStyle name="Normální 12" xfId="163"/>
    <cellStyle name="Normální 13" xfId="164"/>
    <cellStyle name="Normální 14" xfId="165"/>
    <cellStyle name="Normální 14 2" xfId="166"/>
    <cellStyle name="Normální 15" xfId="167"/>
    <cellStyle name="Normální 16" xfId="168"/>
    <cellStyle name="Normální 17" xfId="169"/>
    <cellStyle name="Normální 18" xfId="170"/>
    <cellStyle name="normální 2" xfId="171"/>
    <cellStyle name="normální 2 2" xfId="172"/>
    <cellStyle name="Normální 3" xfId="173"/>
    <cellStyle name="Normální 3 2" xfId="174"/>
    <cellStyle name="Normální 3 3" xfId="175"/>
    <cellStyle name="Normální 4" xfId="176"/>
    <cellStyle name="Normální 4 2" xfId="177"/>
    <cellStyle name="Normální 4 2 2" xfId="178"/>
    <cellStyle name="Normální 5" xfId="179"/>
    <cellStyle name="Normální 6" xfId="180"/>
    <cellStyle name="Normální 7" xfId="181"/>
    <cellStyle name="Normální 8" xfId="182"/>
    <cellStyle name="Normální 9" xfId="183"/>
    <cellStyle name="Normální 9 2" xfId="184"/>
    <cellStyle name="normální_2. Rozpočet 2007 - tabulky" xfId="185"/>
    <cellStyle name="normální_Rozpis výdajů 03 bez PO 2" xfId="186"/>
    <cellStyle name="normální_Rozpis výdajů 03 bez PO 2 2" xfId="187"/>
    <cellStyle name="normální_Rozpis výdajů 03 bez PO_UR 2008 1-168 tisk" xfId="188"/>
    <cellStyle name="normální_Rozpočet 2004 (ZK)" xfId="189"/>
    <cellStyle name="Followed Hyperlink" xfId="190"/>
    <cellStyle name="Poznámka" xfId="191"/>
    <cellStyle name="Poznámka 2" xfId="192"/>
    <cellStyle name="Poznámka 3" xfId="193"/>
    <cellStyle name="Poznámka 4" xfId="194"/>
    <cellStyle name="Poznámka 5" xfId="195"/>
    <cellStyle name="Poznámka 6" xfId="196"/>
    <cellStyle name="Percent" xfId="197"/>
    <cellStyle name="Propojená buňka" xfId="198"/>
    <cellStyle name="Propojená buňka 2" xfId="199"/>
    <cellStyle name="Propojená buňka 3" xfId="200"/>
    <cellStyle name="Propojená buňka 4" xfId="201"/>
    <cellStyle name="S8M1" xfId="202"/>
    <cellStyle name="Správně" xfId="203"/>
    <cellStyle name="Správně 2" xfId="204"/>
    <cellStyle name="Správně 3" xfId="205"/>
    <cellStyle name="Správně 4" xfId="206"/>
    <cellStyle name="Text upozornění" xfId="207"/>
    <cellStyle name="Text upozornění 2" xfId="208"/>
    <cellStyle name="Text upozornění 3" xfId="209"/>
    <cellStyle name="Text upozornění 4" xfId="210"/>
    <cellStyle name="Vstup" xfId="211"/>
    <cellStyle name="Vstup 2" xfId="212"/>
    <cellStyle name="Vstup 3" xfId="213"/>
    <cellStyle name="Vstup 4" xfId="214"/>
    <cellStyle name="Výpočet" xfId="215"/>
    <cellStyle name="Výpočet 2" xfId="216"/>
    <cellStyle name="Výpočet 3" xfId="217"/>
    <cellStyle name="Výpočet 4" xfId="218"/>
    <cellStyle name="Výstup" xfId="219"/>
    <cellStyle name="Výstup 2" xfId="220"/>
    <cellStyle name="Výstup 3" xfId="221"/>
    <cellStyle name="Výstup 4" xfId="222"/>
    <cellStyle name="Vysvětlující text" xfId="223"/>
    <cellStyle name="Vysvětlující text 2" xfId="224"/>
    <cellStyle name="Vysvětlující text 3" xfId="225"/>
    <cellStyle name="Vysvětlující text 4" xfId="226"/>
    <cellStyle name="Zvýraznění 1" xfId="227"/>
    <cellStyle name="Zvýraznění 1 2" xfId="228"/>
    <cellStyle name="Zvýraznění 1 3" xfId="229"/>
    <cellStyle name="Zvýraznění 1 4" xfId="230"/>
    <cellStyle name="Zvýraznění 2" xfId="231"/>
    <cellStyle name="Zvýraznění 2 2" xfId="232"/>
    <cellStyle name="Zvýraznění 2 3" xfId="233"/>
    <cellStyle name="Zvýraznění 2 4" xfId="234"/>
    <cellStyle name="Zvýraznění 3" xfId="235"/>
    <cellStyle name="Zvýraznění 3 2" xfId="236"/>
    <cellStyle name="Zvýraznění 3 3" xfId="237"/>
    <cellStyle name="Zvýraznění 3 4" xfId="238"/>
    <cellStyle name="Zvýraznění 4" xfId="239"/>
    <cellStyle name="Zvýraznění 4 2" xfId="240"/>
    <cellStyle name="Zvýraznění 4 3" xfId="241"/>
    <cellStyle name="Zvýraznění 4 4" xfId="242"/>
    <cellStyle name="Zvýraznění 5" xfId="243"/>
    <cellStyle name="Zvýraznění 5 2" xfId="244"/>
    <cellStyle name="Zvýraznění 5 3" xfId="245"/>
    <cellStyle name="Zvýraznění 5 4" xfId="246"/>
    <cellStyle name="Zvýraznění 6" xfId="247"/>
    <cellStyle name="Zvýraznění 6 2" xfId="248"/>
    <cellStyle name="Zvýraznění 6 3" xfId="249"/>
    <cellStyle name="Zvýraznění 6 4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18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.00390625" style="103" customWidth="1"/>
    <col min="2" max="2" width="8.140625" style="103" customWidth="1"/>
    <col min="3" max="3" width="4.421875" style="103" customWidth="1"/>
    <col min="4" max="4" width="5.421875" style="104" customWidth="1"/>
    <col min="5" max="5" width="5.28125" style="105" customWidth="1"/>
    <col min="6" max="6" width="45.140625" style="106" customWidth="1"/>
    <col min="7" max="7" width="8.00390625" style="39" bestFit="1" customWidth="1"/>
    <col min="8" max="8" width="8.7109375" style="39" bestFit="1" customWidth="1"/>
    <col min="9" max="9" width="8.00390625" style="101" customWidth="1"/>
    <col min="10" max="10" width="8.8515625" style="102" customWidth="1"/>
    <col min="11" max="11" width="10.28125" style="95" customWidth="1"/>
    <col min="12" max="12" width="12.7109375" style="96" customWidth="1"/>
    <col min="13" max="13" width="11.7109375" style="38" customWidth="1"/>
    <col min="14" max="14" width="9.140625" style="39" customWidth="1"/>
    <col min="15" max="15" width="8.140625" style="40" customWidth="1"/>
    <col min="16" max="16" width="18.7109375" style="41" customWidth="1"/>
    <col min="17" max="17" width="7.57421875" style="39" customWidth="1"/>
    <col min="18" max="18" width="11.421875" style="41" customWidth="1"/>
    <col min="19" max="19" width="9.140625" style="41" bestFit="1" customWidth="1"/>
    <col min="20" max="20" width="11.8515625" style="41" customWidth="1"/>
    <col min="21" max="21" width="11.57421875" style="42" customWidth="1"/>
    <col min="22" max="22" width="15.140625" style="39" customWidth="1"/>
    <col min="23" max="16384" width="9.140625" style="39" customWidth="1"/>
  </cols>
  <sheetData>
    <row r="1" spans="7:10" s="3" customFormat="1" ht="15" customHeight="1">
      <c r="G1" s="5"/>
      <c r="H1" s="8"/>
      <c r="I1" s="8"/>
      <c r="J1" s="9" t="s">
        <v>93</v>
      </c>
    </row>
    <row r="2" spans="1:10" s="3" customFormat="1" ht="18" customHeight="1">
      <c r="A2" s="230" t="s">
        <v>92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s="3" customFormat="1" ht="12.75" customHeight="1">
      <c r="A3" s="1"/>
      <c r="B3" s="1"/>
      <c r="C3" s="1"/>
      <c r="D3" s="1"/>
      <c r="E3" s="1"/>
      <c r="F3" s="1"/>
      <c r="G3" s="1"/>
      <c r="H3" s="1"/>
      <c r="I3" s="2"/>
      <c r="J3" s="2"/>
    </row>
    <row r="4" spans="1:21" ht="11.25">
      <c r="A4" s="43"/>
      <c r="B4" s="44"/>
      <c r="C4" s="44"/>
      <c r="D4" s="45"/>
      <c r="E4" s="45"/>
      <c r="F4" s="46"/>
      <c r="G4" s="47"/>
      <c r="H4" s="47"/>
      <c r="I4" s="47"/>
      <c r="J4" s="47"/>
      <c r="K4" s="37"/>
      <c r="L4" s="38"/>
      <c r="M4" s="39"/>
      <c r="N4" s="40"/>
      <c r="O4" s="41"/>
      <c r="P4" s="39"/>
      <c r="Q4" s="41"/>
      <c r="T4" s="42"/>
      <c r="U4" s="39"/>
    </row>
    <row r="5" spans="1:21" s="10" customFormat="1" ht="15" customHeight="1">
      <c r="A5" s="231" t="s">
        <v>62</v>
      </c>
      <c r="B5" s="231"/>
      <c r="C5" s="231"/>
      <c r="D5" s="231"/>
      <c r="E5" s="231"/>
      <c r="F5" s="231"/>
      <c r="G5" s="231"/>
      <c r="H5" s="231"/>
      <c r="I5" s="231"/>
      <c r="J5" s="231"/>
      <c r="L5" s="11"/>
      <c r="N5" s="12"/>
      <c r="O5" s="13"/>
      <c r="P5" s="14"/>
      <c r="Q5" s="15"/>
      <c r="R5" s="16"/>
      <c r="S5" s="16"/>
      <c r="T5" s="16"/>
      <c r="U5" s="17"/>
    </row>
    <row r="6" spans="1:21" s="10" customFormat="1" ht="11.25">
      <c r="A6" s="18"/>
      <c r="B6" s="18"/>
      <c r="C6" s="18"/>
      <c r="D6" s="19"/>
      <c r="E6" s="20"/>
      <c r="F6" s="21"/>
      <c r="G6" s="22"/>
      <c r="H6" s="22"/>
      <c r="I6" s="23"/>
      <c r="J6" s="24"/>
      <c r="L6" s="11"/>
      <c r="N6" s="12"/>
      <c r="O6" s="13"/>
      <c r="P6" s="14"/>
      <c r="Q6" s="15"/>
      <c r="R6" s="16"/>
      <c r="S6" s="16"/>
      <c r="T6" s="16"/>
      <c r="U6" s="17"/>
    </row>
    <row r="7" spans="1:11" s="3" customFormat="1" ht="15.75">
      <c r="A7" s="232" t="s">
        <v>63</v>
      </c>
      <c r="B7" s="232"/>
      <c r="C7" s="232"/>
      <c r="D7" s="232"/>
      <c r="E7" s="232"/>
      <c r="F7" s="232"/>
      <c r="G7" s="232"/>
      <c r="H7" s="232"/>
      <c r="I7" s="232"/>
      <c r="J7" s="232"/>
      <c r="K7" s="25"/>
    </row>
    <row r="8" spans="1:11" s="3" customFormat="1" ht="12.75" customHeight="1">
      <c r="A8" s="1"/>
      <c r="B8" s="1"/>
      <c r="C8" s="1"/>
      <c r="D8" s="1"/>
      <c r="E8" s="1"/>
      <c r="F8" s="1"/>
      <c r="G8" s="1"/>
      <c r="H8" s="1"/>
      <c r="I8" s="1"/>
      <c r="J8" s="2"/>
      <c r="K8" s="2"/>
    </row>
    <row r="9" spans="1:10" s="3" customFormat="1" ht="12.75" customHeight="1" thickBot="1">
      <c r="A9" s="26"/>
      <c r="B9" s="26"/>
      <c r="C9" s="26"/>
      <c r="D9" s="26"/>
      <c r="E9" s="2"/>
      <c r="F9" s="2"/>
      <c r="G9" s="2"/>
      <c r="H9" s="4"/>
      <c r="I9" s="4"/>
      <c r="J9" s="4" t="s">
        <v>60</v>
      </c>
    </row>
    <row r="10" spans="1:10" s="3" customFormat="1" ht="23.25" customHeight="1" thickBot="1">
      <c r="A10" s="27" t="s">
        <v>1</v>
      </c>
      <c r="B10" s="223" t="s">
        <v>2</v>
      </c>
      <c r="C10" s="224"/>
      <c r="D10" s="29" t="s">
        <v>3</v>
      </c>
      <c r="E10" s="28" t="s">
        <v>0</v>
      </c>
      <c r="F10" s="30" t="s">
        <v>64</v>
      </c>
      <c r="G10" s="31" t="s">
        <v>73</v>
      </c>
      <c r="H10" s="32" t="s">
        <v>74</v>
      </c>
      <c r="I10" s="32" t="s">
        <v>85</v>
      </c>
      <c r="J10" s="33" t="s">
        <v>75</v>
      </c>
    </row>
    <row r="11" spans="1:10" s="3" customFormat="1" ht="12.75" customHeight="1">
      <c r="A11" s="116" t="s">
        <v>4</v>
      </c>
      <c r="B11" s="117" t="s">
        <v>5</v>
      </c>
      <c r="C11" s="118" t="s">
        <v>5</v>
      </c>
      <c r="D11" s="117" t="s">
        <v>5</v>
      </c>
      <c r="E11" s="119" t="s">
        <v>5</v>
      </c>
      <c r="F11" s="120" t="s">
        <v>61</v>
      </c>
      <c r="G11" s="199">
        <f>G12</f>
        <v>0</v>
      </c>
      <c r="H11" s="199">
        <f>H12</f>
        <v>13295.315</v>
      </c>
      <c r="I11" s="199">
        <f>I12</f>
        <v>6800</v>
      </c>
      <c r="J11" s="200">
        <f>H11+I11</f>
        <v>20095.315000000002</v>
      </c>
    </row>
    <row r="12" spans="1:10" s="3" customFormat="1" ht="13.5" thickBot="1">
      <c r="A12" s="34" t="s">
        <v>4</v>
      </c>
      <c r="B12" s="114" t="s">
        <v>5</v>
      </c>
      <c r="C12" s="115" t="s">
        <v>5</v>
      </c>
      <c r="D12" s="35" t="s">
        <v>5</v>
      </c>
      <c r="E12" s="35" t="s">
        <v>5</v>
      </c>
      <c r="F12" s="36" t="s">
        <v>89</v>
      </c>
      <c r="G12" s="201">
        <f>G13+G16+G19+G22+G25</f>
        <v>0</v>
      </c>
      <c r="H12" s="201">
        <f>H13+H16+H19+H22+H25</f>
        <v>13295.315</v>
      </c>
      <c r="I12" s="201">
        <f>I13+I16+I19+I22+I25</f>
        <v>6800</v>
      </c>
      <c r="J12" s="202">
        <f>J13+J16+J19+J22+J25</f>
        <v>20095.315</v>
      </c>
    </row>
    <row r="13" spans="1:21" ht="11.25">
      <c r="A13" s="48" t="s">
        <v>4</v>
      </c>
      <c r="B13" s="52" t="s">
        <v>5</v>
      </c>
      <c r="C13" s="53"/>
      <c r="D13" s="54" t="s">
        <v>5</v>
      </c>
      <c r="E13" s="54" t="s">
        <v>5</v>
      </c>
      <c r="F13" s="55" t="s">
        <v>86</v>
      </c>
      <c r="G13" s="203">
        <v>0</v>
      </c>
      <c r="H13" s="204">
        <f>H14</f>
        <v>10413.288</v>
      </c>
      <c r="I13" s="204">
        <f>I14</f>
        <v>6800</v>
      </c>
      <c r="J13" s="205">
        <f>SUM(H13:I13)</f>
        <v>17213.288</v>
      </c>
      <c r="K13" s="37"/>
      <c r="L13" s="38"/>
      <c r="M13" s="39"/>
      <c r="N13" s="40"/>
      <c r="O13" s="41"/>
      <c r="P13" s="39"/>
      <c r="Q13" s="41"/>
      <c r="T13" s="42"/>
      <c r="U13" s="39"/>
    </row>
    <row r="14" spans="1:21" s="10" customFormat="1" ht="15" customHeight="1">
      <c r="A14" s="56" t="s">
        <v>4</v>
      </c>
      <c r="B14" s="49" t="s">
        <v>82</v>
      </c>
      <c r="C14" s="57" t="s">
        <v>6</v>
      </c>
      <c r="D14" s="50" t="s">
        <v>5</v>
      </c>
      <c r="E14" s="50" t="s">
        <v>5</v>
      </c>
      <c r="F14" s="58" t="s">
        <v>76</v>
      </c>
      <c r="G14" s="206">
        <v>0</v>
      </c>
      <c r="H14" s="207">
        <v>10413.288</v>
      </c>
      <c r="I14" s="208">
        <v>6800</v>
      </c>
      <c r="J14" s="209">
        <f>SUM(H14:I14)</f>
        <v>17213.288</v>
      </c>
      <c r="L14" s="11"/>
      <c r="N14" s="12"/>
      <c r="O14" s="13"/>
      <c r="P14" s="14"/>
      <c r="Q14" s="15"/>
      <c r="R14" s="16"/>
      <c r="S14" s="16"/>
      <c r="T14" s="16"/>
      <c r="U14" s="17"/>
    </row>
    <row r="15" spans="1:21" s="10" customFormat="1" ht="14.25" customHeight="1" thickBot="1">
      <c r="A15" s="59"/>
      <c r="B15" s="228"/>
      <c r="C15" s="229"/>
      <c r="D15" s="60">
        <v>3636</v>
      </c>
      <c r="E15" s="60">
        <v>5901</v>
      </c>
      <c r="F15" s="61" t="s">
        <v>7</v>
      </c>
      <c r="G15" s="210">
        <v>0</v>
      </c>
      <c r="H15" s="211">
        <v>10413.288</v>
      </c>
      <c r="I15" s="212">
        <v>6800</v>
      </c>
      <c r="J15" s="213">
        <f>SUM(H15:I15)</f>
        <v>17213.288</v>
      </c>
      <c r="L15" s="11"/>
      <c r="N15" s="12"/>
      <c r="O15" s="13"/>
      <c r="P15" s="14"/>
      <c r="Q15" s="15"/>
      <c r="R15" s="16"/>
      <c r="S15" s="16"/>
      <c r="T15" s="16"/>
      <c r="U15" s="17"/>
    </row>
    <row r="16" spans="1:11" s="3" customFormat="1" ht="15.75">
      <c r="A16" s="48" t="s">
        <v>4</v>
      </c>
      <c r="B16" s="52" t="s">
        <v>5</v>
      </c>
      <c r="C16" s="53"/>
      <c r="D16" s="54" t="s">
        <v>5</v>
      </c>
      <c r="E16" s="54" t="s">
        <v>5</v>
      </c>
      <c r="F16" s="55" t="s">
        <v>87</v>
      </c>
      <c r="G16" s="203">
        <v>0</v>
      </c>
      <c r="H16" s="214">
        <f>H17</f>
        <v>1432.6</v>
      </c>
      <c r="I16" s="214">
        <v>0</v>
      </c>
      <c r="J16" s="215">
        <f>I16+H16</f>
        <v>1432.6</v>
      </c>
      <c r="K16" s="25"/>
    </row>
    <row r="17" spans="1:11" s="3" customFormat="1" ht="12.75">
      <c r="A17" s="56" t="s">
        <v>4</v>
      </c>
      <c r="B17" s="49" t="s">
        <v>81</v>
      </c>
      <c r="C17" s="57" t="s">
        <v>6</v>
      </c>
      <c r="D17" s="50" t="s">
        <v>5</v>
      </c>
      <c r="E17" s="50" t="s">
        <v>5</v>
      </c>
      <c r="F17" s="58" t="s">
        <v>77</v>
      </c>
      <c r="G17" s="206">
        <v>0</v>
      </c>
      <c r="H17" s="207">
        <v>1432.6</v>
      </c>
      <c r="I17" s="207">
        <v>0</v>
      </c>
      <c r="J17" s="200">
        <f>I17+H17</f>
        <v>1432.6</v>
      </c>
      <c r="K17" s="2"/>
    </row>
    <row r="18" spans="1:16" s="3" customFormat="1" ht="12.75" customHeight="1" thickBot="1">
      <c r="A18" s="59"/>
      <c r="B18" s="228"/>
      <c r="C18" s="229"/>
      <c r="D18" s="60">
        <v>2125</v>
      </c>
      <c r="E18" s="60">
        <v>5901</v>
      </c>
      <c r="F18" s="61" t="s">
        <v>7</v>
      </c>
      <c r="G18" s="210">
        <v>0</v>
      </c>
      <c r="H18" s="211">
        <v>1432.6</v>
      </c>
      <c r="I18" s="211">
        <v>0</v>
      </c>
      <c r="J18" s="216">
        <f>I18+H18</f>
        <v>1432.6</v>
      </c>
      <c r="P18" s="107"/>
    </row>
    <row r="19" spans="1:10" s="3" customFormat="1" ht="22.5">
      <c r="A19" s="48" t="s">
        <v>4</v>
      </c>
      <c r="B19" s="52" t="s">
        <v>5</v>
      </c>
      <c r="C19" s="53"/>
      <c r="D19" s="54" t="s">
        <v>5</v>
      </c>
      <c r="E19" s="54" t="s">
        <v>5</v>
      </c>
      <c r="F19" s="55" t="s">
        <v>88</v>
      </c>
      <c r="G19" s="203">
        <v>0</v>
      </c>
      <c r="H19" s="214">
        <f>H20</f>
        <v>23.409</v>
      </c>
      <c r="I19" s="214">
        <v>0</v>
      </c>
      <c r="J19" s="215">
        <f>SUM(H19:I19)</f>
        <v>23.409</v>
      </c>
    </row>
    <row r="20" spans="1:10" s="3" customFormat="1" ht="22.5">
      <c r="A20" s="56" t="s">
        <v>4</v>
      </c>
      <c r="B20" s="49" t="s">
        <v>80</v>
      </c>
      <c r="C20" s="62" t="s">
        <v>6</v>
      </c>
      <c r="D20" s="50" t="s">
        <v>5</v>
      </c>
      <c r="E20" s="50" t="s">
        <v>5</v>
      </c>
      <c r="F20" s="58" t="s">
        <v>83</v>
      </c>
      <c r="G20" s="206">
        <v>0</v>
      </c>
      <c r="H20" s="207">
        <v>23.409</v>
      </c>
      <c r="I20" s="207">
        <v>0</v>
      </c>
      <c r="J20" s="200">
        <f>SUM(H20:I20)</f>
        <v>23.409</v>
      </c>
    </row>
    <row r="21" spans="1:13" s="3" customFormat="1" ht="13.5" thickBot="1">
      <c r="A21" s="59"/>
      <c r="B21" s="63"/>
      <c r="C21" s="64"/>
      <c r="D21" s="7"/>
      <c r="E21" s="7">
        <v>5901</v>
      </c>
      <c r="F21" s="61" t="s">
        <v>7</v>
      </c>
      <c r="G21" s="210">
        <v>0</v>
      </c>
      <c r="H21" s="211">
        <v>23.409</v>
      </c>
      <c r="I21" s="211">
        <v>0</v>
      </c>
      <c r="J21" s="216">
        <f>SUM(H21:I21)</f>
        <v>23.409</v>
      </c>
      <c r="L21" s="5"/>
      <c r="M21" s="5"/>
    </row>
    <row r="22" spans="1:10" s="3" customFormat="1" ht="12.75">
      <c r="A22" s="48" t="s">
        <v>4</v>
      </c>
      <c r="B22" s="52" t="s">
        <v>5</v>
      </c>
      <c r="C22" s="53"/>
      <c r="D22" s="54" t="s">
        <v>5</v>
      </c>
      <c r="E22" s="54" t="s">
        <v>5</v>
      </c>
      <c r="F22" s="55" t="s">
        <v>90</v>
      </c>
      <c r="G22" s="203">
        <v>0</v>
      </c>
      <c r="H22" s="214">
        <f>H23</f>
        <v>425.772</v>
      </c>
      <c r="I22" s="214">
        <v>0</v>
      </c>
      <c r="J22" s="215">
        <f aca="true" t="shared" si="0" ref="J22:J27">I22+H22</f>
        <v>425.772</v>
      </c>
    </row>
    <row r="23" spans="1:10" s="3" customFormat="1" ht="12.75" customHeight="1">
      <c r="A23" s="56" t="s">
        <v>4</v>
      </c>
      <c r="B23" s="49" t="s">
        <v>78</v>
      </c>
      <c r="C23" s="62" t="s">
        <v>6</v>
      </c>
      <c r="D23" s="50" t="s">
        <v>5</v>
      </c>
      <c r="E23" s="50" t="s">
        <v>5</v>
      </c>
      <c r="F23" s="58" t="s">
        <v>84</v>
      </c>
      <c r="G23" s="206">
        <v>0</v>
      </c>
      <c r="H23" s="207">
        <v>425.772</v>
      </c>
      <c r="I23" s="207">
        <v>0</v>
      </c>
      <c r="J23" s="200">
        <f t="shared" si="0"/>
        <v>425.772</v>
      </c>
    </row>
    <row r="24" spans="1:13" s="3" customFormat="1" ht="13.5" thickBot="1">
      <c r="A24" s="59"/>
      <c r="B24" s="63"/>
      <c r="C24" s="64"/>
      <c r="D24" s="7">
        <v>3636</v>
      </c>
      <c r="E24" s="7">
        <v>5901</v>
      </c>
      <c r="F24" s="61" t="s">
        <v>7</v>
      </c>
      <c r="G24" s="210">
        <v>0</v>
      </c>
      <c r="H24" s="211">
        <v>425.772</v>
      </c>
      <c r="I24" s="211">
        <v>0</v>
      </c>
      <c r="J24" s="216">
        <f t="shared" si="0"/>
        <v>425.772</v>
      </c>
      <c r="L24" s="5"/>
      <c r="M24" s="5"/>
    </row>
    <row r="25" spans="1:10" s="3" customFormat="1" ht="12.75">
      <c r="A25" s="48" t="s">
        <v>4</v>
      </c>
      <c r="B25" s="52" t="s">
        <v>5</v>
      </c>
      <c r="C25" s="53"/>
      <c r="D25" s="54" t="s">
        <v>5</v>
      </c>
      <c r="E25" s="54" t="s">
        <v>5</v>
      </c>
      <c r="F25" s="55" t="s">
        <v>91</v>
      </c>
      <c r="G25" s="203">
        <v>0</v>
      </c>
      <c r="H25" s="214">
        <f>H26</f>
        <v>1000.246</v>
      </c>
      <c r="I25" s="214">
        <v>0</v>
      </c>
      <c r="J25" s="215">
        <f t="shared" si="0"/>
        <v>1000.246</v>
      </c>
    </row>
    <row r="26" spans="1:10" s="3" customFormat="1" ht="12.75" customHeight="1">
      <c r="A26" s="111" t="s">
        <v>4</v>
      </c>
      <c r="B26" s="90" t="s">
        <v>79</v>
      </c>
      <c r="C26" s="112" t="s">
        <v>6</v>
      </c>
      <c r="D26" s="91" t="s">
        <v>5</v>
      </c>
      <c r="E26" s="91" t="s">
        <v>5</v>
      </c>
      <c r="F26" s="113" t="s">
        <v>65</v>
      </c>
      <c r="G26" s="217">
        <v>0</v>
      </c>
      <c r="H26" s="218">
        <v>1000.246</v>
      </c>
      <c r="I26" s="218">
        <v>0</v>
      </c>
      <c r="J26" s="200">
        <f t="shared" si="0"/>
        <v>1000.246</v>
      </c>
    </row>
    <row r="27" spans="1:13" s="3" customFormat="1" ht="13.5" thickBot="1">
      <c r="A27" s="6"/>
      <c r="B27" s="109"/>
      <c r="C27" s="108"/>
      <c r="D27" s="51">
        <v>3429</v>
      </c>
      <c r="E27" s="51">
        <v>5901</v>
      </c>
      <c r="F27" s="110" t="s">
        <v>7</v>
      </c>
      <c r="G27" s="219">
        <v>0</v>
      </c>
      <c r="H27" s="220">
        <v>1000.246</v>
      </c>
      <c r="I27" s="220">
        <v>0</v>
      </c>
      <c r="J27" s="216">
        <f t="shared" si="0"/>
        <v>1000.246</v>
      </c>
      <c r="L27" s="5"/>
      <c r="M27" s="5"/>
    </row>
    <row r="28" spans="1:21" ht="11.25">
      <c r="A28" s="43"/>
      <c r="B28" s="44"/>
      <c r="C28" s="44"/>
      <c r="D28" s="45"/>
      <c r="E28" s="45"/>
      <c r="F28" s="46"/>
      <c r="G28" s="47"/>
      <c r="H28" s="47"/>
      <c r="I28" s="47"/>
      <c r="J28" s="47"/>
      <c r="K28" s="37"/>
      <c r="L28" s="38"/>
      <c r="M28" s="39"/>
      <c r="N28" s="40"/>
      <c r="O28" s="41"/>
      <c r="P28" s="39"/>
      <c r="Q28" s="41"/>
      <c r="T28" s="42"/>
      <c r="U28" s="39"/>
    </row>
    <row r="29" spans="1:21" s="10" customFormat="1" ht="15" customHeight="1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L29" s="11"/>
      <c r="N29" s="12"/>
      <c r="O29" s="13"/>
      <c r="P29" s="14"/>
      <c r="Q29" s="15"/>
      <c r="R29" s="16"/>
      <c r="S29" s="16"/>
      <c r="T29" s="16"/>
      <c r="U29" s="17"/>
    </row>
    <row r="30" spans="1:21" s="10" customFormat="1" ht="11.25">
      <c r="A30" s="139"/>
      <c r="B30" s="139"/>
      <c r="C30" s="139"/>
      <c r="D30" s="140"/>
      <c r="E30" s="141"/>
      <c r="F30" s="142"/>
      <c r="G30" s="13"/>
      <c r="H30" s="13"/>
      <c r="I30" s="143"/>
      <c r="J30" s="144"/>
      <c r="L30" s="11"/>
      <c r="N30" s="12"/>
      <c r="O30" s="13"/>
      <c r="P30" s="14"/>
      <c r="Q30" s="15"/>
      <c r="R30" s="16"/>
      <c r="S30" s="16"/>
      <c r="T30" s="16"/>
      <c r="U30" s="17"/>
    </row>
    <row r="31" spans="1:11" s="3" customFormat="1" ht="15.75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K31" s="25"/>
    </row>
    <row r="32" spans="1:11" s="3" customFormat="1" ht="12.75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6"/>
      <c r="K32" s="2"/>
    </row>
    <row r="33" spans="1:10" s="3" customFormat="1" ht="23.25" customHeight="1">
      <c r="A33" s="147"/>
      <c r="B33" s="227"/>
      <c r="C33" s="227"/>
      <c r="D33" s="148"/>
      <c r="E33" s="147"/>
      <c r="F33" s="149"/>
      <c r="G33" s="150"/>
      <c r="H33" s="150"/>
      <c r="I33" s="150"/>
      <c r="J33" s="150"/>
    </row>
    <row r="34" spans="1:10" s="3" customFormat="1" ht="12.75" customHeight="1">
      <c r="A34" s="121"/>
      <c r="B34" s="121"/>
      <c r="C34" s="121"/>
      <c r="D34" s="121"/>
      <c r="E34" s="121"/>
      <c r="F34" s="122"/>
      <c r="G34" s="123"/>
      <c r="H34" s="123"/>
      <c r="I34" s="123"/>
      <c r="J34" s="123"/>
    </row>
    <row r="35" spans="1:10" s="3" customFormat="1" ht="26.25" customHeight="1">
      <c r="A35" s="121"/>
      <c r="B35" s="124"/>
      <c r="C35" s="124"/>
      <c r="D35" s="121"/>
      <c r="E35" s="133"/>
      <c r="F35" s="151"/>
      <c r="G35" s="135"/>
      <c r="H35" s="135"/>
      <c r="I35" s="123"/>
      <c r="J35" s="135"/>
    </row>
    <row r="36" spans="1:13" s="3" customFormat="1" ht="21" customHeight="1">
      <c r="A36" s="121"/>
      <c r="B36" s="124"/>
      <c r="C36" s="124"/>
      <c r="D36" s="121"/>
      <c r="E36" s="133"/>
      <c r="F36" s="151"/>
      <c r="G36" s="135"/>
      <c r="H36" s="135"/>
      <c r="I36" s="123"/>
      <c r="J36" s="135"/>
      <c r="L36" s="5"/>
      <c r="M36" s="5"/>
    </row>
    <row r="37" spans="1:21" ht="11.25">
      <c r="A37" s="121"/>
      <c r="B37" s="124"/>
      <c r="C37" s="124"/>
      <c r="D37" s="124"/>
      <c r="E37" s="124"/>
      <c r="F37" s="152"/>
      <c r="G37" s="123"/>
      <c r="H37" s="126"/>
      <c r="I37" s="126"/>
      <c r="J37" s="126"/>
      <c r="K37" s="37"/>
      <c r="L37" s="38"/>
      <c r="M37" s="39"/>
      <c r="N37" s="40"/>
      <c r="O37" s="41"/>
      <c r="P37" s="39"/>
      <c r="Q37" s="41"/>
      <c r="T37" s="42"/>
      <c r="U37" s="39"/>
    </row>
    <row r="38" spans="1:21" s="10" customFormat="1" ht="15" customHeight="1">
      <c r="A38" s="121"/>
      <c r="B38" s="124"/>
      <c r="C38" s="124"/>
      <c r="D38" s="121"/>
      <c r="E38" s="121"/>
      <c r="F38" s="125"/>
      <c r="G38" s="123"/>
      <c r="H38" s="123"/>
      <c r="I38" s="126"/>
      <c r="J38" s="126"/>
      <c r="L38" s="11"/>
      <c r="N38" s="12"/>
      <c r="O38" s="13"/>
      <c r="P38" s="14"/>
      <c r="Q38" s="15"/>
      <c r="R38" s="16"/>
      <c r="S38" s="16"/>
      <c r="T38" s="16"/>
      <c r="U38" s="17"/>
    </row>
    <row r="39" spans="1:21" s="10" customFormat="1" ht="14.25" customHeight="1">
      <c r="A39" s="45"/>
      <c r="B39" s="221"/>
      <c r="C39" s="222"/>
      <c r="D39" s="45"/>
      <c r="E39" s="45"/>
      <c r="F39" s="127"/>
      <c r="G39" s="128"/>
      <c r="H39" s="128"/>
      <c r="I39" s="129"/>
      <c r="J39" s="129"/>
      <c r="L39" s="11"/>
      <c r="N39" s="12"/>
      <c r="O39" s="13"/>
      <c r="P39" s="14"/>
      <c r="Q39" s="15"/>
      <c r="R39" s="16"/>
      <c r="S39" s="16"/>
      <c r="T39" s="16"/>
      <c r="U39" s="17"/>
    </row>
    <row r="40" spans="1:21" s="10" customFormat="1" ht="23.25" customHeight="1">
      <c r="A40" s="121"/>
      <c r="B40" s="124"/>
      <c r="C40" s="124"/>
      <c r="D40" s="124"/>
      <c r="E40" s="124"/>
      <c r="F40" s="152"/>
      <c r="G40" s="123"/>
      <c r="H40" s="126"/>
      <c r="I40" s="126"/>
      <c r="J40" s="126"/>
      <c r="L40" s="11"/>
      <c r="N40" s="12"/>
      <c r="O40" s="13"/>
      <c r="P40" s="14"/>
      <c r="Q40" s="15"/>
      <c r="R40" s="16"/>
      <c r="S40" s="16"/>
      <c r="T40" s="16"/>
      <c r="U40" s="17"/>
    </row>
    <row r="41" spans="1:21" s="10" customFormat="1" ht="14.25" customHeight="1">
      <c r="A41" s="121"/>
      <c r="B41" s="124"/>
      <c r="C41" s="124"/>
      <c r="D41" s="121"/>
      <c r="E41" s="121"/>
      <c r="F41" s="125"/>
      <c r="G41" s="123"/>
      <c r="H41" s="123"/>
      <c r="I41" s="126"/>
      <c r="J41" s="126"/>
      <c r="L41" s="11"/>
      <c r="N41" s="12"/>
      <c r="O41" s="13"/>
      <c r="P41" s="14"/>
      <c r="Q41" s="15"/>
      <c r="R41" s="16"/>
      <c r="S41" s="16"/>
      <c r="T41" s="16"/>
      <c r="U41" s="17"/>
    </row>
    <row r="42" spans="1:21" s="10" customFormat="1" ht="14.25" customHeight="1">
      <c r="A42" s="45"/>
      <c r="B42" s="221"/>
      <c r="C42" s="222"/>
      <c r="D42" s="45"/>
      <c r="E42" s="45"/>
      <c r="F42" s="127"/>
      <c r="G42" s="128"/>
      <c r="H42" s="128"/>
      <c r="I42" s="129"/>
      <c r="J42" s="129"/>
      <c r="L42" s="11"/>
      <c r="N42" s="12"/>
      <c r="O42" s="13"/>
      <c r="P42" s="14"/>
      <c r="Q42" s="15"/>
      <c r="R42" s="16"/>
      <c r="S42" s="16"/>
      <c r="T42" s="16"/>
      <c r="U42" s="17"/>
    </row>
    <row r="43" spans="1:21" s="10" customFormat="1" ht="21" customHeight="1">
      <c r="A43" s="121"/>
      <c r="B43" s="124"/>
      <c r="C43" s="124"/>
      <c r="D43" s="124"/>
      <c r="E43" s="124"/>
      <c r="F43" s="152"/>
      <c r="G43" s="123"/>
      <c r="H43" s="126"/>
      <c r="I43" s="126"/>
      <c r="J43" s="126"/>
      <c r="L43" s="11"/>
      <c r="N43" s="12"/>
      <c r="O43" s="13"/>
      <c r="P43" s="14"/>
      <c r="Q43" s="15"/>
      <c r="R43" s="16"/>
      <c r="S43" s="16"/>
      <c r="T43" s="16"/>
      <c r="U43" s="17"/>
    </row>
    <row r="44" spans="1:21" s="10" customFormat="1" ht="14.25" customHeight="1">
      <c r="A44" s="121"/>
      <c r="B44" s="124"/>
      <c r="C44" s="124"/>
      <c r="D44" s="121"/>
      <c r="E44" s="121"/>
      <c r="F44" s="125"/>
      <c r="G44" s="123"/>
      <c r="H44" s="123"/>
      <c r="I44" s="126"/>
      <c r="J44" s="126"/>
      <c r="L44" s="11"/>
      <c r="N44" s="12"/>
      <c r="O44" s="13"/>
      <c r="P44" s="14"/>
      <c r="Q44" s="15"/>
      <c r="R44" s="16"/>
      <c r="S44" s="16"/>
      <c r="T44" s="16"/>
      <c r="U44" s="17"/>
    </row>
    <row r="45" spans="1:21" s="10" customFormat="1" ht="14.25" customHeight="1">
      <c r="A45" s="45"/>
      <c r="B45" s="221"/>
      <c r="C45" s="222"/>
      <c r="D45" s="45"/>
      <c r="E45" s="45"/>
      <c r="F45" s="127"/>
      <c r="G45" s="128"/>
      <c r="H45" s="128"/>
      <c r="I45" s="129"/>
      <c r="J45" s="129"/>
      <c r="L45" s="11"/>
      <c r="N45" s="12"/>
      <c r="O45" s="13"/>
      <c r="P45" s="14"/>
      <c r="Q45" s="15"/>
      <c r="R45" s="16"/>
      <c r="S45" s="16"/>
      <c r="T45" s="16"/>
      <c r="U45" s="17"/>
    </row>
    <row r="46" spans="1:11" s="3" customFormat="1" ht="15.75">
      <c r="A46" s="121"/>
      <c r="B46" s="124"/>
      <c r="C46" s="124"/>
      <c r="D46" s="124"/>
      <c r="E46" s="124"/>
      <c r="F46" s="152"/>
      <c r="G46" s="123"/>
      <c r="H46" s="123"/>
      <c r="I46" s="123"/>
      <c r="J46" s="123"/>
      <c r="K46" s="25"/>
    </row>
    <row r="47" spans="1:11" s="3" customFormat="1" ht="12.75">
      <c r="A47" s="121"/>
      <c r="B47" s="124"/>
      <c r="C47" s="124"/>
      <c r="D47" s="121"/>
      <c r="E47" s="121"/>
      <c r="F47" s="125"/>
      <c r="G47" s="123"/>
      <c r="H47" s="130"/>
      <c r="I47" s="123"/>
      <c r="J47" s="123"/>
      <c r="K47" s="2"/>
    </row>
    <row r="48" spans="1:16" s="3" customFormat="1" ht="12.75" customHeight="1">
      <c r="A48" s="45"/>
      <c r="B48" s="221"/>
      <c r="C48" s="222"/>
      <c r="D48" s="45"/>
      <c r="E48" s="45"/>
      <c r="F48" s="127"/>
      <c r="G48" s="128"/>
      <c r="H48" s="131"/>
      <c r="I48" s="128"/>
      <c r="J48" s="128"/>
      <c r="P48" s="107"/>
    </row>
    <row r="49" spans="1:21" ht="11.25">
      <c r="A49" s="43"/>
      <c r="B49" s="44"/>
      <c r="C49" s="44"/>
      <c r="D49" s="45"/>
      <c r="E49" s="45"/>
      <c r="F49" s="153"/>
      <c r="G49" s="47"/>
      <c r="H49" s="47"/>
      <c r="I49" s="47"/>
      <c r="J49" s="47"/>
      <c r="K49" s="37"/>
      <c r="L49" s="38"/>
      <c r="M49" s="39"/>
      <c r="N49" s="40"/>
      <c r="O49" s="41"/>
      <c r="P49" s="39"/>
      <c r="Q49" s="41"/>
      <c r="T49" s="42"/>
      <c r="U49" s="39"/>
    </row>
    <row r="50" spans="1:21" s="10" customFormat="1" ht="15" customHeight="1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L50" s="11"/>
      <c r="N50" s="12"/>
      <c r="O50" s="13"/>
      <c r="P50" s="14"/>
      <c r="Q50" s="15"/>
      <c r="R50" s="16"/>
      <c r="S50" s="16"/>
      <c r="T50" s="16"/>
      <c r="U50" s="17"/>
    </row>
    <row r="51" spans="1:21" s="10" customFormat="1" ht="11.25">
      <c r="A51" s="139"/>
      <c r="B51" s="139"/>
      <c r="C51" s="139"/>
      <c r="D51" s="140"/>
      <c r="E51" s="141"/>
      <c r="F51" s="142"/>
      <c r="G51" s="13"/>
      <c r="H51" s="13"/>
      <c r="I51" s="143"/>
      <c r="J51" s="144"/>
      <c r="L51" s="11"/>
      <c r="N51" s="12"/>
      <c r="O51" s="13"/>
      <c r="P51" s="14"/>
      <c r="Q51" s="15"/>
      <c r="R51" s="16"/>
      <c r="S51" s="16"/>
      <c r="T51" s="16"/>
      <c r="U51" s="17"/>
    </row>
    <row r="52" spans="1:11" s="3" customFormat="1" ht="15.75">
      <c r="A52" s="226"/>
      <c r="B52" s="226"/>
      <c r="C52" s="226"/>
      <c r="D52" s="226"/>
      <c r="E52" s="226"/>
      <c r="F52" s="226"/>
      <c r="G52" s="226"/>
      <c r="H52" s="226"/>
      <c r="I52" s="226"/>
      <c r="J52" s="226"/>
      <c r="K52" s="25"/>
    </row>
    <row r="53" spans="1:11" s="3" customFormat="1" ht="12.75" customHeight="1">
      <c r="A53" s="145"/>
      <c r="B53" s="145"/>
      <c r="C53" s="145"/>
      <c r="D53" s="145"/>
      <c r="E53" s="145"/>
      <c r="F53" s="145"/>
      <c r="G53" s="145"/>
      <c r="H53" s="145"/>
      <c r="I53" s="145"/>
      <c r="J53" s="146"/>
      <c r="K53" s="2"/>
    </row>
    <row r="54" spans="1:10" s="3" customFormat="1" ht="12.75" customHeight="1">
      <c r="A54" s="146"/>
      <c r="B54" s="146"/>
      <c r="C54" s="146"/>
      <c r="D54" s="146"/>
      <c r="E54" s="146"/>
      <c r="F54" s="146"/>
      <c r="G54" s="146"/>
      <c r="H54" s="154"/>
      <c r="I54" s="154"/>
      <c r="J54" s="154"/>
    </row>
    <row r="55" spans="1:10" s="3" customFormat="1" ht="23.25" customHeight="1">
      <c r="A55" s="147"/>
      <c r="B55" s="227"/>
      <c r="C55" s="227"/>
      <c r="D55" s="148"/>
      <c r="E55" s="147"/>
      <c r="F55" s="149"/>
      <c r="G55" s="150"/>
      <c r="H55" s="150"/>
      <c r="I55" s="150"/>
      <c r="J55" s="150"/>
    </row>
    <row r="56" spans="1:10" s="3" customFormat="1" ht="12.75" customHeight="1">
      <c r="A56" s="121"/>
      <c r="B56" s="121"/>
      <c r="C56" s="121"/>
      <c r="D56" s="121"/>
      <c r="E56" s="121"/>
      <c r="F56" s="122"/>
      <c r="G56" s="123"/>
      <c r="H56" s="123"/>
      <c r="I56" s="123"/>
      <c r="J56" s="123"/>
    </row>
    <row r="57" spans="1:10" s="3" customFormat="1" ht="12.75">
      <c r="A57" s="121"/>
      <c r="B57" s="124"/>
      <c r="C57" s="124"/>
      <c r="D57" s="155"/>
      <c r="E57" s="155"/>
      <c r="F57" s="156"/>
      <c r="G57" s="157"/>
      <c r="H57" s="157"/>
      <c r="I57" s="157"/>
      <c r="J57" s="157"/>
    </row>
    <row r="58" spans="1:21" ht="11.25">
      <c r="A58" s="121"/>
      <c r="B58" s="124"/>
      <c r="C58" s="124"/>
      <c r="D58" s="124"/>
      <c r="E58" s="124"/>
      <c r="F58" s="152"/>
      <c r="G58" s="123"/>
      <c r="H58" s="126"/>
      <c r="I58" s="126"/>
      <c r="J58" s="126"/>
      <c r="K58" s="37"/>
      <c r="L58" s="38"/>
      <c r="M58" s="39"/>
      <c r="N58" s="40"/>
      <c r="O58" s="41"/>
      <c r="P58" s="39"/>
      <c r="Q58" s="41"/>
      <c r="T58" s="42"/>
      <c r="U58" s="39"/>
    </row>
    <row r="59" spans="1:21" s="10" customFormat="1" ht="15" customHeight="1">
      <c r="A59" s="121"/>
      <c r="B59" s="124"/>
      <c r="C59" s="124"/>
      <c r="D59" s="121"/>
      <c r="E59" s="121"/>
      <c r="F59" s="125"/>
      <c r="G59" s="123"/>
      <c r="H59" s="123"/>
      <c r="I59" s="126"/>
      <c r="J59" s="126"/>
      <c r="L59" s="11"/>
      <c r="N59" s="12"/>
      <c r="O59" s="13"/>
      <c r="P59" s="14"/>
      <c r="Q59" s="15"/>
      <c r="R59" s="16"/>
      <c r="S59" s="16"/>
      <c r="T59" s="16"/>
      <c r="U59" s="17"/>
    </row>
    <row r="60" spans="1:21" s="10" customFormat="1" ht="14.25" customHeight="1">
      <c r="A60" s="45"/>
      <c r="B60" s="221"/>
      <c r="C60" s="222"/>
      <c r="D60" s="45"/>
      <c r="E60" s="45"/>
      <c r="F60" s="127"/>
      <c r="G60" s="128"/>
      <c r="H60" s="128"/>
      <c r="I60" s="129"/>
      <c r="J60" s="129"/>
      <c r="L60" s="11"/>
      <c r="N60" s="12"/>
      <c r="O60" s="13"/>
      <c r="P60" s="14"/>
      <c r="Q60" s="15"/>
      <c r="R60" s="16"/>
      <c r="S60" s="16"/>
      <c r="T60" s="16"/>
      <c r="U60" s="17"/>
    </row>
    <row r="61" spans="1:11" s="3" customFormat="1" ht="15.75">
      <c r="A61" s="121"/>
      <c r="B61" s="124"/>
      <c r="C61" s="124"/>
      <c r="D61" s="124"/>
      <c r="E61" s="124"/>
      <c r="F61" s="152"/>
      <c r="G61" s="123"/>
      <c r="H61" s="123"/>
      <c r="I61" s="123"/>
      <c r="J61" s="123"/>
      <c r="K61" s="25"/>
    </row>
    <row r="62" spans="1:11" s="3" customFormat="1" ht="12.75">
      <c r="A62" s="121"/>
      <c r="B62" s="124"/>
      <c r="C62" s="124"/>
      <c r="D62" s="121"/>
      <c r="E62" s="121"/>
      <c r="F62" s="125"/>
      <c r="G62" s="123"/>
      <c r="H62" s="130"/>
      <c r="I62" s="130"/>
      <c r="J62" s="130"/>
      <c r="K62" s="2"/>
    </row>
    <row r="63" spans="1:10" s="3" customFormat="1" ht="12.75" customHeight="1">
      <c r="A63" s="45"/>
      <c r="B63" s="221"/>
      <c r="C63" s="222"/>
      <c r="D63" s="45"/>
      <c r="E63" s="45"/>
      <c r="F63" s="127"/>
      <c r="G63" s="128"/>
      <c r="H63" s="131"/>
      <c r="I63" s="131"/>
      <c r="J63" s="131"/>
    </row>
    <row r="64" spans="1:13" s="3" customFormat="1" ht="12.75">
      <c r="A64" s="43"/>
      <c r="B64" s="65"/>
      <c r="C64" s="65"/>
      <c r="D64" s="45"/>
      <c r="E64" s="45"/>
      <c r="F64" s="153"/>
      <c r="G64" s="47"/>
      <c r="H64" s="47"/>
      <c r="I64" s="47"/>
      <c r="J64" s="47"/>
      <c r="L64" s="5"/>
      <c r="M64" s="5"/>
    </row>
    <row r="65" spans="1:21" ht="15.75">
      <c r="A65" s="225"/>
      <c r="B65" s="225"/>
      <c r="C65" s="225"/>
      <c r="D65" s="225"/>
      <c r="E65" s="225"/>
      <c r="F65" s="225"/>
      <c r="G65" s="225"/>
      <c r="H65" s="225"/>
      <c r="I65" s="225"/>
      <c r="J65" s="225"/>
      <c r="K65" s="37"/>
      <c r="L65" s="38"/>
      <c r="M65" s="39"/>
      <c r="N65" s="40"/>
      <c r="O65" s="41"/>
      <c r="P65" s="39"/>
      <c r="Q65" s="41"/>
      <c r="T65" s="42"/>
      <c r="U65" s="39"/>
    </row>
    <row r="66" spans="1:10" s="3" customFormat="1" ht="12.75">
      <c r="A66" s="139"/>
      <c r="B66" s="139"/>
      <c r="C66" s="139"/>
      <c r="D66" s="140"/>
      <c r="E66" s="141"/>
      <c r="F66" s="142"/>
      <c r="G66" s="13"/>
      <c r="H66" s="13"/>
      <c r="I66" s="143"/>
      <c r="J66" s="144"/>
    </row>
    <row r="67" spans="1:10" s="3" customFormat="1" ht="15.75">
      <c r="A67" s="226"/>
      <c r="B67" s="226"/>
      <c r="C67" s="226"/>
      <c r="D67" s="226"/>
      <c r="E67" s="226"/>
      <c r="F67" s="226"/>
      <c r="G67" s="226"/>
      <c r="H67" s="226"/>
      <c r="I67" s="226"/>
      <c r="J67" s="226"/>
    </row>
    <row r="68" spans="1:10" s="3" customFormat="1" ht="12.75">
      <c r="A68" s="145"/>
      <c r="B68" s="145"/>
      <c r="C68" s="145"/>
      <c r="D68" s="145"/>
      <c r="E68" s="145"/>
      <c r="F68" s="145"/>
      <c r="G68" s="145"/>
      <c r="H68" s="145"/>
      <c r="I68" s="145"/>
      <c r="J68" s="146"/>
    </row>
    <row r="69" spans="1:10" s="3" customFormat="1" ht="12.75">
      <c r="A69" s="146"/>
      <c r="B69" s="146"/>
      <c r="C69" s="146"/>
      <c r="D69" s="146"/>
      <c r="E69" s="146"/>
      <c r="F69" s="146"/>
      <c r="G69" s="146"/>
      <c r="H69" s="154"/>
      <c r="I69" s="154"/>
      <c r="J69" s="154"/>
    </row>
    <row r="70" spans="1:10" s="3" customFormat="1" ht="12.75">
      <c r="A70" s="147"/>
      <c r="B70" s="227"/>
      <c r="C70" s="227"/>
      <c r="D70" s="148"/>
      <c r="E70" s="147"/>
      <c r="F70" s="149"/>
      <c r="G70" s="150"/>
      <c r="H70" s="150"/>
      <c r="I70" s="150"/>
      <c r="J70" s="150"/>
    </row>
    <row r="71" spans="1:10" s="3" customFormat="1" ht="12.75">
      <c r="A71" s="121"/>
      <c r="B71" s="121"/>
      <c r="C71" s="121"/>
      <c r="D71" s="121"/>
      <c r="E71" s="121"/>
      <c r="F71" s="122"/>
      <c r="G71" s="123"/>
      <c r="H71" s="123"/>
      <c r="I71" s="123"/>
      <c r="J71" s="123"/>
    </row>
    <row r="72" spans="1:10" s="3" customFormat="1" ht="12.75">
      <c r="A72" s="121"/>
      <c r="B72" s="124"/>
      <c r="C72" s="124"/>
      <c r="D72" s="155"/>
      <c r="E72" s="155"/>
      <c r="F72" s="156"/>
      <c r="G72" s="157"/>
      <c r="H72" s="157"/>
      <c r="I72" s="157"/>
      <c r="J72" s="157"/>
    </row>
    <row r="73" spans="1:21" ht="11.25">
      <c r="A73" s="121"/>
      <c r="B73" s="124"/>
      <c r="C73" s="124"/>
      <c r="D73" s="124"/>
      <c r="E73" s="124"/>
      <c r="F73" s="152"/>
      <c r="G73" s="123"/>
      <c r="H73" s="126"/>
      <c r="I73" s="126"/>
      <c r="J73" s="126"/>
      <c r="K73" s="37"/>
      <c r="L73" s="38"/>
      <c r="M73" s="39"/>
      <c r="N73" s="40"/>
      <c r="O73" s="41"/>
      <c r="P73" s="39"/>
      <c r="Q73" s="41"/>
      <c r="T73" s="42"/>
      <c r="U73" s="39"/>
    </row>
    <row r="74" spans="1:21" s="10" customFormat="1" ht="15" customHeight="1">
      <c r="A74" s="121"/>
      <c r="B74" s="124"/>
      <c r="C74" s="124"/>
      <c r="D74" s="121"/>
      <c r="E74" s="121"/>
      <c r="F74" s="125"/>
      <c r="G74" s="123"/>
      <c r="H74" s="123"/>
      <c r="I74" s="126"/>
      <c r="J74" s="126"/>
      <c r="L74" s="11"/>
      <c r="N74" s="12"/>
      <c r="O74" s="13"/>
      <c r="P74" s="14"/>
      <c r="Q74" s="15"/>
      <c r="R74" s="16"/>
      <c r="S74" s="16"/>
      <c r="T74" s="16"/>
      <c r="U74" s="17"/>
    </row>
    <row r="75" spans="1:21" s="10" customFormat="1" ht="14.25" customHeight="1">
      <c r="A75" s="45"/>
      <c r="B75" s="221"/>
      <c r="C75" s="222"/>
      <c r="D75" s="45"/>
      <c r="E75" s="45"/>
      <c r="F75" s="127"/>
      <c r="G75" s="128"/>
      <c r="H75" s="128"/>
      <c r="I75" s="129"/>
      <c r="J75" s="129"/>
      <c r="L75" s="11"/>
      <c r="N75" s="12"/>
      <c r="O75" s="13"/>
      <c r="P75" s="14"/>
      <c r="Q75" s="15"/>
      <c r="R75" s="16"/>
      <c r="S75" s="16"/>
      <c r="T75" s="16"/>
      <c r="U75" s="17"/>
    </row>
    <row r="76" spans="1:11" s="3" customFormat="1" ht="15.75">
      <c r="A76" s="121"/>
      <c r="B76" s="124"/>
      <c r="C76" s="124"/>
      <c r="D76" s="124"/>
      <c r="E76" s="124"/>
      <c r="F76" s="152"/>
      <c r="G76" s="123"/>
      <c r="H76" s="123"/>
      <c r="I76" s="123"/>
      <c r="J76" s="123"/>
      <c r="K76" s="25"/>
    </row>
    <row r="77" spans="1:11" s="3" customFormat="1" ht="12.75">
      <c r="A77" s="121"/>
      <c r="B77" s="124"/>
      <c r="C77" s="124"/>
      <c r="D77" s="121"/>
      <c r="E77" s="121"/>
      <c r="F77" s="125"/>
      <c r="G77" s="123"/>
      <c r="H77" s="130"/>
      <c r="I77" s="123"/>
      <c r="J77" s="130"/>
      <c r="K77" s="2"/>
    </row>
    <row r="78" spans="1:16" s="3" customFormat="1" ht="12.75" customHeight="1">
      <c r="A78" s="45"/>
      <c r="B78" s="221"/>
      <c r="C78" s="222"/>
      <c r="D78" s="45"/>
      <c r="E78" s="45"/>
      <c r="F78" s="127"/>
      <c r="G78" s="128"/>
      <c r="H78" s="131"/>
      <c r="I78" s="128"/>
      <c r="J78" s="131"/>
      <c r="P78" s="107"/>
    </row>
    <row r="79" spans="1:10" s="3" customFormat="1" ht="12.75">
      <c r="A79" s="121"/>
      <c r="B79" s="124"/>
      <c r="C79" s="124"/>
      <c r="D79" s="124"/>
      <c r="E79" s="124"/>
      <c r="F79" s="152"/>
      <c r="G79" s="123"/>
      <c r="H79" s="123"/>
      <c r="I79" s="123"/>
      <c r="J79" s="123"/>
    </row>
    <row r="80" spans="1:10" s="3" customFormat="1" ht="12.75">
      <c r="A80" s="121"/>
      <c r="B80" s="124"/>
      <c r="C80" s="132"/>
      <c r="D80" s="121"/>
      <c r="E80" s="121"/>
      <c r="F80" s="125"/>
      <c r="G80" s="130"/>
      <c r="H80" s="130"/>
      <c r="I80" s="130"/>
      <c r="J80" s="130"/>
    </row>
    <row r="81" spans="1:13" s="3" customFormat="1" ht="12.75">
      <c r="A81" s="45"/>
      <c r="B81" s="132"/>
      <c r="C81" s="132"/>
      <c r="D81" s="45"/>
      <c r="E81" s="45"/>
      <c r="F81" s="127"/>
      <c r="G81" s="131"/>
      <c r="H81" s="131"/>
      <c r="I81" s="131"/>
      <c r="J81" s="131"/>
      <c r="L81" s="5"/>
      <c r="M81" s="5"/>
    </row>
    <row r="82" spans="1:10" s="3" customFormat="1" ht="12.75">
      <c r="A82" s="121"/>
      <c r="B82" s="124"/>
      <c r="C82" s="124"/>
      <c r="D82" s="124"/>
      <c r="E82" s="124"/>
      <c r="F82" s="152"/>
      <c r="G82" s="123"/>
      <c r="H82" s="123"/>
      <c r="I82" s="123"/>
      <c r="J82" s="123"/>
    </row>
    <row r="83" spans="1:10" s="3" customFormat="1" ht="12.75" customHeight="1">
      <c r="A83" s="121"/>
      <c r="B83" s="124"/>
      <c r="C83" s="132"/>
      <c r="D83" s="121"/>
      <c r="E83" s="121"/>
      <c r="F83" s="125"/>
      <c r="G83" s="130"/>
      <c r="H83" s="130"/>
      <c r="I83" s="130"/>
      <c r="J83" s="130"/>
    </row>
    <row r="84" spans="1:13" s="3" customFormat="1" ht="12.75">
      <c r="A84" s="45"/>
      <c r="B84" s="132"/>
      <c r="C84" s="132"/>
      <c r="D84" s="45"/>
      <c r="E84" s="45"/>
      <c r="F84" s="127"/>
      <c r="G84" s="131"/>
      <c r="H84" s="131"/>
      <c r="I84" s="131"/>
      <c r="J84" s="131"/>
      <c r="L84" s="5"/>
      <c r="M84" s="5"/>
    </row>
    <row r="85" spans="1:10" s="3" customFormat="1" ht="12.75">
      <c r="A85" s="43"/>
      <c r="B85" s="65"/>
      <c r="C85" s="65"/>
      <c r="D85" s="45"/>
      <c r="E85" s="45"/>
      <c r="F85" s="153"/>
      <c r="G85" s="47"/>
      <c r="H85" s="47"/>
      <c r="I85" s="47"/>
      <c r="J85" s="47"/>
    </row>
    <row r="86" spans="1:21" ht="15.75">
      <c r="A86" s="225"/>
      <c r="B86" s="225"/>
      <c r="C86" s="225"/>
      <c r="D86" s="225"/>
      <c r="E86" s="225"/>
      <c r="F86" s="225"/>
      <c r="G86" s="225"/>
      <c r="H86" s="225"/>
      <c r="I86" s="225"/>
      <c r="J86" s="225"/>
      <c r="K86" s="37"/>
      <c r="L86" s="38"/>
      <c r="M86" s="39"/>
      <c r="N86" s="40"/>
      <c r="O86" s="41"/>
      <c r="P86" s="39"/>
      <c r="Q86" s="41"/>
      <c r="T86" s="42"/>
      <c r="U86" s="39"/>
    </row>
    <row r="87" spans="1:10" s="3" customFormat="1" ht="12.75">
      <c r="A87" s="43"/>
      <c r="B87" s="65"/>
      <c r="C87" s="65"/>
      <c r="D87" s="45"/>
      <c r="E87" s="45"/>
      <c r="F87" s="153"/>
      <c r="G87" s="47"/>
      <c r="H87" s="47"/>
      <c r="I87" s="47"/>
      <c r="J87" s="47"/>
    </row>
    <row r="88" spans="1:10" s="3" customFormat="1" ht="15.75">
      <c r="A88" s="226"/>
      <c r="B88" s="226"/>
      <c r="C88" s="226"/>
      <c r="D88" s="226"/>
      <c r="E88" s="226"/>
      <c r="F88" s="226"/>
      <c r="G88" s="226"/>
      <c r="H88" s="226"/>
      <c r="I88" s="226"/>
      <c r="J88" s="226"/>
    </row>
    <row r="89" spans="1:10" s="3" customFormat="1" ht="12.75">
      <c r="A89" s="145"/>
      <c r="B89" s="145"/>
      <c r="C89" s="145"/>
      <c r="D89" s="145"/>
      <c r="E89" s="145"/>
      <c r="F89" s="145"/>
      <c r="G89" s="145"/>
      <c r="H89" s="145"/>
      <c r="I89" s="146"/>
      <c r="J89" s="146"/>
    </row>
    <row r="90" spans="1:21" s="69" customFormat="1" ht="18">
      <c r="A90" s="146"/>
      <c r="B90" s="146"/>
      <c r="C90" s="146"/>
      <c r="D90" s="146"/>
      <c r="E90" s="146"/>
      <c r="F90" s="146"/>
      <c r="G90" s="154"/>
      <c r="H90" s="154"/>
      <c r="I90" s="146"/>
      <c r="J90" s="154"/>
      <c r="K90" s="66"/>
      <c r="L90" s="67"/>
      <c r="M90" s="68"/>
      <c r="O90" s="70"/>
      <c r="P90" s="71"/>
      <c r="R90" s="71"/>
      <c r="S90" s="71"/>
      <c r="T90" s="71"/>
      <c r="U90" s="17"/>
    </row>
    <row r="91" spans="1:15" ht="18">
      <c r="A91" s="147"/>
      <c r="B91" s="227"/>
      <c r="C91" s="227"/>
      <c r="D91" s="148"/>
      <c r="E91" s="147"/>
      <c r="F91" s="149"/>
      <c r="G91" s="150"/>
      <c r="H91" s="150"/>
      <c r="I91" s="150"/>
      <c r="J91" s="150"/>
      <c r="K91" s="72"/>
      <c r="L91" s="73"/>
      <c r="M91" s="74"/>
      <c r="O91" s="75"/>
    </row>
    <row r="92" spans="1:15" ht="18">
      <c r="A92" s="121"/>
      <c r="B92" s="121"/>
      <c r="C92" s="121"/>
      <c r="D92" s="121"/>
      <c r="E92" s="121"/>
      <c r="F92" s="122"/>
      <c r="G92" s="123"/>
      <c r="H92" s="123"/>
      <c r="I92" s="123"/>
      <c r="J92" s="123"/>
      <c r="K92" s="76"/>
      <c r="L92" s="77"/>
      <c r="M92" s="78"/>
      <c r="O92" s="79"/>
    </row>
    <row r="93" spans="1:15" ht="11.25">
      <c r="A93" s="121"/>
      <c r="B93" s="124"/>
      <c r="C93" s="124"/>
      <c r="D93" s="121"/>
      <c r="E93" s="121"/>
      <c r="F93" s="122"/>
      <c r="G93" s="123"/>
      <c r="H93" s="123"/>
      <c r="I93" s="123"/>
      <c r="J93" s="123"/>
      <c r="K93" s="80"/>
      <c r="L93" s="81"/>
      <c r="O93" s="82"/>
    </row>
    <row r="94" spans="1:16" s="89" customFormat="1" ht="11.25">
      <c r="A94" s="121"/>
      <c r="B94" s="124"/>
      <c r="C94" s="124"/>
      <c r="D94" s="121"/>
      <c r="E94" s="133"/>
      <c r="F94" s="134"/>
      <c r="G94" s="135"/>
      <c r="H94" s="135"/>
      <c r="I94" s="123"/>
      <c r="J94" s="135"/>
      <c r="K94" s="83"/>
      <c r="L94" s="84"/>
      <c r="M94" s="85"/>
      <c r="N94" s="86"/>
      <c r="O94" s="87"/>
      <c r="P94" s="88"/>
    </row>
    <row r="95" spans="1:16" s="89" customFormat="1" ht="11.25">
      <c r="A95" s="121"/>
      <c r="B95" s="124"/>
      <c r="C95" s="124"/>
      <c r="D95" s="121"/>
      <c r="E95" s="133"/>
      <c r="F95" s="134"/>
      <c r="G95" s="135"/>
      <c r="H95" s="135"/>
      <c r="I95" s="123"/>
      <c r="J95" s="135"/>
      <c r="K95" s="92"/>
      <c r="L95" s="93"/>
      <c r="O95" s="94"/>
      <c r="P95" s="88"/>
    </row>
    <row r="96" spans="1:10" ht="11.25">
      <c r="A96" s="45"/>
      <c r="B96" s="97"/>
      <c r="C96" s="97"/>
      <c r="D96" s="45"/>
      <c r="E96" s="98"/>
      <c r="F96" s="99"/>
      <c r="G96" s="100"/>
      <c r="H96" s="100"/>
      <c r="I96" s="128"/>
      <c r="J96" s="100"/>
    </row>
    <row r="97" spans="1:10" ht="11.25">
      <c r="A97" s="121"/>
      <c r="B97" s="124"/>
      <c r="C97" s="124"/>
      <c r="D97" s="121"/>
      <c r="E97" s="133"/>
      <c r="F97" s="134"/>
      <c r="G97" s="135"/>
      <c r="H97" s="135"/>
      <c r="I97" s="123"/>
      <c r="J97" s="135"/>
    </row>
    <row r="98" spans="1:10" ht="11.25">
      <c r="A98" s="121"/>
      <c r="B98" s="124"/>
      <c r="C98" s="124"/>
      <c r="D98" s="121"/>
      <c r="E98" s="136"/>
      <c r="F98" s="137"/>
      <c r="G98" s="138"/>
      <c r="H98" s="138"/>
      <c r="I98" s="123"/>
      <c r="J98" s="138"/>
    </row>
    <row r="99" spans="1:10" ht="11.25">
      <c r="A99" s="45"/>
      <c r="B99" s="97"/>
      <c r="C99" s="97"/>
      <c r="D99" s="45"/>
      <c r="E99" s="98"/>
      <c r="F99" s="99"/>
      <c r="G99" s="100"/>
      <c r="H99" s="100"/>
      <c r="I99" s="128"/>
      <c r="J99" s="100"/>
    </row>
    <row r="100" spans="1:21" s="95" customFormat="1" ht="11.25">
      <c r="A100" s="121"/>
      <c r="B100" s="124"/>
      <c r="C100" s="124"/>
      <c r="D100" s="121"/>
      <c r="E100" s="133"/>
      <c r="F100" s="134"/>
      <c r="G100" s="135"/>
      <c r="H100" s="135"/>
      <c r="I100" s="135"/>
      <c r="J100" s="135"/>
      <c r="L100" s="96"/>
      <c r="M100" s="38"/>
      <c r="N100" s="39"/>
      <c r="O100" s="40"/>
      <c r="P100" s="41"/>
      <c r="Q100" s="39"/>
      <c r="R100" s="41"/>
      <c r="S100" s="41"/>
      <c r="T100" s="41"/>
      <c r="U100" s="42"/>
    </row>
    <row r="101" spans="1:21" s="95" customFormat="1" ht="11.25">
      <c r="A101" s="121"/>
      <c r="B101" s="124"/>
      <c r="C101" s="124"/>
      <c r="D101" s="121"/>
      <c r="E101" s="136"/>
      <c r="F101" s="137"/>
      <c r="G101" s="138"/>
      <c r="H101" s="138"/>
      <c r="I101" s="138"/>
      <c r="J101" s="138"/>
      <c r="L101" s="96"/>
      <c r="M101" s="38"/>
      <c r="N101" s="39"/>
      <c r="O101" s="40"/>
      <c r="P101" s="41"/>
      <c r="Q101" s="39"/>
      <c r="R101" s="41"/>
      <c r="S101" s="41"/>
      <c r="T101" s="41"/>
      <c r="U101" s="42"/>
    </row>
    <row r="102" spans="1:21" s="95" customFormat="1" ht="11.25">
      <c r="A102" s="45"/>
      <c r="B102" s="97"/>
      <c r="C102" s="97"/>
      <c r="D102" s="45"/>
      <c r="E102" s="98"/>
      <c r="F102" s="99"/>
      <c r="G102" s="100"/>
      <c r="H102" s="100"/>
      <c r="I102" s="100"/>
      <c r="J102" s="100"/>
      <c r="L102" s="96"/>
      <c r="M102" s="38"/>
      <c r="N102" s="39"/>
      <c r="O102" s="40"/>
      <c r="P102" s="41"/>
      <c r="Q102" s="39"/>
      <c r="R102" s="41"/>
      <c r="S102" s="41"/>
      <c r="T102" s="41"/>
      <c r="U102" s="42"/>
    </row>
    <row r="103" spans="1:21" s="95" customFormat="1" ht="11.25">
      <c r="A103" s="45"/>
      <c r="B103" s="97"/>
      <c r="C103" s="97"/>
      <c r="D103" s="45"/>
      <c r="E103" s="98"/>
      <c r="F103" s="99"/>
      <c r="G103" s="100"/>
      <c r="H103" s="100"/>
      <c r="I103" s="100"/>
      <c r="J103" s="100"/>
      <c r="L103" s="96"/>
      <c r="M103" s="38"/>
      <c r="N103" s="39"/>
      <c r="O103" s="40"/>
      <c r="P103" s="41"/>
      <c r="Q103" s="39"/>
      <c r="R103" s="41"/>
      <c r="S103" s="41"/>
      <c r="T103" s="41"/>
      <c r="U103" s="42"/>
    </row>
    <row r="104" spans="1:13" s="3" customFormat="1" ht="15.75">
      <c r="A104" s="225"/>
      <c r="B104" s="225"/>
      <c r="C104" s="225"/>
      <c r="D104" s="225"/>
      <c r="E104" s="225"/>
      <c r="F104" s="225"/>
      <c r="G104" s="225"/>
      <c r="H104" s="225"/>
      <c r="I104" s="225"/>
      <c r="J104" s="225"/>
      <c r="L104" s="5"/>
      <c r="M104" s="5"/>
    </row>
    <row r="105" spans="1:10" s="3" customFormat="1" ht="12.75">
      <c r="A105" s="139"/>
      <c r="B105" s="139"/>
      <c r="C105" s="139"/>
      <c r="D105" s="140"/>
      <c r="E105" s="141"/>
      <c r="F105" s="142"/>
      <c r="G105" s="13"/>
      <c r="H105" s="13"/>
      <c r="I105" s="143"/>
      <c r="J105" s="144"/>
    </row>
    <row r="106" spans="1:21" ht="15.75">
      <c r="A106" s="226"/>
      <c r="B106" s="226"/>
      <c r="C106" s="226"/>
      <c r="D106" s="226"/>
      <c r="E106" s="226"/>
      <c r="F106" s="226"/>
      <c r="G106" s="226"/>
      <c r="H106" s="226"/>
      <c r="I106" s="226"/>
      <c r="J106" s="226"/>
      <c r="K106" s="37"/>
      <c r="L106" s="38"/>
      <c r="M106" s="39"/>
      <c r="N106" s="40"/>
      <c r="O106" s="41"/>
      <c r="P106" s="39"/>
      <c r="Q106" s="41"/>
      <c r="T106" s="42"/>
      <c r="U106" s="39"/>
    </row>
    <row r="107" spans="1:21" s="10" customFormat="1" ht="15" customHeight="1">
      <c r="A107" s="145"/>
      <c r="B107" s="145"/>
      <c r="C107" s="145"/>
      <c r="D107" s="145"/>
      <c r="E107" s="145"/>
      <c r="F107" s="145"/>
      <c r="G107" s="145"/>
      <c r="H107" s="145"/>
      <c r="I107" s="145"/>
      <c r="J107" s="146"/>
      <c r="L107" s="11"/>
      <c r="N107" s="12"/>
      <c r="O107" s="13"/>
      <c r="P107" s="14"/>
      <c r="Q107" s="15"/>
      <c r="R107" s="16"/>
      <c r="S107" s="16"/>
      <c r="T107" s="16"/>
      <c r="U107" s="17"/>
    </row>
    <row r="108" spans="1:21" s="10" customFormat="1" ht="12.75">
      <c r="A108" s="146"/>
      <c r="B108" s="146"/>
      <c r="C108" s="146"/>
      <c r="D108" s="146"/>
      <c r="E108" s="146"/>
      <c r="F108" s="146"/>
      <c r="G108" s="146"/>
      <c r="H108" s="154"/>
      <c r="I108" s="154"/>
      <c r="J108" s="154"/>
      <c r="L108" s="11"/>
      <c r="N108" s="12"/>
      <c r="O108" s="13"/>
      <c r="P108" s="14"/>
      <c r="Q108" s="15"/>
      <c r="R108" s="16"/>
      <c r="S108" s="16"/>
      <c r="T108" s="16"/>
      <c r="U108" s="17"/>
    </row>
    <row r="109" spans="1:11" s="3" customFormat="1" ht="15.75">
      <c r="A109" s="147"/>
      <c r="B109" s="227"/>
      <c r="C109" s="227"/>
      <c r="D109" s="148"/>
      <c r="E109" s="147"/>
      <c r="F109" s="149"/>
      <c r="G109" s="150"/>
      <c r="H109" s="150"/>
      <c r="I109" s="150"/>
      <c r="J109" s="150"/>
      <c r="K109" s="25"/>
    </row>
    <row r="110" spans="1:11" s="3" customFormat="1" ht="12.75" customHeight="1">
      <c r="A110" s="121"/>
      <c r="B110" s="121"/>
      <c r="C110" s="121"/>
      <c r="D110" s="121"/>
      <c r="E110" s="121"/>
      <c r="F110" s="122"/>
      <c r="G110" s="123"/>
      <c r="H110" s="123"/>
      <c r="I110" s="123"/>
      <c r="J110" s="123"/>
      <c r="K110" s="2"/>
    </row>
    <row r="111" spans="1:10" s="3" customFormat="1" ht="12.75">
      <c r="A111" s="121"/>
      <c r="B111" s="124"/>
      <c r="C111" s="124"/>
      <c r="D111" s="121"/>
      <c r="E111" s="133"/>
      <c r="F111" s="151"/>
      <c r="G111" s="135"/>
      <c r="H111" s="135"/>
      <c r="I111" s="135"/>
      <c r="J111" s="135"/>
    </row>
    <row r="112" spans="1:21" ht="11.25">
      <c r="A112" s="121"/>
      <c r="B112" s="124"/>
      <c r="C112" s="124"/>
      <c r="D112" s="124"/>
      <c r="E112" s="124"/>
      <c r="F112" s="152"/>
      <c r="G112" s="123"/>
      <c r="H112" s="126"/>
      <c r="I112" s="126"/>
      <c r="J112" s="126"/>
      <c r="K112" s="37"/>
      <c r="L112" s="38"/>
      <c r="M112" s="39"/>
      <c r="N112" s="40"/>
      <c r="O112" s="41"/>
      <c r="P112" s="39"/>
      <c r="Q112" s="41"/>
      <c r="T112" s="42"/>
      <c r="U112" s="39"/>
    </row>
    <row r="113" spans="1:21" s="10" customFormat="1" ht="11.25">
      <c r="A113" s="121"/>
      <c r="B113" s="124"/>
      <c r="C113" s="124"/>
      <c r="D113" s="121"/>
      <c r="E113" s="121"/>
      <c r="F113" s="125"/>
      <c r="G113" s="123"/>
      <c r="H113" s="123"/>
      <c r="I113" s="126"/>
      <c r="J113" s="126"/>
      <c r="L113" s="11"/>
      <c r="N113" s="12"/>
      <c r="O113" s="13"/>
      <c r="P113" s="14"/>
      <c r="Q113" s="15"/>
      <c r="R113" s="16"/>
      <c r="S113" s="16"/>
      <c r="T113" s="16"/>
      <c r="U113" s="17"/>
    </row>
    <row r="114" spans="1:21" s="10" customFormat="1" ht="14.25" customHeight="1">
      <c r="A114" s="45"/>
      <c r="B114" s="221"/>
      <c r="C114" s="222"/>
      <c r="D114" s="45"/>
      <c r="E114" s="45"/>
      <c r="F114" s="127"/>
      <c r="G114" s="128"/>
      <c r="H114" s="128"/>
      <c r="I114" s="129"/>
      <c r="J114" s="129"/>
      <c r="L114" s="11"/>
      <c r="N114" s="12"/>
      <c r="O114" s="13"/>
      <c r="P114" s="14"/>
      <c r="Q114" s="15"/>
      <c r="R114" s="16"/>
      <c r="S114" s="16"/>
      <c r="T114" s="16"/>
      <c r="U114" s="17"/>
    </row>
    <row r="115" spans="1:11" s="3" customFormat="1" ht="15.75">
      <c r="A115" s="121"/>
      <c r="B115" s="124"/>
      <c r="C115" s="124"/>
      <c r="D115" s="124"/>
      <c r="E115" s="124"/>
      <c r="F115" s="152"/>
      <c r="G115" s="123"/>
      <c r="H115" s="123"/>
      <c r="I115" s="123"/>
      <c r="J115" s="123"/>
      <c r="K115" s="25"/>
    </row>
    <row r="116" spans="1:11" s="3" customFormat="1" ht="12.75">
      <c r="A116" s="121"/>
      <c r="B116" s="124"/>
      <c r="C116" s="124"/>
      <c r="D116" s="121"/>
      <c r="E116" s="121"/>
      <c r="F116" s="125"/>
      <c r="G116" s="123"/>
      <c r="H116" s="130"/>
      <c r="I116" s="130"/>
      <c r="J116" s="130"/>
      <c r="K116" s="2"/>
    </row>
    <row r="117" spans="1:16" s="3" customFormat="1" ht="12.75" customHeight="1">
      <c r="A117" s="45"/>
      <c r="B117" s="221"/>
      <c r="C117" s="222"/>
      <c r="D117" s="45"/>
      <c r="E117" s="45"/>
      <c r="F117" s="127"/>
      <c r="G117" s="128"/>
      <c r="H117" s="131"/>
      <c r="I117" s="131"/>
      <c r="J117" s="131"/>
      <c r="P117" s="107"/>
    </row>
    <row r="118" spans="1:10" ht="11.25">
      <c r="A118" s="158"/>
      <c r="B118" s="158"/>
      <c r="C118" s="158"/>
      <c r="D118" s="159"/>
      <c r="E118" s="82"/>
      <c r="F118" s="160"/>
      <c r="G118" s="40"/>
      <c r="H118" s="40"/>
      <c r="I118" s="161"/>
      <c r="J118" s="162"/>
    </row>
    <row r="119" spans="1:21" s="95" customFormat="1" ht="11.25">
      <c r="A119" s="40"/>
      <c r="B119" s="40"/>
      <c r="C119" s="40"/>
      <c r="D119" s="40"/>
      <c r="E119" s="40"/>
      <c r="F119" s="40"/>
      <c r="G119" s="40"/>
      <c r="H119" s="40"/>
      <c r="I119" s="161"/>
      <c r="J119" s="162"/>
      <c r="L119" s="96"/>
      <c r="M119" s="38"/>
      <c r="N119" s="39"/>
      <c r="O119" s="40"/>
      <c r="P119" s="41"/>
      <c r="Q119" s="39"/>
      <c r="R119" s="41"/>
      <c r="S119" s="41"/>
      <c r="T119" s="41"/>
      <c r="U119" s="42"/>
    </row>
    <row r="120" spans="1:21" s="95" customFormat="1" ht="11.25">
      <c r="A120" s="40"/>
      <c r="B120" s="40"/>
      <c r="C120" s="40"/>
      <c r="D120" s="40"/>
      <c r="E120" s="40"/>
      <c r="F120" s="40"/>
      <c r="G120" s="40"/>
      <c r="H120" s="40"/>
      <c r="I120" s="161"/>
      <c r="J120" s="162"/>
      <c r="L120" s="96"/>
      <c r="M120" s="38"/>
      <c r="N120" s="39"/>
      <c r="O120" s="40"/>
      <c r="P120" s="41"/>
      <c r="Q120" s="39"/>
      <c r="R120" s="41"/>
      <c r="S120" s="41"/>
      <c r="T120" s="41"/>
      <c r="U120" s="42"/>
    </row>
    <row r="121" spans="1:21" s="95" customFormat="1" ht="11.25">
      <c r="A121" s="40"/>
      <c r="B121" s="40"/>
      <c r="C121" s="40"/>
      <c r="D121" s="40"/>
      <c r="E121" s="40"/>
      <c r="F121" s="40"/>
      <c r="G121" s="40"/>
      <c r="H121" s="40"/>
      <c r="I121" s="161"/>
      <c r="J121" s="162"/>
      <c r="L121" s="96"/>
      <c r="M121" s="38"/>
      <c r="N121" s="39"/>
      <c r="O121" s="40"/>
      <c r="P121" s="41"/>
      <c r="Q121" s="39"/>
      <c r="R121" s="41"/>
      <c r="S121" s="41"/>
      <c r="T121" s="41"/>
      <c r="U121" s="42"/>
    </row>
    <row r="122" spans="1:10" ht="11.25">
      <c r="A122" s="158"/>
      <c r="B122" s="158"/>
      <c r="C122" s="158"/>
      <c r="D122" s="159"/>
      <c r="E122" s="82"/>
      <c r="F122" s="160"/>
      <c r="G122" s="40"/>
      <c r="H122" s="40"/>
      <c r="I122" s="161"/>
      <c r="J122" s="162"/>
    </row>
    <row r="123" spans="1:10" ht="11.25">
      <c r="A123" s="158"/>
      <c r="B123" s="158"/>
      <c r="C123" s="158"/>
      <c r="D123" s="159"/>
      <c r="E123" s="82"/>
      <c r="F123" s="160"/>
      <c r="G123" s="40"/>
      <c r="H123" s="40"/>
      <c r="I123" s="161"/>
      <c r="J123" s="162"/>
    </row>
    <row r="124" spans="1:10" ht="11.25">
      <c r="A124" s="158"/>
      <c r="B124" s="158"/>
      <c r="C124" s="158"/>
      <c r="D124" s="159"/>
      <c r="E124" s="82"/>
      <c r="F124" s="160"/>
      <c r="G124" s="40"/>
      <c r="H124" s="40"/>
      <c r="I124" s="161"/>
      <c r="J124" s="162"/>
    </row>
    <row r="125" spans="1:10" ht="11.25">
      <c r="A125" s="158"/>
      <c r="B125" s="158"/>
      <c r="C125" s="158"/>
      <c r="D125" s="159"/>
      <c r="E125" s="82"/>
      <c r="F125" s="160"/>
      <c r="G125" s="40"/>
      <c r="H125" s="40"/>
      <c r="I125" s="161"/>
      <c r="J125" s="162"/>
    </row>
    <row r="126" spans="1:10" ht="11.25">
      <c r="A126" s="158"/>
      <c r="B126" s="158"/>
      <c r="C126" s="158"/>
      <c r="D126" s="159"/>
      <c r="E126" s="82"/>
      <c r="F126" s="160"/>
      <c r="G126" s="40"/>
      <c r="H126" s="40"/>
      <c r="I126" s="161"/>
      <c r="J126" s="162"/>
    </row>
    <row r="127" spans="1:10" ht="11.25">
      <c r="A127" s="158"/>
      <c r="B127" s="158"/>
      <c r="C127" s="158"/>
      <c r="D127" s="159"/>
      <c r="E127" s="82"/>
      <c r="F127" s="160"/>
      <c r="G127" s="40"/>
      <c r="H127" s="40"/>
      <c r="I127" s="161"/>
      <c r="J127" s="162"/>
    </row>
    <row r="128" spans="1:10" ht="11.25">
      <c r="A128" s="158"/>
      <c r="B128" s="158"/>
      <c r="C128" s="158"/>
      <c r="D128" s="159"/>
      <c r="E128" s="82"/>
      <c r="F128" s="160"/>
      <c r="G128" s="40"/>
      <c r="H128" s="40"/>
      <c r="I128" s="161"/>
      <c r="J128" s="162"/>
    </row>
    <row r="129" spans="1:10" ht="11.25">
      <c r="A129" s="158"/>
      <c r="B129" s="158"/>
      <c r="C129" s="158"/>
      <c r="D129" s="159"/>
      <c r="E129" s="82"/>
      <c r="F129" s="160"/>
      <c r="G129" s="40"/>
      <c r="H129" s="40"/>
      <c r="I129" s="161"/>
      <c r="J129" s="162"/>
    </row>
    <row r="130" spans="1:10" ht="11.25">
      <c r="A130" s="158"/>
      <c r="B130" s="158"/>
      <c r="C130" s="158"/>
      <c r="D130" s="159"/>
      <c r="E130" s="82"/>
      <c r="F130" s="160"/>
      <c r="G130" s="40"/>
      <c r="H130" s="40"/>
      <c r="I130" s="161"/>
      <c r="J130" s="162"/>
    </row>
    <row r="131" spans="1:10" ht="11.25">
      <c r="A131" s="158"/>
      <c r="B131" s="158"/>
      <c r="C131" s="158"/>
      <c r="D131" s="159"/>
      <c r="E131" s="82"/>
      <c r="F131" s="160"/>
      <c r="G131" s="40"/>
      <c r="H131" s="40"/>
      <c r="I131" s="161"/>
      <c r="J131" s="162"/>
    </row>
    <row r="132" spans="1:10" ht="11.25">
      <c r="A132" s="158"/>
      <c r="B132" s="158"/>
      <c r="C132" s="158"/>
      <c r="D132" s="159"/>
      <c r="E132" s="82"/>
      <c r="F132" s="160"/>
      <c r="G132" s="40"/>
      <c r="H132" s="40"/>
      <c r="I132" s="161"/>
      <c r="J132" s="162"/>
    </row>
    <row r="133" spans="1:10" ht="11.25">
      <c r="A133" s="158"/>
      <c r="B133" s="158"/>
      <c r="C133" s="158"/>
      <c r="D133" s="159"/>
      <c r="E133" s="82"/>
      <c r="F133" s="160"/>
      <c r="G133" s="40"/>
      <c r="H133" s="40"/>
      <c r="I133" s="161"/>
      <c r="J133" s="162"/>
    </row>
    <row r="134" spans="1:10" ht="11.25">
      <c r="A134" s="158"/>
      <c r="B134" s="158"/>
      <c r="C134" s="158"/>
      <c r="D134" s="159"/>
      <c r="E134" s="82"/>
      <c r="F134" s="160"/>
      <c r="G134" s="40"/>
      <c r="H134" s="40"/>
      <c r="I134" s="161"/>
      <c r="J134" s="162"/>
    </row>
    <row r="135" spans="1:10" ht="11.25">
      <c r="A135" s="158"/>
      <c r="B135" s="158"/>
      <c r="C135" s="158"/>
      <c r="D135" s="159"/>
      <c r="E135" s="82"/>
      <c r="F135" s="160"/>
      <c r="G135" s="40"/>
      <c r="H135" s="40"/>
      <c r="I135" s="161"/>
      <c r="J135" s="162"/>
    </row>
    <row r="136" spans="1:10" ht="11.25">
      <c r="A136" s="158"/>
      <c r="B136" s="158"/>
      <c r="C136" s="158"/>
      <c r="D136" s="159"/>
      <c r="E136" s="82"/>
      <c r="F136" s="160"/>
      <c r="G136" s="40"/>
      <c r="H136" s="40"/>
      <c r="I136" s="161"/>
      <c r="J136" s="162"/>
    </row>
    <row r="137" spans="1:10" ht="11.25">
      <c r="A137" s="158"/>
      <c r="B137" s="158"/>
      <c r="C137" s="158"/>
      <c r="D137" s="159"/>
      <c r="E137" s="82"/>
      <c r="F137" s="160"/>
      <c r="G137" s="40"/>
      <c r="H137" s="40"/>
      <c r="I137" s="161"/>
      <c r="J137" s="162"/>
    </row>
    <row r="138" spans="1:10" ht="11.25">
      <c r="A138" s="158"/>
      <c r="B138" s="158"/>
      <c r="C138" s="158"/>
      <c r="D138" s="159"/>
      <c r="E138" s="82"/>
      <c r="F138" s="160"/>
      <c r="G138" s="40"/>
      <c r="H138" s="40"/>
      <c r="I138" s="161"/>
      <c r="J138" s="162"/>
    </row>
    <row r="139" spans="1:10" ht="11.25">
      <c r="A139" s="158"/>
      <c r="B139" s="158"/>
      <c r="C139" s="158"/>
      <c r="D139" s="159"/>
      <c r="E139" s="82"/>
      <c r="F139" s="160"/>
      <c r="G139" s="40"/>
      <c r="H139" s="40"/>
      <c r="I139" s="161"/>
      <c r="J139" s="162"/>
    </row>
    <row r="140" spans="1:10" ht="11.25">
      <c r="A140" s="158"/>
      <c r="B140" s="158"/>
      <c r="C140" s="158"/>
      <c r="D140" s="159"/>
      <c r="E140" s="82"/>
      <c r="F140" s="160"/>
      <c r="G140" s="40"/>
      <c r="H140" s="40"/>
      <c r="I140" s="161"/>
      <c r="J140" s="162"/>
    </row>
    <row r="141" spans="1:10" ht="11.25">
      <c r="A141" s="158"/>
      <c r="B141" s="158"/>
      <c r="C141" s="158"/>
      <c r="D141" s="159"/>
      <c r="E141" s="82"/>
      <c r="F141" s="160"/>
      <c r="G141" s="40"/>
      <c r="H141" s="40"/>
      <c r="I141" s="161"/>
      <c r="J141" s="162"/>
    </row>
    <row r="142" spans="1:10" ht="11.25">
      <c r="A142" s="158"/>
      <c r="B142" s="158"/>
      <c r="C142" s="158"/>
      <c r="D142" s="159"/>
      <c r="E142" s="82"/>
      <c r="F142" s="160"/>
      <c r="G142" s="40"/>
      <c r="H142" s="40"/>
      <c r="I142" s="161"/>
      <c r="J142" s="162"/>
    </row>
    <row r="143" spans="1:10" ht="11.25">
      <c r="A143" s="158"/>
      <c r="B143" s="158"/>
      <c r="C143" s="158"/>
      <c r="D143" s="159"/>
      <c r="E143" s="82"/>
      <c r="F143" s="160"/>
      <c r="G143" s="40"/>
      <c r="H143" s="40"/>
      <c r="I143" s="161"/>
      <c r="J143" s="162"/>
    </row>
    <row r="144" spans="1:10" ht="11.25">
      <c r="A144" s="158"/>
      <c r="B144" s="158"/>
      <c r="C144" s="158"/>
      <c r="D144" s="159"/>
      <c r="E144" s="82"/>
      <c r="F144" s="160"/>
      <c r="G144" s="40"/>
      <c r="H144" s="40"/>
      <c r="I144" s="161"/>
      <c r="J144" s="162"/>
    </row>
    <row r="145" spans="1:10" ht="11.25">
      <c r="A145" s="158"/>
      <c r="B145" s="158"/>
      <c r="C145" s="158"/>
      <c r="D145" s="159"/>
      <c r="E145" s="82"/>
      <c r="F145" s="160"/>
      <c r="G145" s="40"/>
      <c r="H145" s="40"/>
      <c r="I145" s="161"/>
      <c r="J145" s="162"/>
    </row>
    <row r="146" spans="1:10" ht="11.25">
      <c r="A146" s="158"/>
      <c r="B146" s="158"/>
      <c r="C146" s="158"/>
      <c r="D146" s="159"/>
      <c r="E146" s="82"/>
      <c r="F146" s="160"/>
      <c r="G146" s="40"/>
      <c r="H146" s="40"/>
      <c r="I146" s="161"/>
      <c r="J146" s="162"/>
    </row>
    <row r="147" spans="1:10" ht="11.25">
      <c r="A147" s="158"/>
      <c r="B147" s="158"/>
      <c r="C147" s="158"/>
      <c r="D147" s="159"/>
      <c r="E147" s="82"/>
      <c r="F147" s="160"/>
      <c r="G147" s="40"/>
      <c r="H147" s="40"/>
      <c r="I147" s="161"/>
      <c r="J147" s="162"/>
    </row>
    <row r="148" spans="1:10" ht="11.25">
      <c r="A148" s="158"/>
      <c r="B148" s="158"/>
      <c r="C148" s="158"/>
      <c r="D148" s="159"/>
      <c r="E148" s="82"/>
      <c r="F148" s="160"/>
      <c r="G148" s="40"/>
      <c r="H148" s="40"/>
      <c r="I148" s="161"/>
      <c r="J148" s="162"/>
    </row>
    <row r="149" spans="1:10" ht="11.25">
      <c r="A149" s="158"/>
      <c r="B149" s="158"/>
      <c r="C149" s="158"/>
      <c r="D149" s="159"/>
      <c r="E149" s="82"/>
      <c r="F149" s="160"/>
      <c r="G149" s="40"/>
      <c r="H149" s="40"/>
      <c r="I149" s="161"/>
      <c r="J149" s="162"/>
    </row>
    <row r="150" spans="1:10" ht="11.25">
      <c r="A150" s="158"/>
      <c r="B150" s="158"/>
      <c r="C150" s="158"/>
      <c r="D150" s="159"/>
      <c r="E150" s="82"/>
      <c r="F150" s="160"/>
      <c r="G150" s="40"/>
      <c r="H150" s="40"/>
      <c r="I150" s="161"/>
      <c r="J150" s="162"/>
    </row>
    <row r="151" spans="1:10" ht="11.25">
      <c r="A151" s="158"/>
      <c r="B151" s="158"/>
      <c r="C151" s="158"/>
      <c r="D151" s="159"/>
      <c r="E151" s="82"/>
      <c r="F151" s="160"/>
      <c r="G151" s="40"/>
      <c r="H151" s="40"/>
      <c r="I151" s="161"/>
      <c r="J151" s="162"/>
    </row>
    <row r="152" spans="1:10" ht="11.25">
      <c r="A152" s="158"/>
      <c r="B152" s="158"/>
      <c r="C152" s="158"/>
      <c r="D152" s="159"/>
      <c r="E152" s="82"/>
      <c r="F152" s="160"/>
      <c r="G152" s="40"/>
      <c r="H152" s="40"/>
      <c r="I152" s="161"/>
      <c r="J152" s="162"/>
    </row>
    <row r="153" spans="1:10" ht="11.25">
      <c r="A153" s="158"/>
      <c r="B153" s="158"/>
      <c r="C153" s="158"/>
      <c r="D153" s="159"/>
      <c r="E153" s="82"/>
      <c r="F153" s="160"/>
      <c r="G153" s="40"/>
      <c r="H153" s="40"/>
      <c r="I153" s="161"/>
      <c r="J153" s="162"/>
    </row>
    <row r="154" spans="1:10" ht="11.25">
      <c r="A154" s="158"/>
      <c r="B154" s="158"/>
      <c r="C154" s="158"/>
      <c r="D154" s="159"/>
      <c r="E154" s="82"/>
      <c r="F154" s="160"/>
      <c r="G154" s="40"/>
      <c r="H154" s="40"/>
      <c r="I154" s="161"/>
      <c r="J154" s="162"/>
    </row>
    <row r="155" spans="1:10" ht="11.25">
      <c r="A155" s="158"/>
      <c r="B155" s="158"/>
      <c r="C155" s="158"/>
      <c r="D155" s="159"/>
      <c r="E155" s="82"/>
      <c r="F155" s="160"/>
      <c r="G155" s="40"/>
      <c r="H155" s="40"/>
      <c r="I155" s="161"/>
      <c r="J155" s="162"/>
    </row>
    <row r="156" spans="1:10" ht="11.25">
      <c r="A156" s="158"/>
      <c r="B156" s="158"/>
      <c r="C156" s="158"/>
      <c r="D156" s="159"/>
      <c r="E156" s="82"/>
      <c r="F156" s="160"/>
      <c r="G156" s="40"/>
      <c r="H156" s="40"/>
      <c r="I156" s="161"/>
      <c r="J156" s="162"/>
    </row>
    <row r="157" spans="1:10" ht="11.25">
      <c r="A157" s="158"/>
      <c r="B157" s="158"/>
      <c r="C157" s="158"/>
      <c r="D157" s="159"/>
      <c r="E157" s="82"/>
      <c r="F157" s="160"/>
      <c r="G157" s="40"/>
      <c r="H157" s="40"/>
      <c r="I157" s="161"/>
      <c r="J157" s="162"/>
    </row>
    <row r="158" spans="1:10" ht="11.25">
      <c r="A158" s="158"/>
      <c r="B158" s="158"/>
      <c r="C158" s="158"/>
      <c r="D158" s="159"/>
      <c r="E158" s="82"/>
      <c r="F158" s="160"/>
      <c r="G158" s="40"/>
      <c r="H158" s="40"/>
      <c r="I158" s="161"/>
      <c r="J158" s="162"/>
    </row>
    <row r="159" spans="1:10" ht="11.25">
      <c r="A159" s="158"/>
      <c r="B159" s="158"/>
      <c r="C159" s="158"/>
      <c r="D159" s="159"/>
      <c r="E159" s="82"/>
      <c r="F159" s="160"/>
      <c r="G159" s="40"/>
      <c r="H159" s="40"/>
      <c r="I159" s="161"/>
      <c r="J159" s="162"/>
    </row>
    <row r="160" spans="1:10" ht="11.25">
      <c r="A160" s="158"/>
      <c r="B160" s="158"/>
      <c r="C160" s="158"/>
      <c r="D160" s="159"/>
      <c r="E160" s="82"/>
      <c r="F160" s="160"/>
      <c r="G160" s="40"/>
      <c r="H160" s="40"/>
      <c r="I160" s="161"/>
      <c r="J160" s="162"/>
    </row>
    <row r="161" spans="1:10" ht="11.25">
      <c r="A161" s="158"/>
      <c r="B161" s="158"/>
      <c r="C161" s="158"/>
      <c r="D161" s="159"/>
      <c r="E161" s="82"/>
      <c r="F161" s="160"/>
      <c r="G161" s="40"/>
      <c r="H161" s="40"/>
      <c r="I161" s="161"/>
      <c r="J161" s="162"/>
    </row>
    <row r="162" spans="1:10" ht="11.25">
      <c r="A162" s="158"/>
      <c r="B162" s="158"/>
      <c r="C162" s="158"/>
      <c r="D162" s="159"/>
      <c r="E162" s="82"/>
      <c r="F162" s="160"/>
      <c r="G162" s="40"/>
      <c r="H162" s="40"/>
      <c r="I162" s="161"/>
      <c r="J162" s="162"/>
    </row>
    <row r="163" spans="1:10" ht="11.25">
      <c r="A163" s="158"/>
      <c r="B163" s="158"/>
      <c r="C163" s="158"/>
      <c r="D163" s="159"/>
      <c r="E163" s="82"/>
      <c r="F163" s="160"/>
      <c r="G163" s="40"/>
      <c r="H163" s="40"/>
      <c r="I163" s="161"/>
      <c r="J163" s="162"/>
    </row>
    <row r="164" spans="1:10" ht="11.25">
      <c r="A164" s="158"/>
      <c r="B164" s="158"/>
      <c r="C164" s="158"/>
      <c r="D164" s="159"/>
      <c r="E164" s="82"/>
      <c r="F164" s="160"/>
      <c r="G164" s="40"/>
      <c r="H164" s="40"/>
      <c r="I164" s="161"/>
      <c r="J164" s="162"/>
    </row>
    <row r="165" spans="1:10" ht="11.25">
      <c r="A165" s="158"/>
      <c r="B165" s="158"/>
      <c r="C165" s="158"/>
      <c r="D165" s="159"/>
      <c r="E165" s="82"/>
      <c r="F165" s="160"/>
      <c r="G165" s="40"/>
      <c r="H165" s="40"/>
      <c r="I165" s="161"/>
      <c r="J165" s="162"/>
    </row>
    <row r="166" spans="1:10" ht="11.25">
      <c r="A166" s="158"/>
      <c r="B166" s="158"/>
      <c r="C166" s="158"/>
      <c r="D166" s="159"/>
      <c r="E166" s="82"/>
      <c r="F166" s="160"/>
      <c r="G166" s="40"/>
      <c r="H166" s="40"/>
      <c r="I166" s="161"/>
      <c r="J166" s="162"/>
    </row>
    <row r="167" spans="1:10" ht="11.25">
      <c r="A167" s="158"/>
      <c r="B167" s="158"/>
      <c r="C167" s="158"/>
      <c r="D167" s="159"/>
      <c r="E167" s="82"/>
      <c r="F167" s="160"/>
      <c r="G167" s="40"/>
      <c r="H167" s="40"/>
      <c r="I167" s="161"/>
      <c r="J167" s="162"/>
    </row>
    <row r="168" spans="1:10" ht="11.25">
      <c r="A168" s="158"/>
      <c r="B168" s="158"/>
      <c r="C168" s="158"/>
      <c r="D168" s="159"/>
      <c r="E168" s="82"/>
      <c r="F168" s="160"/>
      <c r="G168" s="40"/>
      <c r="H168" s="40"/>
      <c r="I168" s="161"/>
      <c r="J168" s="162"/>
    </row>
    <row r="169" spans="1:10" ht="11.25">
      <c r="A169" s="158"/>
      <c r="B169" s="158"/>
      <c r="C169" s="158"/>
      <c r="D169" s="159"/>
      <c r="E169" s="82"/>
      <c r="F169" s="160"/>
      <c r="G169" s="40"/>
      <c r="H169" s="40"/>
      <c r="I169" s="161"/>
      <c r="J169" s="162"/>
    </row>
    <row r="170" spans="1:10" ht="11.25">
      <c r="A170" s="158"/>
      <c r="B170" s="158"/>
      <c r="C170" s="158"/>
      <c r="D170" s="159"/>
      <c r="E170" s="82"/>
      <c r="F170" s="160"/>
      <c r="G170" s="40"/>
      <c r="H170" s="40"/>
      <c r="I170" s="161"/>
      <c r="J170" s="162"/>
    </row>
    <row r="171" spans="1:10" ht="11.25">
      <c r="A171" s="158"/>
      <c r="B171" s="158"/>
      <c r="C171" s="158"/>
      <c r="D171" s="159"/>
      <c r="E171" s="82"/>
      <c r="F171" s="160"/>
      <c r="G171" s="40"/>
      <c r="H171" s="40"/>
      <c r="I171" s="161"/>
      <c r="J171" s="162"/>
    </row>
    <row r="172" spans="1:10" ht="11.25">
      <c r="A172" s="158"/>
      <c r="B172" s="158"/>
      <c r="C172" s="158"/>
      <c r="D172" s="159"/>
      <c r="E172" s="82"/>
      <c r="F172" s="160"/>
      <c r="G172" s="40"/>
      <c r="H172" s="40"/>
      <c r="I172" s="161"/>
      <c r="J172" s="162"/>
    </row>
    <row r="173" spans="1:10" ht="11.25">
      <c r="A173" s="158"/>
      <c r="B173" s="158"/>
      <c r="C173" s="158"/>
      <c r="D173" s="159"/>
      <c r="E173" s="82"/>
      <c r="F173" s="160"/>
      <c r="G173" s="40"/>
      <c r="H173" s="40"/>
      <c r="I173" s="161"/>
      <c r="J173" s="162"/>
    </row>
    <row r="174" spans="1:10" ht="11.25">
      <c r="A174" s="158"/>
      <c r="B174" s="158"/>
      <c r="C174" s="158"/>
      <c r="D174" s="159"/>
      <c r="E174" s="82"/>
      <c r="F174" s="160"/>
      <c r="G174" s="40"/>
      <c r="H174" s="40"/>
      <c r="I174" s="161"/>
      <c r="J174" s="162"/>
    </row>
    <row r="175" spans="1:10" ht="11.25">
      <c r="A175" s="158"/>
      <c r="B175" s="158"/>
      <c r="C175" s="158"/>
      <c r="D175" s="159"/>
      <c r="E175" s="82"/>
      <c r="F175" s="160"/>
      <c r="G175" s="40"/>
      <c r="H175" s="40"/>
      <c r="I175" s="161"/>
      <c r="J175" s="162"/>
    </row>
    <row r="176" spans="1:10" ht="11.25">
      <c r="A176" s="158"/>
      <c r="B176" s="158"/>
      <c r="C176" s="158"/>
      <c r="D176" s="159"/>
      <c r="E176" s="82"/>
      <c r="F176" s="160"/>
      <c r="G176" s="40"/>
      <c r="H176" s="40"/>
      <c r="I176" s="161"/>
      <c r="J176" s="162"/>
    </row>
    <row r="177" spans="1:10" ht="11.25">
      <c r="A177" s="158"/>
      <c r="B177" s="158"/>
      <c r="C177" s="158"/>
      <c r="D177" s="159"/>
      <c r="E177" s="82"/>
      <c r="F177" s="160"/>
      <c r="G177" s="40"/>
      <c r="H177" s="40"/>
      <c r="I177" s="161"/>
      <c r="J177" s="162"/>
    </row>
    <row r="178" spans="1:10" ht="11.25">
      <c r="A178" s="158"/>
      <c r="B178" s="158"/>
      <c r="C178" s="158"/>
      <c r="D178" s="159"/>
      <c r="E178" s="82"/>
      <c r="F178" s="160"/>
      <c r="G178" s="40"/>
      <c r="H178" s="40"/>
      <c r="I178" s="161"/>
      <c r="J178" s="162"/>
    </row>
    <row r="179" spans="1:10" ht="11.25">
      <c r="A179" s="158"/>
      <c r="B179" s="158"/>
      <c r="C179" s="158"/>
      <c r="D179" s="159"/>
      <c r="E179" s="82"/>
      <c r="F179" s="160"/>
      <c r="G179" s="40"/>
      <c r="H179" s="40"/>
      <c r="I179" s="161"/>
      <c r="J179" s="162"/>
    </row>
    <row r="180" spans="1:10" ht="11.25">
      <c r="A180" s="158"/>
      <c r="B180" s="158"/>
      <c r="C180" s="158"/>
      <c r="D180" s="159"/>
      <c r="E180" s="82"/>
      <c r="F180" s="160"/>
      <c r="G180" s="40"/>
      <c r="H180" s="40"/>
      <c r="I180" s="161"/>
      <c r="J180" s="162"/>
    </row>
    <row r="181" spans="1:10" ht="11.25">
      <c r="A181" s="158"/>
      <c r="B181" s="158"/>
      <c r="C181" s="158"/>
      <c r="D181" s="159"/>
      <c r="E181" s="82"/>
      <c r="F181" s="160"/>
      <c r="G181" s="40"/>
      <c r="H181" s="40"/>
      <c r="I181" s="161"/>
      <c r="J181" s="162"/>
    </row>
    <row r="182" spans="1:10" ht="11.25">
      <c r="A182" s="158"/>
      <c r="B182" s="158"/>
      <c r="C182" s="158"/>
      <c r="D182" s="159"/>
      <c r="E182" s="82"/>
      <c r="F182" s="160"/>
      <c r="G182" s="40"/>
      <c r="H182" s="40"/>
      <c r="I182" s="161"/>
      <c r="J182" s="162"/>
    </row>
    <row r="183" spans="1:10" ht="11.25">
      <c r="A183" s="158"/>
      <c r="B183" s="158"/>
      <c r="C183" s="158"/>
      <c r="D183" s="159"/>
      <c r="E183" s="82"/>
      <c r="F183" s="160"/>
      <c r="G183" s="40"/>
      <c r="H183" s="40"/>
      <c r="I183" s="161"/>
      <c r="J183" s="162"/>
    </row>
    <row r="184" spans="1:10" ht="11.25">
      <c r="A184" s="158"/>
      <c r="B184" s="158"/>
      <c r="C184" s="158"/>
      <c r="D184" s="159"/>
      <c r="E184" s="82"/>
      <c r="F184" s="160"/>
      <c r="G184" s="40"/>
      <c r="H184" s="40"/>
      <c r="I184" s="161"/>
      <c r="J184" s="162"/>
    </row>
  </sheetData>
  <sheetProtection/>
  <mergeCells count="31">
    <mergeCell ref="B117:C117"/>
    <mergeCell ref="A2:J2"/>
    <mergeCell ref="A5:J5"/>
    <mergeCell ref="A7:J7"/>
    <mergeCell ref="A50:J50"/>
    <mergeCell ref="A52:J52"/>
    <mergeCell ref="A106:J106"/>
    <mergeCell ref="B114:C114"/>
    <mergeCell ref="B109:C109"/>
    <mergeCell ref="A65:J65"/>
    <mergeCell ref="A67:J67"/>
    <mergeCell ref="B70:C70"/>
    <mergeCell ref="A86:J86"/>
    <mergeCell ref="A88:J88"/>
    <mergeCell ref="B91:C91"/>
    <mergeCell ref="A104:J104"/>
    <mergeCell ref="B39:C39"/>
    <mergeCell ref="B78:C78"/>
    <mergeCell ref="B33:C33"/>
    <mergeCell ref="B55:C55"/>
    <mergeCell ref="B60:C60"/>
    <mergeCell ref="B75:C75"/>
    <mergeCell ref="B63:C63"/>
    <mergeCell ref="B42:C42"/>
    <mergeCell ref="B45:C45"/>
    <mergeCell ref="B48:C48"/>
    <mergeCell ref="B10:C10"/>
    <mergeCell ref="A29:J29"/>
    <mergeCell ref="A31:J31"/>
    <mergeCell ref="B15:C15"/>
    <mergeCell ref="B18:C18"/>
  </mergeCells>
  <printOptions horizontalCentered="1"/>
  <pageMargins left="0.07874015748031496" right="0.1968503937007874" top="0.31496062992125984" bottom="0.1968503937007874" header="0" footer="0"/>
  <pageSetup horizontalDpi="600" verticalDpi="600" orientation="portrait" paperSize="9" scale="83" r:id="rId1"/>
  <rowBreaks count="1" manualBreakCount="1">
    <brk id="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N33" sqref="N33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233" t="s">
        <v>66</v>
      </c>
      <c r="B1" s="233"/>
      <c r="C1" s="163"/>
      <c r="D1" s="163"/>
      <c r="E1" s="164" t="s">
        <v>8</v>
      </c>
    </row>
    <row r="2" spans="1:5" ht="24.75" thickBot="1">
      <c r="A2" s="165" t="s">
        <v>9</v>
      </c>
      <c r="B2" s="166" t="s">
        <v>10</v>
      </c>
      <c r="C2" s="167" t="s">
        <v>67</v>
      </c>
      <c r="D2" s="167" t="s">
        <v>95</v>
      </c>
      <c r="E2" s="167" t="s">
        <v>67</v>
      </c>
    </row>
    <row r="3" spans="1:5" ht="15" customHeight="1">
      <c r="A3" s="168" t="s">
        <v>11</v>
      </c>
      <c r="B3" s="169" t="s">
        <v>12</v>
      </c>
      <c r="C3" s="170">
        <f>C4+C5+C6</f>
        <v>2355469.92</v>
      </c>
      <c r="D3" s="170">
        <f>D4+D5+D6</f>
        <v>0</v>
      </c>
      <c r="E3" s="171">
        <f aca="true" t="shared" si="0" ref="E3:E23">C3+D3</f>
        <v>2355469.92</v>
      </c>
    </row>
    <row r="4" spans="1:10" ht="15" customHeight="1">
      <c r="A4" s="172" t="s">
        <v>13</v>
      </c>
      <c r="B4" s="173" t="s">
        <v>14</v>
      </c>
      <c r="C4" s="174">
        <v>2220140.21</v>
      </c>
      <c r="D4" s="175">
        <v>0</v>
      </c>
      <c r="E4" s="176">
        <f t="shared" si="0"/>
        <v>2220140.21</v>
      </c>
      <c r="J4" s="177"/>
    </row>
    <row r="5" spans="1:5" ht="15" customHeight="1">
      <c r="A5" s="172" t="s">
        <v>15</v>
      </c>
      <c r="B5" s="173" t="s">
        <v>16</v>
      </c>
      <c r="C5" s="174">
        <v>133804.15000000002</v>
      </c>
      <c r="D5" s="178">
        <v>0</v>
      </c>
      <c r="E5" s="176">
        <f t="shared" si="0"/>
        <v>133804.15000000002</v>
      </c>
    </row>
    <row r="6" spans="1:5" ht="15" customHeight="1">
      <c r="A6" s="172" t="s">
        <v>17</v>
      </c>
      <c r="B6" s="173" t="s">
        <v>18</v>
      </c>
      <c r="C6" s="174">
        <v>1525.56</v>
      </c>
      <c r="D6" s="174">
        <v>0</v>
      </c>
      <c r="E6" s="176">
        <f t="shared" si="0"/>
        <v>1525.56</v>
      </c>
    </row>
    <row r="7" spans="1:5" ht="15" customHeight="1">
      <c r="A7" s="179" t="s">
        <v>19</v>
      </c>
      <c r="B7" s="173" t="s">
        <v>20</v>
      </c>
      <c r="C7" s="180">
        <f>C8+C13</f>
        <v>4794372.01</v>
      </c>
      <c r="D7" s="180">
        <f>D8+D13</f>
        <v>0</v>
      </c>
      <c r="E7" s="181">
        <f t="shared" si="0"/>
        <v>4794372.01</v>
      </c>
    </row>
    <row r="8" spans="1:5" ht="15" customHeight="1">
      <c r="A8" s="172" t="s">
        <v>21</v>
      </c>
      <c r="B8" s="173" t="s">
        <v>22</v>
      </c>
      <c r="C8" s="174">
        <f>C9+C10+C11+C12</f>
        <v>4232379.9399999995</v>
      </c>
      <c r="D8" s="174">
        <f>D9+D10+D11+D12</f>
        <v>0</v>
      </c>
      <c r="E8" s="182">
        <f t="shared" si="0"/>
        <v>4232379.9399999995</v>
      </c>
    </row>
    <row r="9" spans="1:5" ht="15" customHeight="1">
      <c r="A9" s="172" t="s">
        <v>23</v>
      </c>
      <c r="B9" s="173" t="s">
        <v>24</v>
      </c>
      <c r="C9" s="174">
        <v>61072</v>
      </c>
      <c r="D9" s="174">
        <v>0</v>
      </c>
      <c r="E9" s="182">
        <f t="shared" si="0"/>
        <v>61072</v>
      </c>
    </row>
    <row r="10" spans="1:5" ht="15" customHeight="1">
      <c r="A10" s="172" t="s">
        <v>25</v>
      </c>
      <c r="B10" s="173" t="s">
        <v>22</v>
      </c>
      <c r="C10" s="174">
        <v>4137311.09</v>
      </c>
      <c r="D10" s="174">
        <v>0</v>
      </c>
      <c r="E10" s="182">
        <f t="shared" si="0"/>
        <v>4137311.09</v>
      </c>
    </row>
    <row r="11" spans="1:5" ht="15" customHeight="1">
      <c r="A11" s="172" t="s">
        <v>26</v>
      </c>
      <c r="B11" s="173" t="s">
        <v>27</v>
      </c>
      <c r="C11" s="174">
        <v>9226.85</v>
      </c>
      <c r="D11" s="174">
        <v>0</v>
      </c>
      <c r="E11" s="182">
        <f>SUM(C11:D11)</f>
        <v>9226.85</v>
      </c>
    </row>
    <row r="12" spans="1:5" ht="15" customHeight="1">
      <c r="A12" s="172" t="s">
        <v>28</v>
      </c>
      <c r="B12" s="173">
        <v>4121</v>
      </c>
      <c r="C12" s="174">
        <v>24770</v>
      </c>
      <c r="D12" s="174">
        <v>0</v>
      </c>
      <c r="E12" s="182">
        <f>SUM(C12:D12)</f>
        <v>24770</v>
      </c>
    </row>
    <row r="13" spans="1:5" ht="15" customHeight="1">
      <c r="A13" s="172" t="s">
        <v>29</v>
      </c>
      <c r="B13" s="173" t="s">
        <v>30</v>
      </c>
      <c r="C13" s="174">
        <f>C14+C15+C16</f>
        <v>561992.0700000001</v>
      </c>
      <c r="D13" s="174">
        <f>D14+D15+D16</f>
        <v>0</v>
      </c>
      <c r="E13" s="182">
        <f t="shared" si="0"/>
        <v>561992.0700000001</v>
      </c>
    </row>
    <row r="14" spans="1:5" ht="15" customHeight="1">
      <c r="A14" s="172" t="s">
        <v>31</v>
      </c>
      <c r="B14" s="173" t="s">
        <v>30</v>
      </c>
      <c r="C14" s="174">
        <v>560497.4</v>
      </c>
      <c r="D14" s="174">
        <v>0</v>
      </c>
      <c r="E14" s="182">
        <f t="shared" si="0"/>
        <v>560497.4</v>
      </c>
    </row>
    <row r="15" spans="1:5" ht="15" customHeight="1">
      <c r="A15" s="172" t="s">
        <v>32</v>
      </c>
      <c r="B15" s="173">
        <v>4221</v>
      </c>
      <c r="C15" s="174">
        <v>0</v>
      </c>
      <c r="D15" s="174">
        <v>0</v>
      </c>
      <c r="E15" s="182">
        <f>SUM(C15:D15)</f>
        <v>0</v>
      </c>
    </row>
    <row r="16" spans="1:5" ht="15" customHeight="1">
      <c r="A16" s="172" t="s">
        <v>33</v>
      </c>
      <c r="B16" s="173">
        <v>4232</v>
      </c>
      <c r="C16" s="174">
        <v>1494.67</v>
      </c>
      <c r="D16" s="174">
        <v>0</v>
      </c>
      <c r="E16" s="182">
        <f>SUM(C16:D16)</f>
        <v>1494.67</v>
      </c>
    </row>
    <row r="17" spans="1:5" ht="15" customHeight="1">
      <c r="A17" s="179" t="s">
        <v>34</v>
      </c>
      <c r="B17" s="183" t="s">
        <v>35</v>
      </c>
      <c r="C17" s="180">
        <f>C3+C7</f>
        <v>7149841.93</v>
      </c>
      <c r="D17" s="180">
        <f>D3+D7</f>
        <v>0</v>
      </c>
      <c r="E17" s="181">
        <f t="shared" si="0"/>
        <v>7149841.93</v>
      </c>
    </row>
    <row r="18" spans="1:5" ht="15" customHeight="1">
      <c r="A18" s="179" t="s">
        <v>36</v>
      </c>
      <c r="B18" s="183" t="s">
        <v>37</v>
      </c>
      <c r="C18" s="180">
        <f>SUM(C19:C22)</f>
        <v>906515.76</v>
      </c>
      <c r="D18" s="180">
        <f>SUM(D19:D22)</f>
        <v>6800</v>
      </c>
      <c r="E18" s="181">
        <f t="shared" si="0"/>
        <v>913315.76</v>
      </c>
    </row>
    <row r="19" spans="1:5" ht="15" customHeight="1">
      <c r="A19" s="172" t="s">
        <v>68</v>
      </c>
      <c r="B19" s="173" t="s">
        <v>38</v>
      </c>
      <c r="C19" s="174">
        <v>84875.51</v>
      </c>
      <c r="D19" s="174">
        <v>6800</v>
      </c>
      <c r="E19" s="182">
        <f t="shared" si="0"/>
        <v>91675.51</v>
      </c>
    </row>
    <row r="20" spans="1:5" ht="15" customHeight="1">
      <c r="A20" s="172" t="s">
        <v>94</v>
      </c>
      <c r="B20" s="173">
        <v>8115</v>
      </c>
      <c r="C20" s="174">
        <v>918515.25</v>
      </c>
      <c r="D20" s="174">
        <v>0</v>
      </c>
      <c r="E20" s="182">
        <f>SUM(C20:D20)</f>
        <v>918515.25</v>
      </c>
    </row>
    <row r="21" spans="1:5" ht="15" customHeight="1">
      <c r="A21" s="172" t="s">
        <v>39</v>
      </c>
      <c r="B21" s="173">
        <v>8123</v>
      </c>
      <c r="C21" s="174">
        <v>0</v>
      </c>
      <c r="D21" s="174">
        <v>0</v>
      </c>
      <c r="E21" s="182">
        <f>C21+D21</f>
        <v>0</v>
      </c>
    </row>
    <row r="22" spans="1:5" ht="15" customHeight="1" thickBot="1">
      <c r="A22" s="184" t="s">
        <v>40</v>
      </c>
      <c r="B22" s="185">
        <v>-8124</v>
      </c>
      <c r="C22" s="186">
        <v>-96875</v>
      </c>
      <c r="D22" s="186">
        <v>0</v>
      </c>
      <c r="E22" s="187">
        <f>C22+D22</f>
        <v>-96875</v>
      </c>
    </row>
    <row r="23" spans="1:5" ht="15" customHeight="1" thickBot="1">
      <c r="A23" s="188" t="s">
        <v>41</v>
      </c>
      <c r="B23" s="189"/>
      <c r="C23" s="190">
        <f>C3+C7+C18</f>
        <v>8056357.6899999995</v>
      </c>
      <c r="D23" s="190">
        <f>D17+D18</f>
        <v>6800</v>
      </c>
      <c r="E23" s="191">
        <f t="shared" si="0"/>
        <v>8063157.6899999995</v>
      </c>
    </row>
    <row r="24" spans="1:5" ht="13.5" thickBot="1">
      <c r="A24" s="233" t="s">
        <v>69</v>
      </c>
      <c r="B24" s="233"/>
      <c r="C24" s="192"/>
      <c r="D24" s="192"/>
      <c r="E24" s="193" t="s">
        <v>8</v>
      </c>
    </row>
    <row r="25" spans="1:5" ht="24.75" thickBot="1">
      <c r="A25" s="165" t="s">
        <v>42</v>
      </c>
      <c r="B25" s="166" t="s">
        <v>0</v>
      </c>
      <c r="C25" s="167" t="s">
        <v>67</v>
      </c>
      <c r="D25" s="167" t="s">
        <v>95</v>
      </c>
      <c r="E25" s="167" t="s">
        <v>67</v>
      </c>
    </row>
    <row r="26" spans="1:5" ht="15" customHeight="1">
      <c r="A26" s="194" t="s">
        <v>43</v>
      </c>
      <c r="B26" s="195" t="s">
        <v>44</v>
      </c>
      <c r="C26" s="178">
        <v>26192.5</v>
      </c>
      <c r="D26" s="178">
        <v>0</v>
      </c>
      <c r="E26" s="196">
        <f>C26+D26</f>
        <v>26192.5</v>
      </c>
    </row>
    <row r="27" spans="1:5" ht="15" customHeight="1">
      <c r="A27" s="197" t="s">
        <v>45</v>
      </c>
      <c r="B27" s="173" t="s">
        <v>44</v>
      </c>
      <c r="C27" s="174">
        <v>241739.92</v>
      </c>
      <c r="D27" s="178">
        <v>0</v>
      </c>
      <c r="E27" s="196">
        <f aca="true" t="shared" si="1" ref="E27:E41">C27+D27</f>
        <v>241739.92</v>
      </c>
    </row>
    <row r="28" spans="1:5" ht="15" customHeight="1">
      <c r="A28" s="197" t="s">
        <v>46</v>
      </c>
      <c r="B28" s="173" t="s">
        <v>44</v>
      </c>
      <c r="C28" s="174">
        <v>876172.86</v>
      </c>
      <c r="D28" s="178">
        <v>0</v>
      </c>
      <c r="E28" s="196">
        <f t="shared" si="1"/>
        <v>876172.86</v>
      </c>
    </row>
    <row r="29" spans="1:5" ht="15" customHeight="1">
      <c r="A29" s="197" t="s">
        <v>47</v>
      </c>
      <c r="B29" s="173" t="s">
        <v>44</v>
      </c>
      <c r="C29" s="174">
        <v>634240.3200000001</v>
      </c>
      <c r="D29" s="178">
        <v>0</v>
      </c>
      <c r="E29" s="196">
        <f t="shared" si="1"/>
        <v>634240.3200000001</v>
      </c>
    </row>
    <row r="30" spans="1:5" ht="15" customHeight="1">
      <c r="A30" s="197" t="s">
        <v>48</v>
      </c>
      <c r="B30" s="173" t="s">
        <v>44</v>
      </c>
      <c r="C30" s="174">
        <v>3579796.7399999998</v>
      </c>
      <c r="D30" s="178">
        <v>0</v>
      </c>
      <c r="E30" s="196">
        <f>C30+D30</f>
        <v>3579796.7399999998</v>
      </c>
    </row>
    <row r="31" spans="1:5" ht="15" customHeight="1">
      <c r="A31" s="197" t="s">
        <v>70</v>
      </c>
      <c r="B31" s="173" t="s">
        <v>53</v>
      </c>
      <c r="C31" s="174">
        <v>434346.24999999994</v>
      </c>
      <c r="D31" s="178">
        <v>0</v>
      </c>
      <c r="E31" s="196">
        <f t="shared" si="1"/>
        <v>434346.24999999994</v>
      </c>
    </row>
    <row r="32" spans="1:5" ht="15" customHeight="1">
      <c r="A32" s="197" t="s">
        <v>71</v>
      </c>
      <c r="B32" s="173" t="s">
        <v>44</v>
      </c>
      <c r="C32" s="174">
        <v>76358</v>
      </c>
      <c r="D32" s="178">
        <v>0</v>
      </c>
      <c r="E32" s="196">
        <f t="shared" si="1"/>
        <v>76358</v>
      </c>
    </row>
    <row r="33" spans="1:5" ht="15" customHeight="1">
      <c r="A33" s="197" t="s">
        <v>49</v>
      </c>
      <c r="B33" s="173" t="s">
        <v>50</v>
      </c>
      <c r="C33" s="174">
        <v>928922.2899999999</v>
      </c>
      <c r="D33" s="178">
        <v>0</v>
      </c>
      <c r="E33" s="196">
        <f t="shared" si="1"/>
        <v>928922.2899999999</v>
      </c>
    </row>
    <row r="34" spans="1:5" ht="15" customHeight="1">
      <c r="A34" s="197" t="s">
        <v>51</v>
      </c>
      <c r="B34" s="173" t="s">
        <v>50</v>
      </c>
      <c r="C34" s="174">
        <v>0</v>
      </c>
      <c r="D34" s="178">
        <v>0</v>
      </c>
      <c r="E34" s="196">
        <f t="shared" si="1"/>
        <v>0</v>
      </c>
    </row>
    <row r="35" spans="1:5" ht="15" customHeight="1">
      <c r="A35" s="197" t="s">
        <v>52</v>
      </c>
      <c r="B35" s="173" t="s">
        <v>53</v>
      </c>
      <c r="C35" s="174">
        <v>1066987.7999999998</v>
      </c>
      <c r="D35" s="178">
        <v>0</v>
      </c>
      <c r="E35" s="196">
        <f t="shared" si="1"/>
        <v>1066987.7999999998</v>
      </c>
    </row>
    <row r="36" spans="1:5" ht="15" customHeight="1">
      <c r="A36" s="197" t="s">
        <v>54</v>
      </c>
      <c r="B36" s="173" t="s">
        <v>53</v>
      </c>
      <c r="C36" s="174">
        <v>22000</v>
      </c>
      <c r="D36" s="178">
        <v>0</v>
      </c>
      <c r="E36" s="196">
        <f t="shared" si="1"/>
        <v>22000</v>
      </c>
    </row>
    <row r="37" spans="1:5" ht="15" customHeight="1">
      <c r="A37" s="197" t="s">
        <v>55</v>
      </c>
      <c r="B37" s="173" t="s">
        <v>44</v>
      </c>
      <c r="C37" s="174">
        <v>5434.02</v>
      </c>
      <c r="D37" s="178">
        <v>0</v>
      </c>
      <c r="E37" s="196">
        <f t="shared" si="1"/>
        <v>5434.02</v>
      </c>
    </row>
    <row r="38" spans="1:5" ht="15" customHeight="1">
      <c r="A38" s="197" t="s">
        <v>72</v>
      </c>
      <c r="B38" s="173" t="s">
        <v>53</v>
      </c>
      <c r="C38" s="174">
        <v>81207.47</v>
      </c>
      <c r="D38" s="178">
        <v>6800</v>
      </c>
      <c r="E38" s="196">
        <f>C38+D38</f>
        <v>88007.47</v>
      </c>
    </row>
    <row r="39" spans="1:5" ht="15" customHeight="1">
      <c r="A39" s="197" t="s">
        <v>56</v>
      </c>
      <c r="B39" s="173" t="s">
        <v>53</v>
      </c>
      <c r="C39" s="174">
        <v>5317.28</v>
      </c>
      <c r="D39" s="178">
        <v>0</v>
      </c>
      <c r="E39" s="196">
        <f t="shared" si="1"/>
        <v>5317.28</v>
      </c>
    </row>
    <row r="40" spans="1:5" ht="15" customHeight="1">
      <c r="A40" s="197" t="s">
        <v>57</v>
      </c>
      <c r="B40" s="173" t="s">
        <v>53</v>
      </c>
      <c r="C40" s="174">
        <v>73602.25</v>
      </c>
      <c r="D40" s="178">
        <v>0</v>
      </c>
      <c r="E40" s="196">
        <f t="shared" si="1"/>
        <v>73602.25</v>
      </c>
    </row>
    <row r="41" spans="1:5" ht="15" customHeight="1" thickBot="1">
      <c r="A41" s="197" t="s">
        <v>58</v>
      </c>
      <c r="B41" s="173" t="s">
        <v>53</v>
      </c>
      <c r="C41" s="174">
        <v>4039.987</v>
      </c>
      <c r="D41" s="178">
        <v>0</v>
      </c>
      <c r="E41" s="196">
        <f t="shared" si="1"/>
        <v>4039.987</v>
      </c>
    </row>
    <row r="42" spans="1:5" ht="15" customHeight="1" thickBot="1">
      <c r="A42" s="198" t="s">
        <v>59</v>
      </c>
      <c r="B42" s="189"/>
      <c r="C42" s="190">
        <f>C26+C27+C28+C29+C30+C31+C32+C33+C34+C35+C36+C37+C38+C39+C40+C41</f>
        <v>8056357.686999999</v>
      </c>
      <c r="D42" s="190">
        <f>SUM(D26:D41)</f>
        <v>6800</v>
      </c>
      <c r="E42" s="191">
        <f>SUM(E26:E41)</f>
        <v>8063157.686999999</v>
      </c>
    </row>
    <row r="43" spans="3:5" ht="12.75">
      <c r="C43" s="177"/>
      <c r="E43" s="177"/>
    </row>
  </sheetData>
  <sheetProtection/>
  <mergeCells count="2">
    <mergeCell ref="A1:B1"/>
    <mergeCell ref="A24:B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 Petra</dc:creator>
  <cp:keywords/>
  <dc:description/>
  <cp:lastModifiedBy>Kasparova Petra</cp:lastModifiedBy>
  <cp:lastPrinted>2015-05-27T08:06:24Z</cp:lastPrinted>
  <dcterms:created xsi:type="dcterms:W3CDTF">2007-12-18T12:40:54Z</dcterms:created>
  <dcterms:modified xsi:type="dcterms:W3CDTF">2015-05-27T08:06:30Z</dcterms:modified>
  <cp:category/>
  <cp:version/>
  <cp:contentType/>
  <cp:contentStatus/>
</cp:coreProperties>
</file>