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9930" activeTab="2"/>
  </bookViews>
  <sheets>
    <sheet name="Bilance PaV" sheetId="1" r:id="rId1"/>
    <sheet name="DFLK" sheetId="2" r:id="rId2"/>
    <sheet name="ZR_RO_172_15" sheetId="3" r:id="rId3"/>
  </sheets>
  <definedNames>
    <definedName name="_xlnm.Print_Area" localSheetId="0">'Bilance PaV'!$A$1:$E$44</definedName>
    <definedName name="_xlnm.Print_Area" localSheetId="1">'DFLK'!$A$1:$L$92</definedName>
    <definedName name="_xlnm.Print_Area" localSheetId="2">'ZR_RO_172_15'!$A$1:$K$345</definedName>
  </definedNames>
  <calcPr fullCalcOnLoad="1"/>
</workbook>
</file>

<file path=xl/sharedStrings.xml><?xml version="1.0" encoding="utf-8"?>
<sst xmlns="http://schemas.openxmlformats.org/spreadsheetml/2006/main" count="1228" uniqueCount="627">
  <si>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</si>
  <si>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</si>
  <si>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</si>
  <si>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</si>
  <si>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</si>
  <si>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</si>
  <si>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</si>
  <si>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</si>
  <si>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</si>
  <si>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</si>
  <si>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</si>
  <si>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</si>
  <si>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421x</t>
  </si>
  <si>
    <t>P ř í j m y   celkem</t>
  </si>
  <si>
    <t>C/ F i n a n c o v á n í</t>
  </si>
  <si>
    <t>8xxx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</si>
  <si>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</si>
  <si>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</si>
  <si>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</si>
  <si>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</si>
  <si>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</si>
  <si>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</si>
  <si>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</si>
  <si>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</si>
  <si>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</si>
  <si>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</si>
  <si>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</si>
  <si>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</si>
  <si>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</si>
  <si>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</si>
  <si>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</si>
  <si>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</si>
  <si>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</si>
  <si>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</si>
  <si>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</si>
  <si>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</si>
  <si>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</si>
  <si>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</si>
  <si>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</si>
  <si>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</si>
  <si>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</si>
  <si>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</si>
  <si>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</si>
  <si>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t xml:space="preserve">   neinv. dotace od obcí</t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</si>
  <si>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</si>
  <si>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</si>
  <si>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</si>
  <si>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</si>
  <si>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</si>
  <si>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</si>
  <si>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</si>
  <si>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</si>
  <si>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Odbor sociálních věcí</t>
  </si>
  <si>
    <t>uk.</t>
  </si>
  <si>
    <t>č.a.</t>
  </si>
  <si>
    <t>§</t>
  </si>
  <si>
    <t>926 05 - D O T A Č N Í   F O N D</t>
  </si>
  <si>
    <t>SU</t>
  </si>
  <si>
    <t>5010000</t>
  </si>
  <si>
    <t>0000</t>
  </si>
  <si>
    <t>x</t>
  </si>
  <si>
    <t>nespecifikované rezervy</t>
  </si>
  <si>
    <t>Domov U Spasitele, středisko DaMCČSH - domovy pro seniory</t>
  </si>
  <si>
    <t>neinv.transfery církvím a náboženským společ.</t>
  </si>
  <si>
    <t>neinvestiční transfery spolkům</t>
  </si>
  <si>
    <t>Středisko pro ranou péči Liberec,o.p.s. - raná péče</t>
  </si>
  <si>
    <t xml:space="preserve">neinvest. transfery obecně prospěšným spol. </t>
  </si>
  <si>
    <t>Reva o.p.s. - osobní asistence</t>
  </si>
  <si>
    <t>Oblastní charita Liberec - domovy pro seniory</t>
  </si>
  <si>
    <t>3502</t>
  </si>
  <si>
    <t>Centrum sociálních služeb Jablonec nad Nisou, p.o. - pečovatelská služba</t>
  </si>
  <si>
    <t>Centrum sociálních služeb Jablonec nad Nisou, p.o. - odlehčovací služba</t>
  </si>
  <si>
    <t>3007</t>
  </si>
  <si>
    <t>4502</t>
  </si>
  <si>
    <t>2502</t>
  </si>
  <si>
    <t>Centrum zdravotní a sociální péče Liberec, příspěvková organizace - odlehčovací služba</t>
  </si>
  <si>
    <t>Centrum zdravotní a sociální péče Liberec, příspěvková organizace - pečovatelská služba</t>
  </si>
  <si>
    <t>2007</t>
  </si>
  <si>
    <t>Spokojený domov o.p.s. - pečovatelská služba</t>
  </si>
  <si>
    <t>Spokojený domov o.p.s. - osobní asistence</t>
  </si>
  <si>
    <t>4507</t>
  </si>
  <si>
    <t>Sociální služby města Nový Bor, příspěvková organizace - denní stacionáře</t>
  </si>
  <si>
    <t>5501</t>
  </si>
  <si>
    <t>Dětské centrum Semily - denní stacionáře</t>
  </si>
  <si>
    <t>Rytmus Liberec, o.p.s. - sociální rehabilitace</t>
  </si>
  <si>
    <t>Diakonie Beránek o.s. - pečovatelská služba</t>
  </si>
  <si>
    <t>"D" občanské sdružení - odborné sociální poradenství</t>
  </si>
  <si>
    <t>Rodina24 - osobní asistence</t>
  </si>
  <si>
    <t>5010056</t>
  </si>
  <si>
    <t>Obec Horní Branná - pečovatelská služba</t>
  </si>
  <si>
    <t>neinvestiční transfery obcím</t>
  </si>
  <si>
    <t>5010057</t>
  </si>
  <si>
    <t>CENTRUM PRO ZDRAVOTNĚ POSTIŽENÉ Libereckého kraje o. p. s. - osobní asistence ID 7559709</t>
  </si>
  <si>
    <t>5010058</t>
  </si>
  <si>
    <t>CENTRUM PRO ZDRAVOTNĚ POSTIŽENÉ Libereckého kraje o. p. s. - osobní asistence ID 7135154</t>
  </si>
  <si>
    <t>5010059</t>
  </si>
  <si>
    <t>CENTRUM PRO ZDRAVOTNĚ POSTIŽENÉ Libereckého kraje o. p. s. - osobní asistence ID 9349276</t>
  </si>
  <si>
    <t>5010060</t>
  </si>
  <si>
    <t>CENTRUM PRO ZDRAVOTNĚ POSTIŽENÉ Libereckého kraje o. p. s. - osobní asistence ID 3852372</t>
  </si>
  <si>
    <t>5010061</t>
  </si>
  <si>
    <t>REP - občanské sdružení - odborné sociální poradenství</t>
  </si>
  <si>
    <t>5010062</t>
  </si>
  <si>
    <t>2504</t>
  </si>
  <si>
    <t>Pečovatelská služba Hrádek nad Nisou - pečovatelská služba</t>
  </si>
  <si>
    <t>5010063</t>
  </si>
  <si>
    <t>Diakonie ČCE - středisko v Jablonci nad Nisou - pečovatelská služba</t>
  </si>
  <si>
    <t xml:space="preserve">neinvest. transfery církvím a náb. spol. </t>
  </si>
  <si>
    <t>5010066</t>
  </si>
  <si>
    <t>5010067</t>
  </si>
  <si>
    <t>Návrat, o. p. s.  - azylové domy</t>
  </si>
  <si>
    <t>5010069</t>
  </si>
  <si>
    <t>Občanské sdružení Foreigners - sociální rehabilitace</t>
  </si>
  <si>
    <t>5010070</t>
  </si>
  <si>
    <t>5010071</t>
  </si>
  <si>
    <t>5010073</t>
  </si>
  <si>
    <t>5504</t>
  </si>
  <si>
    <t>Dětské centrum Jilemnice - denní stacionáře</t>
  </si>
  <si>
    <t>5010075</t>
  </si>
  <si>
    <t>5010076</t>
  </si>
  <si>
    <t>5010077</t>
  </si>
  <si>
    <t>5010079</t>
  </si>
  <si>
    <t>5010080</t>
  </si>
  <si>
    <t>5010081</t>
  </si>
  <si>
    <t>Spokojený domov o.p.s. - odlehčovací služby</t>
  </si>
  <si>
    <t>5010082</t>
  </si>
  <si>
    <t>Sociální služby města České Lípy, příspěvková organizace - domovy pro seniory</t>
  </si>
  <si>
    <t>5010083</t>
  </si>
  <si>
    <t>Město Železný Brod - pečovatelská služba</t>
  </si>
  <si>
    <t>5010086</t>
  </si>
  <si>
    <t>Diakonie Dubá - sociální rehabilitace</t>
  </si>
  <si>
    <t>5010087</t>
  </si>
  <si>
    <t>Dolmen, o.p.s. Agentura pro chráněné bydlení - chráněné bydlení</t>
  </si>
  <si>
    <t>5010088</t>
  </si>
  <si>
    <t>Dolmen, o.p.s. Agentura pro chráněné bydlení - podpora samostatného bydlení</t>
  </si>
  <si>
    <t>5010089</t>
  </si>
  <si>
    <t>2058</t>
  </si>
  <si>
    <t>Město Jablonné v Podještědí   - pečovatelská služba</t>
  </si>
  <si>
    <t>5010090</t>
  </si>
  <si>
    <t>MĚSTO CHRASTAVA   - pečovatelská služba</t>
  </si>
  <si>
    <t>5010091</t>
  </si>
  <si>
    <t>5010092</t>
  </si>
  <si>
    <t>5010093</t>
  </si>
  <si>
    <t>5010094</t>
  </si>
  <si>
    <t>MCU KOLOSEUM, o. p. s. - osobní asistence</t>
  </si>
  <si>
    <t>5010096</t>
  </si>
  <si>
    <t>5010099</t>
  </si>
  <si>
    <t>5010100</t>
  </si>
  <si>
    <t>5010101</t>
  </si>
  <si>
    <t>FOKUS Turnov-Sdružení pro péči o duševně nemocné a zdravotně postiž. - centra denních služeb</t>
  </si>
  <si>
    <t>5010102</t>
  </si>
  <si>
    <t>5010103</t>
  </si>
  <si>
    <t>2008</t>
  </si>
  <si>
    <t>Město Nové Město pod Smrkem   - pečovatelská služba</t>
  </si>
  <si>
    <t>5010104</t>
  </si>
  <si>
    <t>5020000</t>
  </si>
  <si>
    <t>UR 2015</t>
  </si>
  <si>
    <t>ZR-RO č.48/15</t>
  </si>
  <si>
    <t>UR I. 2015</t>
  </si>
  <si>
    <t>Program na podporu sociálních služeb</t>
  </si>
  <si>
    <t>5021</t>
  </si>
  <si>
    <t>Podpora rozvoje sociálních služeb</t>
  </si>
  <si>
    <t>tis. Kč</t>
  </si>
  <si>
    <t xml:space="preserve"> </t>
  </si>
  <si>
    <t>917 05 - Transfery</t>
  </si>
  <si>
    <t>ÚZ</t>
  </si>
  <si>
    <t>T R A N S F E R Y</t>
  </si>
  <si>
    <t>0570001</t>
  </si>
  <si>
    <t>protidrogová politika</t>
  </si>
  <si>
    <t>0580001</t>
  </si>
  <si>
    <t>Advaita, občanské sdružení-protidrogové programy</t>
  </si>
  <si>
    <t>0580002</t>
  </si>
  <si>
    <t>Most k naději,občanské sdružení-protidrogové programy</t>
  </si>
  <si>
    <t>0580003</t>
  </si>
  <si>
    <t>Laxus, občanské sdružení-protidrogové programy</t>
  </si>
  <si>
    <t>neinvestiční transfery občanským sdružením</t>
  </si>
  <si>
    <t>0570002</t>
  </si>
  <si>
    <t>Hvězdička při SANREPO, o.p.s.</t>
  </si>
  <si>
    <t>neinvestiční transtefy spolkům</t>
  </si>
  <si>
    <t>0570003</t>
  </si>
  <si>
    <t>Fond ohrožených dětí - Klokánek</t>
  </si>
  <si>
    <t>0570004</t>
  </si>
  <si>
    <t>2503</t>
  </si>
  <si>
    <t>Paprsek při Dětském centru SLUNÍČKO Liberec, p.o.</t>
  </si>
  <si>
    <t>0580004</t>
  </si>
  <si>
    <t xml:space="preserve">Potravinová banka </t>
  </si>
  <si>
    <t>0580006</t>
  </si>
  <si>
    <t>Euroklíč</t>
  </si>
  <si>
    <t>UR II. 2015</t>
  </si>
  <si>
    <t>Financování sociálních služeb</t>
  </si>
  <si>
    <t>0570015</t>
  </si>
  <si>
    <t>D občanské sdružení</t>
  </si>
  <si>
    <t>Občanská poradna reg. č. 9813481</t>
  </si>
  <si>
    <t>0570016</t>
  </si>
  <si>
    <t>ADVAITA, z.ú</t>
  </si>
  <si>
    <t>Centrum ambul.sl. - doléčovací program - reg. č. 4142726</t>
  </si>
  <si>
    <t>Centrum ambul.sl. - program ambul. poradenství - reg. Č .6552817</t>
  </si>
  <si>
    <t>0570017</t>
  </si>
  <si>
    <t>Asociace rodičů a přátel zdr. post. dětí v ČR, o.s. Klub Jbc</t>
  </si>
  <si>
    <t>SAS pro rodiny se ZP dětmi - reg. č. 9452301</t>
  </si>
  <si>
    <t>0570018</t>
  </si>
  <si>
    <t>Bílý kruh bezpečí, z.s.</t>
  </si>
  <si>
    <t>Poradna Bílého kruhu bezpečí, z. s., Liberec - reg. č. 9015328</t>
  </si>
  <si>
    <t>0570019</t>
  </si>
  <si>
    <t>Centrum pro dětský sluch Tamtam, o.p.s.</t>
  </si>
  <si>
    <t>Raná péče Čechy - reg. č. 5002625</t>
  </si>
  <si>
    <t>0570020</t>
  </si>
  <si>
    <t>CENTRUM PRO ZDRAVOTNĚ POSTIŽENÉ Lib. kraje, o.p.s.</t>
  </si>
  <si>
    <t>Odlehčovací služby Česká Lípa - reg.č. 1656576</t>
  </si>
  <si>
    <t>Odborné sociální poradenství Č. Lípa - reg.č. 1840164</t>
  </si>
  <si>
    <t>Odlehčovací služby Liberec - reg.č. 2164863</t>
  </si>
  <si>
    <t>Tlumočnické služby Liberecký kraj - reg.č. 2453453</t>
  </si>
  <si>
    <t>Osobní asistence Semily - reg.č. 3852372</t>
  </si>
  <si>
    <t>Odborné sociální poradenství Semily - reg.č. 4148036</t>
  </si>
  <si>
    <t>Odlehčovací služby Jablonec nad Nisou - reg.č. 5362299</t>
  </si>
  <si>
    <t>Odborné sociální poradenství Liberec - reg.č. 5451090</t>
  </si>
  <si>
    <t>Odlehčovací služby Semily - reg.č. 6806376</t>
  </si>
  <si>
    <t>Osobní asistence Jablonec nad Nisou - reg.č. 7135154</t>
  </si>
  <si>
    <t>Osobní asistence Česká Lípa - reg.č. 7559709</t>
  </si>
  <si>
    <t>Osobní asistence Liberec - reg.č. 9349276</t>
  </si>
  <si>
    <t>Odborné sociální poradenství Jablonec nad N. - reg.č. 9725207</t>
  </si>
  <si>
    <t>0570021</t>
  </si>
  <si>
    <t>Česká unie neslyšících</t>
  </si>
  <si>
    <t>SAS pro osoby se sluchovým postižením - reg.č. 4756138</t>
  </si>
  <si>
    <t>0570022</t>
  </si>
  <si>
    <t>Člověk v tísni, o.p.s.</t>
  </si>
  <si>
    <t>NZDM V kleci - reg.č. 5235056</t>
  </si>
  <si>
    <t>Terénní programy pobočka Liberec - reg.č. 5713240</t>
  </si>
  <si>
    <t>0570023</t>
  </si>
  <si>
    <t>DH Liberec, o.p.s.</t>
  </si>
  <si>
    <t>DH Liberec, o.p.s. - STD - reg.č. 2718583</t>
  </si>
  <si>
    <t>DH Liberec, o.p.s. - Domov - reg.č. 3166608</t>
  </si>
  <si>
    <t>DH Liberec, o.p.s. - Osobní asistence - reg.č. 5793673</t>
  </si>
  <si>
    <t>DH Liberec, o.p.s. - Chráněné bydlení - reg.č. 7044506</t>
  </si>
  <si>
    <t>0570024</t>
  </si>
  <si>
    <t>Diakonie Beránek o.s.</t>
  </si>
  <si>
    <t>Diakonie Beránek o.s. - reg.č. 5231429</t>
  </si>
  <si>
    <t>0570025</t>
  </si>
  <si>
    <t>Diakonie ČCE - středisko v Jablonci nad Nisou</t>
  </si>
  <si>
    <t>NZDM Kruháč - reg.č. 3428319</t>
  </si>
  <si>
    <t>Pečovatelská služba - reg.č. 5741111</t>
  </si>
  <si>
    <t>SAS pro rodiny s dětmi - reg.č. 7080749</t>
  </si>
  <si>
    <t>0570026</t>
  </si>
  <si>
    <t>DIAKONIE DUBÁ</t>
  </si>
  <si>
    <t>Centrum sociální rehabilitace - reg.č. 1372957</t>
  </si>
  <si>
    <t>0570027</t>
  </si>
  <si>
    <t>Diecézní charita Litoměřice</t>
  </si>
  <si>
    <t>Charitní pečovatelská služba Liberec - reg.č. 3632154</t>
  </si>
  <si>
    <t>0570028</t>
  </si>
  <si>
    <t>Dolmen, o.p.s. Agentura pro chráněné bydlení</t>
  </si>
  <si>
    <t>Dolmen,o.p.s. Agentura pro chr. bydlení - reg.č. 4353078</t>
  </si>
  <si>
    <t>Dolmen,o.p.s. Agentura pro chr. bydlení - reg.č. 5227172</t>
  </si>
  <si>
    <t>0570029</t>
  </si>
  <si>
    <t>Domov U Spasitele, středisko Diakonie a misie Církve čsh</t>
  </si>
  <si>
    <t>Domov U Spasitele, středisko DM CČSH - reg.č. 3988103</t>
  </si>
  <si>
    <t>0570030</t>
  </si>
  <si>
    <t>ELVA HELP o.s.</t>
  </si>
  <si>
    <t>SR canisasistence, metod canisterapie. - reg.č. 7890129</t>
  </si>
  <si>
    <t>0570031</t>
  </si>
  <si>
    <t>Farní charita Česká Lípa</t>
  </si>
  <si>
    <t>Azylový dům Jonáš - reg.č. 1297986</t>
  </si>
  <si>
    <t>Startér - reg.č. 2925974</t>
  </si>
  <si>
    <t>Klub Koule NZDM - reg.č. 6790491</t>
  </si>
  <si>
    <t>0570032</t>
  </si>
  <si>
    <t>FOKUS Liberec o.p.s.</t>
  </si>
  <si>
    <t>Podpora samostatného bydlení - reg.č. 3596108</t>
  </si>
  <si>
    <t>chráněné bydlení - reg.č. 3865693</t>
  </si>
  <si>
    <t>Sociálně terapeutické dílny - reg.č. 5563434</t>
  </si>
  <si>
    <t>Sociálně aktivizační služby - reg.č. 8000499</t>
  </si>
  <si>
    <t>0570033</t>
  </si>
  <si>
    <t>FOKUS Semily</t>
  </si>
  <si>
    <t>FOKUS Semily - reg.č. 6265472</t>
  </si>
  <si>
    <t>0570034</t>
  </si>
  <si>
    <t>FOKUS Turnov, z.s.</t>
  </si>
  <si>
    <t>FOKUS Turnov - reg.č. 4661168</t>
  </si>
  <si>
    <t>FOKUS Turnov - reg.č. 7471836</t>
  </si>
  <si>
    <t>FOKUS Turnov - reg.č. 9314906</t>
  </si>
  <si>
    <t>0570035</t>
  </si>
  <si>
    <t>Hospicová péče sv. Zdislavy, o.p.s.</t>
  </si>
  <si>
    <t>Hospicová péče sv.Zdislavy, o.p.s. - reg.č. 4343228</t>
  </si>
  <si>
    <t>Hospicová péče sv.Zdislavy,o.p.s - reg.č. 9543067</t>
  </si>
  <si>
    <t>0570036</t>
  </si>
  <si>
    <t>Jana Černá - RE-CENTRUM DOMÁCÍ PÉČE</t>
  </si>
  <si>
    <t>Jana Černá - RE-CENTRUM DOMÁCÍ PÉČE - reg.č. 1807158</t>
  </si>
  <si>
    <t>0570037</t>
  </si>
  <si>
    <t>Laxus o.s.</t>
  </si>
  <si>
    <t>Centrum drogových služeb ve vězení - reg.č. 2073130</t>
  </si>
  <si>
    <t>0570038</t>
  </si>
  <si>
    <t>MAJÁK o.p.s.</t>
  </si>
  <si>
    <t>NZDM Zapes - reg.č. 6714275</t>
  </si>
  <si>
    <t>NZDM Voraz - reg.č. 6899978</t>
  </si>
  <si>
    <t>NZDM Vagón - reg.č. 8975100</t>
  </si>
  <si>
    <t>0570039</t>
  </si>
  <si>
    <t>MCU KOLOSEUM, o.p.s.</t>
  </si>
  <si>
    <t>Osobní asistence - reg.č. 4873800</t>
  </si>
  <si>
    <t>0570040</t>
  </si>
  <si>
    <t>Most k naději</t>
  </si>
  <si>
    <t>Dům na půl cesty - reg.č. 1220799</t>
  </si>
  <si>
    <t>K-centrum Liberec - reg.č. 1229581</t>
  </si>
  <si>
    <t>Služby sociální prevence v LK - reg.č. 3775974</t>
  </si>
  <si>
    <t>K-centrum - Centrum pro drog. závislosti - reg.č. 3801846</t>
  </si>
  <si>
    <t>Terénní programy pro lidi ohrožené drogou - reg.č. 8306216</t>
  </si>
  <si>
    <t>0570041</t>
  </si>
  <si>
    <t>Muži a ženy, o.p.s.</t>
  </si>
  <si>
    <t>Osobní asistence - reg.č. 7331057</t>
  </si>
  <si>
    <t>0570042</t>
  </si>
  <si>
    <t>NADĚJE</t>
  </si>
  <si>
    <t>Dům Naděje Jbc - nízkoprahové denní centrum - reg.č. 1020591</t>
  </si>
  <si>
    <t>Dům Naděje Jbc - noclehárna - reg.č. 1303151</t>
  </si>
  <si>
    <t>Středisko Naděje Jbc - terénní program - reg.č. 1420566</t>
  </si>
  <si>
    <t>Středisko Naděje Liberec - terénní program - reg.č. 1775589</t>
  </si>
  <si>
    <t>Středisko Naděje Liberec - Valdštejnská - reg.č. 2481915</t>
  </si>
  <si>
    <t>Středisko Naděje Liberec - noclehárna - reg.č. 3822869</t>
  </si>
  <si>
    <t>Dům Naděje Jbc - azylový dům - reg.č. 5918012</t>
  </si>
  <si>
    <t>Dům Naděje Jbc - terénní program - reg.č. 9860755</t>
  </si>
  <si>
    <t>0570043</t>
  </si>
  <si>
    <t>Návrat, o.p.s.</t>
  </si>
  <si>
    <t>Azylový dům Speramus - reg.č. 6224406</t>
  </si>
  <si>
    <t>0570044</t>
  </si>
  <si>
    <t>Nemocnice s poliklinikou Česká Lípa, a. s.</t>
  </si>
  <si>
    <t>Soc. služby posk. ve zdr. zař. lůžkového typu. - reg.č. 4501907</t>
  </si>
  <si>
    <t>0570045</t>
  </si>
  <si>
    <t>Občanské sdružení COMPITUM</t>
  </si>
  <si>
    <t>Compitum - reg.č. 6769479</t>
  </si>
  <si>
    <t>0570046</t>
  </si>
  <si>
    <t>Občanské sdružení D.R.A.K.</t>
  </si>
  <si>
    <t xml:space="preserve">terénní programy - reg.č. 5063729 </t>
  </si>
  <si>
    <t>sociálně aktivizační služby pro rodiny s dětmi - reg.č. 6374958</t>
  </si>
  <si>
    <t>SAS pro seniory a osoby se ZP - reg.č. 8054292</t>
  </si>
  <si>
    <t>Odborné sociální poradenství - reg.č. 8791447</t>
  </si>
  <si>
    <t>0570047</t>
  </si>
  <si>
    <t>Občanské sdružení Foreigners</t>
  </si>
  <si>
    <t>Sociální rehabilitace - reg.č. 5635924</t>
  </si>
  <si>
    <t>Odborné sociální poradenství - reg.č. 8874865</t>
  </si>
  <si>
    <t>0570048</t>
  </si>
  <si>
    <t>Občanské sdružení LAMPA</t>
  </si>
  <si>
    <t>Centrum LAMPA - reg.č. 1457407</t>
  </si>
  <si>
    <t>Centrum LAMPA - reg.č. 7555345</t>
  </si>
  <si>
    <t>0570049</t>
  </si>
  <si>
    <t>Oblastní charita Liberec</t>
  </si>
  <si>
    <t>Domov pro matky s dětmi v tísni-Domov sv.Moniky-reg.č. 3146268</t>
  </si>
  <si>
    <t>Domov pokojného stáří - Domov sv. Vavřince - reg.č. 6940940</t>
  </si>
  <si>
    <t>Domov pro matky s dětmi v tísni-Domov sv.Anny-reg.č. 9958898</t>
  </si>
  <si>
    <t>0570050</t>
  </si>
  <si>
    <t>Oblastní charita Most</t>
  </si>
  <si>
    <t>NZDM Náhlov - Drak - reg.č. 1807508</t>
  </si>
  <si>
    <t>Sociální poradna Tanvald - reg.č. 5070480</t>
  </si>
  <si>
    <t>NZDM Zákupák - reg.č. 8501960</t>
  </si>
  <si>
    <t>NZDM Tanvald - reg.č. 8696715</t>
  </si>
  <si>
    <t>0570051</t>
  </si>
  <si>
    <t>REP - občanské sdružení</t>
  </si>
  <si>
    <t>Poradna pro rodinu a děti - reg.č. 9835708</t>
  </si>
  <si>
    <t>0570052</t>
  </si>
  <si>
    <t>Reva o. p. s.</t>
  </si>
  <si>
    <t>Reva o.p.s. - reg.č. 2049573</t>
  </si>
  <si>
    <t>0570053</t>
  </si>
  <si>
    <t>Rodina24</t>
  </si>
  <si>
    <t>Rodina24 - reg.č. 6407777</t>
  </si>
  <si>
    <t>Rodina24 - reg.č. 8419868</t>
  </si>
  <si>
    <t>0570054</t>
  </si>
  <si>
    <t>Romodrom o.p.s.</t>
  </si>
  <si>
    <t>Terénní programy - Liberecký kraj - reg.č. 1161877</t>
  </si>
  <si>
    <t>0570055</t>
  </si>
  <si>
    <t>ROZKOŠ bez RIZIKA</t>
  </si>
  <si>
    <t>Terénní programy R-R - reg.č. 9275973</t>
  </si>
  <si>
    <t>0570056</t>
  </si>
  <si>
    <t>Ruprechtické farní sdružení</t>
  </si>
  <si>
    <t>Denní stacionář pro sen.U Antonína,Lbc Ruprechtice-reg.č. 9603734</t>
  </si>
  <si>
    <t>0570057</t>
  </si>
  <si>
    <t>Rytmus Liberec, o.p.s.</t>
  </si>
  <si>
    <t>Rytmus Liberec, o.p.s. - reg.č. 2527518</t>
  </si>
  <si>
    <t>0570058</t>
  </si>
  <si>
    <t>SANREPO, o.p.s.</t>
  </si>
  <si>
    <t>Sanrepáček - reg.č. 6877163</t>
  </si>
  <si>
    <t>0570059</t>
  </si>
  <si>
    <t>Sdružení občanů při vých. a vzdělávacím zařízení Alvalída</t>
  </si>
  <si>
    <t>Denní stacionář ALVALÍDA - reg.č. 5293571</t>
  </si>
  <si>
    <t>0570060</t>
  </si>
  <si>
    <t>Sdružení tělesně postižených Česká Lípa, o.p.s.</t>
  </si>
  <si>
    <t>SAS pro seniory a osoby se zdravotním postižením - reg.č. 9072226</t>
  </si>
  <si>
    <t>0570061</t>
  </si>
  <si>
    <t>SeniA</t>
  </si>
  <si>
    <t>Denní centrum pro seniory s demencemi v Jbc - reg.č. 5792926</t>
  </si>
  <si>
    <t>0570062</t>
  </si>
  <si>
    <t>SLUNCE VŠEM, zapsaný spolek</t>
  </si>
  <si>
    <t>SLUNCE VŠEM - reg.č. 5091362</t>
  </si>
  <si>
    <t>0570063</t>
  </si>
  <si>
    <t>Spokojený domov, o.p.s.</t>
  </si>
  <si>
    <t>Odlehčovací služby - reg.č. 5168732</t>
  </si>
  <si>
    <t>Osobní asistence - reg.č. 7263873</t>
  </si>
  <si>
    <t>0570064</t>
  </si>
  <si>
    <t>Středisko pro ranou péči Liberec, o.p.s.</t>
  </si>
  <si>
    <t>Středisko pro ranou péči Liberec, o.p.s. - reg.č. 3959325</t>
  </si>
  <si>
    <t>0570065</t>
  </si>
  <si>
    <t>TyfloCentrum Liberec o. p. s.</t>
  </si>
  <si>
    <t>PPS ČL - reg.č. 2877860</t>
  </si>
  <si>
    <t>SAS SM - reg.č. 2954592</t>
  </si>
  <si>
    <t>SAS LBC - reg.č. 4539083</t>
  </si>
  <si>
    <t xml:space="preserve">PPS LBC - reg.č. 5293407 </t>
  </si>
  <si>
    <t>SAS ČL - reg.č. 6756200</t>
  </si>
  <si>
    <t>PPS SM - reg.č. 7997008</t>
  </si>
  <si>
    <t>SAS TU - reg.č. 8587646</t>
  </si>
  <si>
    <t>0570066</t>
  </si>
  <si>
    <t>Tyfloservis, o.p.s.</t>
  </si>
  <si>
    <t>Tyfloservis, o.p.s. -Krajské ambulantní středisko Lbc - reg.č. 3843439</t>
  </si>
  <si>
    <t>0570090</t>
  </si>
  <si>
    <t>1501</t>
  </si>
  <si>
    <t>Jedličkův ústav, příspěvková organizace</t>
  </si>
  <si>
    <t>Domovy pro osoby se zdravotním postižením - reg. č. 4919533</t>
  </si>
  <si>
    <t>Odlehčovací služba - reg.č. 5657898</t>
  </si>
  <si>
    <t>Domovy pro osoby se zdravotním postižením - reg. č. 6940359</t>
  </si>
  <si>
    <t>Týdenní stacionáře - reg. č. 7722244</t>
  </si>
  <si>
    <t>Domovy pro osoby se zdravotním postižením - reg. č. 8900016</t>
  </si>
  <si>
    <t>Centra denních služeb - reg. č. 9076392</t>
  </si>
  <si>
    <t>Domovy pro osoby se zdravotním postižením - reg. č. 9595466</t>
  </si>
  <si>
    <t>1502</t>
  </si>
  <si>
    <t>Centrum intervenčních a psychosociálních služeb LK, p.o.</t>
  </si>
  <si>
    <t>Intervenční centra - reg. č. 1701584</t>
  </si>
  <si>
    <t>Odborné sociální poradenství - reg.č. 2632467</t>
  </si>
  <si>
    <t>Odborné sociální poradenství - reg.č. 4006189</t>
  </si>
  <si>
    <t>Odborné sociální poradenství - reg.č. 4337287</t>
  </si>
  <si>
    <t>Odborné sociální poradenství - reg.č. 5005475</t>
  </si>
  <si>
    <t>Telefonická krizová pomoc - reg.č. 5393471</t>
  </si>
  <si>
    <t>Odborné sociální poradenství - reg.č. 5833201</t>
  </si>
  <si>
    <t>1504</t>
  </si>
  <si>
    <t>Domov pro osoby se zdravotním postižením Mařenice, p.o.</t>
  </si>
  <si>
    <t>Domovy pro osoby se zdravotním postižením - reg. č. 7759833</t>
  </si>
  <si>
    <t>1505</t>
  </si>
  <si>
    <t>Domov Sluneční dvůr, příspěvková organizace</t>
  </si>
  <si>
    <t>Domovy pro osoby se zdravotním postižením - reg. č. 3438523</t>
  </si>
  <si>
    <t>1507</t>
  </si>
  <si>
    <t>Denní a pobytové sociální služby, příspěvková organizace</t>
  </si>
  <si>
    <t>Domovy pro osoby se zdravotním postižením - reg. č. 2038560</t>
  </si>
  <si>
    <t>Denní stacionáře - reg.č. 2293541</t>
  </si>
  <si>
    <t>1508</t>
  </si>
  <si>
    <t>Služby sociální péče TEREZA, příspěvková organizace</t>
  </si>
  <si>
    <t>Odlehčovací služby - reg.č. 3145588</t>
  </si>
  <si>
    <t>Denní stacionáře - reg.č. 6266118</t>
  </si>
  <si>
    <t>Týdenní stacionáře - reg.č. 7007714</t>
  </si>
  <si>
    <t>1509</t>
  </si>
  <si>
    <t>Domov důchodců Sloup v Čechách, příspěvková organizace</t>
  </si>
  <si>
    <t>Domovy pro seniory - reg.č. 2291437</t>
  </si>
  <si>
    <t>Domovy se zvláštním režimem - reg.č. 9835515</t>
  </si>
  <si>
    <t>1510</t>
  </si>
  <si>
    <t>Domov důchodců Rokytnice nad Jizerou, p.o.</t>
  </si>
  <si>
    <t>Domovy pro seniory - reg.č. 2522751</t>
  </si>
  <si>
    <t>Domovy se zvláštním režimem - reg.č. 8760544</t>
  </si>
  <si>
    <t>1512</t>
  </si>
  <si>
    <t>Domov důchodců Jablonecké Paseky, příspěvková organizace</t>
  </si>
  <si>
    <t>Domovy se zvláštním režimem - reg.č. 4654168</t>
  </si>
  <si>
    <t>Domovy pro seniory - reg.č. 9139875</t>
  </si>
  <si>
    <t>1513</t>
  </si>
  <si>
    <t>Domov důchodců Velké Hamry, příspěvková organizace</t>
  </si>
  <si>
    <t>Domovy pro seniory - reg.č. 2138835</t>
  </si>
  <si>
    <t>1514</t>
  </si>
  <si>
    <t>Domov pro seniory Vratislavice nad Nisou, p.o.</t>
  </si>
  <si>
    <t>Domovy pro seniory - reg.č. 3823721</t>
  </si>
  <si>
    <t>Domovy se zvláštním režimem - reg.č. 9621480</t>
  </si>
  <si>
    <t>1515</t>
  </si>
  <si>
    <t>Domov důchodců Český Dub, příspěvková organizace</t>
  </si>
  <si>
    <t>Domovy se zvláštním režimem - reg.č. 3139161</t>
  </si>
  <si>
    <t>Domovy pro seniory - reg.č. 8588423</t>
  </si>
  <si>
    <t>1516</t>
  </si>
  <si>
    <t>Domov důchodců Jindřichovice pod Smrkem, p.o.</t>
  </si>
  <si>
    <t>Domovy se zvláštním režimem - reg.č. 9266427</t>
  </si>
  <si>
    <t>Domovy pro seniory - reg.č. 9450071</t>
  </si>
  <si>
    <t>1517</t>
  </si>
  <si>
    <t>Dům seniorů Liberec - Františkov, příspěvková organizace</t>
  </si>
  <si>
    <t>Domovy pro seniory - reg.č. 5172647</t>
  </si>
  <si>
    <t>Domovy se zvláštním režimem - reg.č. 7326055</t>
  </si>
  <si>
    <t>1519</t>
  </si>
  <si>
    <t>Domov Raspenava, příspěvková organizace</t>
  </si>
  <si>
    <t>Sociálně terapeutické dílny - reg.č. 1467756</t>
  </si>
  <si>
    <t>Domovy pro osoby se zdravotním postižením - reg. č. 3152221</t>
  </si>
  <si>
    <t>1520</t>
  </si>
  <si>
    <t>APOSS Liberec, příspěvková organizace</t>
  </si>
  <si>
    <t>Centra denních služeb - reg.č. 3190180</t>
  </si>
  <si>
    <t>Domovy pro osoby se zdravotním postižením - reg.č. 4094333</t>
  </si>
  <si>
    <t>Týdenní stacioáře - reg.č. 9358357</t>
  </si>
  <si>
    <t>1521</t>
  </si>
  <si>
    <t>Domov a Centrum aktivity, příspěvková organizace</t>
  </si>
  <si>
    <t>Domovy pro osoby se zdravoním postižením - reg.č. 4418892</t>
  </si>
  <si>
    <t>Chráněné bydlení - reg.č. 4890597</t>
  </si>
  <si>
    <t>1522</t>
  </si>
  <si>
    <t>Domov a Centrum denních služeb Jablonec nad Nisou, p.o.</t>
  </si>
  <si>
    <t>Domovy pro osoby se zdravotním postižením - reg.č. 1347706</t>
  </si>
  <si>
    <t>Centra denních služeb - reg.č. 9653966</t>
  </si>
  <si>
    <t>2003</t>
  </si>
  <si>
    <t>Město Frýdlant</t>
  </si>
  <si>
    <t>Středisko sociální péče - reg.č. 2088349</t>
  </si>
  <si>
    <t>2005</t>
  </si>
  <si>
    <t>Město Hodkovice nad Mohelkou</t>
  </si>
  <si>
    <t>Dům s pečovatelskou službou - reg.č. 3886672</t>
  </si>
  <si>
    <t>Město Chrastava</t>
  </si>
  <si>
    <t>Město Chrastava - reg.č. 7777619</t>
  </si>
  <si>
    <t>Město Nové Město pod Smrkem</t>
  </si>
  <si>
    <t>pečovatelská služba - reg.č. 8227630</t>
  </si>
  <si>
    <t>2009</t>
  </si>
  <si>
    <t>MĚSTO RASPENAVA</t>
  </si>
  <si>
    <t>Sociální služby - reg.č. 2587147</t>
  </si>
  <si>
    <t>Město Jablonné v Podještědí</t>
  </si>
  <si>
    <t>pečovatelská služba - reg.č. 2838544</t>
  </si>
  <si>
    <t>2501</t>
  </si>
  <si>
    <t>Pečovatelská služba Český Dub, příspěvková organizace</t>
  </si>
  <si>
    <t>pečovatelská služba - reg.č. 6191395</t>
  </si>
  <si>
    <t>Centrum zdravotní a sociální péče Liberec, příspěvková organizace</t>
  </si>
  <si>
    <t>Kopretina - reg.č. 2480451</t>
  </si>
  <si>
    <t>pečovatelská služba - reg.č. 6722018</t>
  </si>
  <si>
    <t>Fialka, Pomněnka, Růžovka, Domovinka - reg.č. 7665554</t>
  </si>
  <si>
    <t>Pečovatelská služba Hrádek nad Nisou</t>
  </si>
  <si>
    <t>Pečovatelská služba Hrádek nad Nisou - reg.č. 5475959</t>
  </si>
  <si>
    <t>3003</t>
  </si>
  <si>
    <t>Město Rychnov u Jablonce nad Nisou</t>
  </si>
  <si>
    <t>Dům s pečovatelskou službou - reg.č. 2552651</t>
  </si>
  <si>
    <t>3006</t>
  </si>
  <si>
    <t>Město Velké Hamry</t>
  </si>
  <si>
    <t>Město Velké Hamry - reg.č. 7207666</t>
  </si>
  <si>
    <t>Město Železný Brod</t>
  </si>
  <si>
    <t>Pečovatelská služba Železný Brod - reg.č. 2928724</t>
  </si>
  <si>
    <t>3501</t>
  </si>
  <si>
    <t>Dům penzion pro důchodce</t>
  </si>
  <si>
    <t>Dům penzion pro důchodce, Tyršova 1340, Smržovka - reg.č. 1526260</t>
  </si>
  <si>
    <t>Centrum sociálních služeb Jablonec nad Nisou, p.o.</t>
  </si>
  <si>
    <t>Centrum sociálních služeb Jablonec nad Nisou, p.o. - reg.č. 1947710</t>
  </si>
  <si>
    <t>Centrum sociálních služeb Jablonec nad Nisou, p.o. - reg.č. 8396068</t>
  </si>
  <si>
    <t>3901</t>
  </si>
  <si>
    <t>Nemocnice Jablonec nad Nisou, p.o.</t>
  </si>
  <si>
    <t>soc. služby poskytované ve zdr. zř. ústavní péče - reg.č. 3702507</t>
  </si>
  <si>
    <t>4006</t>
  </si>
  <si>
    <t>Město Kamenický Šenov</t>
  </si>
  <si>
    <t>Pečovatelská služba Kamenický Šenov - reg.č. 1129034</t>
  </si>
  <si>
    <t>4009</t>
  </si>
  <si>
    <t>Město Stráž pod Ralskem</t>
  </si>
  <si>
    <t>Pečovatelská služba města Stráž pod Ralskem - reg.č. 2574699</t>
  </si>
  <si>
    <t>4022</t>
  </si>
  <si>
    <t>OBEC HORNÍ POLICE</t>
  </si>
  <si>
    <t>Obec Horní Police - reg.č. 1853485</t>
  </si>
  <si>
    <t>4501</t>
  </si>
  <si>
    <t>Sociální služby města Mimoň, příspěvková organizace</t>
  </si>
  <si>
    <t>Domov důchodců Mimoň - reg.č. 3625295</t>
  </si>
  <si>
    <t>pečovatelská služba - reg.č. 6836867</t>
  </si>
  <si>
    <t>Sociální služby města České Lípy, příspěvková organizace</t>
  </si>
  <si>
    <t>Pečovatelská služba - reg.č. 1410170</t>
  </si>
  <si>
    <t>Dům humanity - reg.č. 6732891</t>
  </si>
  <si>
    <t>Dům rychlé pomoci - reg.č. 8170444</t>
  </si>
  <si>
    <t>Domov pro seniory LADA - reg.č. 8788790</t>
  </si>
  <si>
    <t>4503</t>
  </si>
  <si>
    <t>Domov pro seniory Doksy, příspěvková organizace</t>
  </si>
  <si>
    <t>Domov pro seniory Doksy - Denní stacionář - reg.č. 2854766</t>
  </si>
  <si>
    <t>Domov pro seniory Doksy - Pečovatelská služba - reg.č. 4493554</t>
  </si>
  <si>
    <t>Domov pro seniory Doksy - Domov pro seniory - reg.č. 8609487</t>
  </si>
  <si>
    <t>4506</t>
  </si>
  <si>
    <t>Domov důchodců a dům s pečovatelskou službou Zákupy, p.o.</t>
  </si>
  <si>
    <t>Domov důchodců - reg.č. 3001174</t>
  </si>
  <si>
    <t>Dům s pečovatelskou službou - reg.č. 3555154</t>
  </si>
  <si>
    <t>Sociální služby města Nový Bor, příspěvková organizace</t>
  </si>
  <si>
    <t>Denní stacionář - reg.č. 1280179</t>
  </si>
  <si>
    <t>Pečovatelská služba - reg.č. 7901485</t>
  </si>
  <si>
    <t>5004</t>
  </si>
  <si>
    <t>Město Jilemnice</t>
  </si>
  <si>
    <t>pečovatelská služba - reg.č. 2084701</t>
  </si>
  <si>
    <t>5005</t>
  </si>
  <si>
    <t>Město Lomnice nad Popelkou</t>
  </si>
  <si>
    <t>Pečovatelská služba města Lomnice nad Popelkou - reg.č. 8460985</t>
  </si>
  <si>
    <t>Obec Horní Branná</t>
  </si>
  <si>
    <t>DPS Horní Branná - reg.č. 7177985</t>
  </si>
  <si>
    <t>5036</t>
  </si>
  <si>
    <t>Obec Mírová pod Kozákovem</t>
  </si>
  <si>
    <t>Pečovatelská služba Mírová pod Kozákovem - reg.č. 3005927</t>
  </si>
  <si>
    <t>5490</t>
  </si>
  <si>
    <t>Mateřská škola a ZŠ Sluníčko, Turnov, Kosmonautů 1641, p.o.</t>
  </si>
  <si>
    <t>Osobní asistence v MŠ a ZŠ Sluníčko Turnov - reg.č. 5285192</t>
  </si>
  <si>
    <t>Dětské centrum Semily</t>
  </si>
  <si>
    <t>Dětské centrum Semily - reg.č. 4297455</t>
  </si>
  <si>
    <t>5503</t>
  </si>
  <si>
    <t>Sociální služby Semily</t>
  </si>
  <si>
    <t>Sociální služby Semily - reg.č. 2308616</t>
  </si>
  <si>
    <t>Sociální služby Semily - reg.č. 2446668</t>
  </si>
  <si>
    <t>Sociální služby Semily - reg.č. 3732526</t>
  </si>
  <si>
    <t>Sociální služby Semily - reg.č. 3877954</t>
  </si>
  <si>
    <t>Sociální služby Semily - reg.č. 3949768</t>
  </si>
  <si>
    <t>Dětské centrum Jilemnice</t>
  </si>
  <si>
    <t>Dětské centrum Jilemnice - reg.č. 3790182</t>
  </si>
  <si>
    <t>Dětské centrum Jilemnice - reg.č. 5312119</t>
  </si>
  <si>
    <t>5505</t>
  </si>
  <si>
    <t>Zdravotně sociální služby Turnov</t>
  </si>
  <si>
    <t>Domov důchodců Pohoda - reg.č. 3368051</t>
  </si>
  <si>
    <t>Domov důchodců Pohoda - reg.č. 4234054</t>
  </si>
  <si>
    <t>Terénní pečovatelská služba - reg.č. 8719331</t>
  </si>
  <si>
    <t>Domov důchodců Pohoda - reg.č. 9274680</t>
  </si>
  <si>
    <t>Centrum péče o seniory - Domovina - reg.č. 9313088</t>
  </si>
  <si>
    <t>5902</t>
  </si>
  <si>
    <t>Nemocnice následné péče Lomnice nad Popelkou</t>
  </si>
  <si>
    <t>Nemocnice následné péče - reg.č. 3682159</t>
  </si>
  <si>
    <t>Financování sociálních služeb (z prostředků LK)</t>
  </si>
  <si>
    <t>0580007</t>
  </si>
  <si>
    <t>4002</t>
  </si>
  <si>
    <t>Město Cvikov</t>
  </si>
  <si>
    <t>investiční transfery obcím</t>
  </si>
  <si>
    <t xml:space="preserve">ZR-RO č. 172/15 </t>
  </si>
  <si>
    <t xml:space="preserve">           Změna rozpočtu - rozpočtové opatření č. 172/15</t>
  </si>
  <si>
    <t xml:space="preserve">                      Kapitola 917 05 - Transfery</t>
  </si>
  <si>
    <t>917 05 Transfery</t>
  </si>
  <si>
    <t>Neinvestiční a investiční transfery</t>
  </si>
  <si>
    <t>Výdajový limit resortu v kapitole</t>
  </si>
  <si>
    <t>Zdrojová část rozpočtu LK 2015</t>
  </si>
  <si>
    <t xml:space="preserve">upravený rozpočet </t>
  </si>
  <si>
    <t>1. Zapojení fondů z r. 2014</t>
  </si>
  <si>
    <t>2. Zapojení  zákl.běžného účtu z r. 2014</t>
  </si>
  <si>
    <t>Výdajová část rozpočtu LK 2015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</si>
  <si>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</si>
  <si>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4112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</si>
  <si>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</si>
  <si>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8115</t>
  </si>
  <si>
    <t>ZR-RO č. 172/15</t>
  </si>
  <si>
    <t>ZR-RO č. č.172/15</t>
  </si>
  <si>
    <t>ZR-RO č.172/15</t>
  </si>
  <si>
    <t>Program 5.1.</t>
  </si>
  <si>
    <t>Program Podpora rozvoje sociálních služeb</t>
  </si>
  <si>
    <t>Program 5.2.</t>
  </si>
  <si>
    <t>Oblast podpory č. 5 -  Sociální služby</t>
  </si>
  <si>
    <t>Běžné a kapitálové výdaje resortu celkem</t>
  </si>
  <si>
    <t xml:space="preserve">               Změna rozpočtu - rozpočtové opatření č. 172/15</t>
  </si>
  <si>
    <t xml:space="preserve">      Odbor sociálních věcí</t>
  </si>
  <si>
    <t xml:space="preserve">      Kapitola 926 05 - Dotační fond</t>
  </si>
  <si>
    <t>0570091</t>
  </si>
  <si>
    <t>032_P01_Tab_ZR-RO_c_172_15_XLS</t>
  </si>
  <si>
    <t>032_P01_Tab_ZR_RO_c_172_15_XLS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</si>
</sst>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  <numFmt numFmtId="172" formatCode="[&lt;=99999]###\ ##;##\ ##\ ##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sz val="8"/>
      <color rgb="FF00008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8" fillId="0" borderId="0" xfId="50">
      <alignment/>
      <protection/>
    </xf>
    <xf numFmtId="49" fontId="12" fillId="0" borderId="23" xfId="51" applyNumberFormat="1" applyFont="1" applyFill="1" applyBorder="1" applyAlignment="1">
      <alignment/>
      <protection/>
    </xf>
    <xf numFmtId="49" fontId="12" fillId="0" borderId="24" xfId="51" applyNumberFormat="1" applyFont="1" applyFill="1" applyBorder="1" applyAlignment="1">
      <alignment/>
      <protection/>
    </xf>
    <xf numFmtId="0" fontId="12" fillId="0" borderId="25" xfId="51" applyFont="1" applyFill="1" applyBorder="1" applyAlignment="1">
      <alignment horizontal="center"/>
      <protection/>
    </xf>
    <xf numFmtId="0" fontId="12" fillId="0" borderId="23" xfId="51" applyFont="1" applyFill="1" applyBorder="1" applyAlignment="1">
      <alignment horizontal="center"/>
      <protection/>
    </xf>
    <xf numFmtId="49" fontId="12" fillId="0" borderId="25" xfId="51" applyNumberFormat="1" applyFont="1" applyFill="1" applyBorder="1" applyAlignment="1">
      <alignment horizontal="left" wrapText="1"/>
      <protection/>
    </xf>
    <xf numFmtId="4" fontId="12" fillId="0" borderId="26" xfId="51" applyNumberFormat="1" applyFont="1" applyFill="1" applyBorder="1">
      <alignment/>
      <protection/>
    </xf>
    <xf numFmtId="4" fontId="12" fillId="0" borderId="27" xfId="51" applyNumberFormat="1" applyFont="1" applyFill="1" applyBorder="1">
      <alignment/>
      <protection/>
    </xf>
    <xf numFmtId="0" fontId="11" fillId="0" borderId="28" xfId="51" applyFont="1" applyFill="1" applyBorder="1" applyAlignment="1">
      <alignment horizontal="center"/>
      <protection/>
    </xf>
    <xf numFmtId="0" fontId="11" fillId="0" borderId="27" xfId="51" applyFont="1" applyFill="1" applyBorder="1" applyAlignment="1">
      <alignment horizontal="left" wrapText="1"/>
      <protection/>
    </xf>
    <xf numFmtId="2" fontId="12" fillId="0" borderId="25" xfId="51" applyNumberFormat="1" applyFont="1" applyFill="1" applyBorder="1">
      <alignment/>
      <protection/>
    </xf>
    <xf numFmtId="2" fontId="12" fillId="0" borderId="29" xfId="51" applyNumberFormat="1" applyFont="1" applyFill="1" applyBorder="1">
      <alignment/>
      <protection/>
    </xf>
    <xf numFmtId="0" fontId="11" fillId="0" borderId="13" xfId="51" applyFont="1" applyFill="1" applyBorder="1" applyAlignment="1">
      <alignment horizontal="center"/>
      <protection/>
    </xf>
    <xf numFmtId="2" fontId="11" fillId="0" borderId="27" xfId="51" applyNumberFormat="1" applyFont="1" applyFill="1" applyBorder="1">
      <alignment/>
      <protection/>
    </xf>
    <xf numFmtId="2" fontId="11" fillId="0" borderId="30" xfId="51" applyNumberFormat="1" applyFont="1" applyFill="1" applyBorder="1">
      <alignment/>
      <protection/>
    </xf>
    <xf numFmtId="49" fontId="12" fillId="0" borderId="31" xfId="51" applyNumberFormat="1" applyFont="1" applyFill="1" applyBorder="1" applyAlignment="1">
      <alignment/>
      <protection/>
    </xf>
    <xf numFmtId="49" fontId="12" fillId="0" borderId="32" xfId="51" applyNumberFormat="1" applyFont="1" applyFill="1" applyBorder="1" applyAlignment="1">
      <alignment/>
      <protection/>
    </xf>
    <xf numFmtId="0" fontId="11" fillId="0" borderId="27" xfId="51" applyFont="1" applyFill="1" applyBorder="1" applyAlignment="1">
      <alignment horizontal="center"/>
      <protection/>
    </xf>
    <xf numFmtId="0" fontId="11" fillId="0" borderId="31" xfId="51" applyFont="1" applyFill="1" applyBorder="1" applyAlignment="1">
      <alignment horizontal="center"/>
      <protection/>
    </xf>
    <xf numFmtId="49" fontId="12" fillId="0" borderId="33" xfId="51" applyNumberFormat="1" applyFont="1" applyFill="1" applyBorder="1" applyAlignment="1">
      <alignment/>
      <protection/>
    </xf>
    <xf numFmtId="0" fontId="11" fillId="0" borderId="13" xfId="51" applyFont="1" applyFill="1" applyBorder="1" applyAlignment="1">
      <alignment horizontal="left" wrapText="1"/>
      <protection/>
    </xf>
    <xf numFmtId="4" fontId="11" fillId="0" borderId="13" xfId="51" applyNumberFormat="1" applyFont="1" applyFill="1" applyBorder="1">
      <alignment/>
      <protection/>
    </xf>
    <xf numFmtId="0" fontId="12" fillId="0" borderId="13" xfId="51" applyFont="1" applyFill="1" applyBorder="1" applyAlignment="1">
      <alignment horizontal="center"/>
      <protection/>
    </xf>
    <xf numFmtId="49" fontId="12" fillId="0" borderId="28" xfId="51" applyNumberFormat="1" applyFont="1" applyFill="1" applyBorder="1" applyAlignment="1">
      <alignment/>
      <protection/>
    </xf>
    <xf numFmtId="4" fontId="11" fillId="0" borderId="34" xfId="51" applyNumberFormat="1" applyFont="1" applyFill="1" applyBorder="1">
      <alignment/>
      <protection/>
    </xf>
    <xf numFmtId="0" fontId="12" fillId="34" borderId="19" xfId="51" applyFont="1" applyFill="1" applyBorder="1" applyAlignment="1">
      <alignment horizontal="left" vertical="center" wrapText="1"/>
      <protection/>
    </xf>
    <xf numFmtId="4" fontId="12" fillId="34" borderId="35" xfId="51" applyNumberFormat="1" applyFont="1" applyFill="1" applyBorder="1" applyAlignment="1">
      <alignment vertical="center"/>
      <protection/>
    </xf>
    <xf numFmtId="4" fontId="12" fillId="34" borderId="19" xfId="51" applyNumberFormat="1" applyFont="1" applyFill="1" applyBorder="1" applyAlignment="1">
      <alignment vertical="center"/>
      <protection/>
    </xf>
    <xf numFmtId="4" fontId="12" fillId="34" borderId="20" xfId="51" applyNumberFormat="1" applyFont="1" applyFill="1" applyBorder="1" applyAlignment="1">
      <alignment vertical="center"/>
      <protection/>
    </xf>
    <xf numFmtId="2" fontId="12" fillId="0" borderId="26" xfId="51" applyNumberFormat="1" applyFont="1" applyFill="1" applyBorder="1">
      <alignment/>
      <protection/>
    </xf>
    <xf numFmtId="2" fontId="11" fillId="0" borderId="36" xfId="51" applyNumberFormat="1" applyFont="1" applyFill="1" applyBorder="1">
      <alignment/>
      <protection/>
    </xf>
    <xf numFmtId="49" fontId="12" fillId="0" borderId="13" xfId="51" applyNumberFormat="1" applyFont="1" applyFill="1" applyBorder="1" applyAlignment="1">
      <alignment horizontal="left" wrapText="1"/>
      <protection/>
    </xf>
    <xf numFmtId="4" fontId="12" fillId="0" borderId="13" xfId="51" applyNumberFormat="1" applyFont="1" applyFill="1" applyBorder="1">
      <alignment/>
      <protection/>
    </xf>
    <xf numFmtId="0" fontId="12" fillId="0" borderId="28" xfId="51" applyFont="1" applyFill="1" applyBorder="1" applyAlignment="1">
      <alignment horizontal="center"/>
      <protection/>
    </xf>
    <xf numFmtId="0" fontId="0" fillId="0" borderId="0" xfId="48">
      <alignment/>
      <protection/>
    </xf>
    <xf numFmtId="0" fontId="10" fillId="0" borderId="0" xfId="51" applyFont="1" applyAlignment="1">
      <alignment horizontal="center"/>
      <protection/>
    </xf>
    <xf numFmtId="4" fontId="10" fillId="0" borderId="0" xfId="51" applyNumberFormat="1" applyFont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12" fillId="0" borderId="37" xfId="51" applyFont="1" applyBorder="1" applyAlignment="1">
      <alignment horizontal="center" vertical="center"/>
      <protection/>
    </xf>
    <xf numFmtId="0" fontId="12" fillId="0" borderId="38" xfId="51" applyFont="1" applyBorder="1" applyAlignment="1">
      <alignment horizontal="center" vertical="center"/>
      <protection/>
    </xf>
    <xf numFmtId="0" fontId="12" fillId="0" borderId="39" xfId="51" applyFont="1" applyBorder="1" applyAlignment="1">
      <alignment horizontal="center" vertical="center"/>
      <protection/>
    </xf>
    <xf numFmtId="0" fontId="12" fillId="0" borderId="40" xfId="51" applyFont="1" applyBorder="1" applyAlignment="1">
      <alignment horizontal="center" vertical="center"/>
      <protection/>
    </xf>
    <xf numFmtId="0" fontId="12" fillId="0" borderId="39" xfId="51" applyFont="1" applyFill="1" applyBorder="1" applyAlignment="1">
      <alignment horizontal="center" vertical="center" wrapText="1"/>
      <protection/>
    </xf>
    <xf numFmtId="0" fontId="12" fillId="0" borderId="41" xfId="51" applyFont="1" applyBorder="1" applyAlignment="1">
      <alignment horizontal="center" vertical="center"/>
      <protection/>
    </xf>
    <xf numFmtId="0" fontId="12" fillId="35" borderId="18" xfId="51" applyFont="1" applyFill="1" applyBorder="1" applyAlignment="1">
      <alignment vertical="center" wrapText="1"/>
      <protection/>
    </xf>
    <xf numFmtId="4" fontId="12" fillId="35" borderId="35" xfId="35" applyNumberFormat="1" applyFont="1" applyFill="1" applyBorder="1" applyAlignment="1">
      <alignment horizontal="right" vertical="center"/>
    </xf>
    <xf numFmtId="165" fontId="12" fillId="35" borderId="19" xfId="35" applyNumberFormat="1" applyFont="1" applyFill="1" applyBorder="1" applyAlignment="1">
      <alignment horizontal="right" vertical="center"/>
    </xf>
    <xf numFmtId="165" fontId="12" fillId="35" borderId="20" xfId="35" applyNumberFormat="1" applyFont="1" applyFill="1" applyBorder="1" applyAlignment="1">
      <alignment horizontal="right" vertical="center"/>
    </xf>
    <xf numFmtId="0" fontId="12" fillId="34" borderId="42" xfId="51" applyFont="1" applyFill="1" applyBorder="1" applyAlignment="1">
      <alignment horizontal="center" vertical="center"/>
      <protection/>
    </xf>
    <xf numFmtId="4" fontId="12" fillId="34" borderId="35" xfId="51" applyNumberFormat="1" applyFont="1" applyFill="1" applyBorder="1">
      <alignment/>
      <protection/>
    </xf>
    <xf numFmtId="165" fontId="12" fillId="34" borderId="19" xfId="51" applyNumberFormat="1" applyFont="1" applyFill="1" applyBorder="1">
      <alignment/>
      <protection/>
    </xf>
    <xf numFmtId="165" fontId="12" fillId="34" borderId="20" xfId="51" applyNumberFormat="1" applyFont="1" applyFill="1" applyBorder="1">
      <alignment/>
      <protection/>
    </xf>
    <xf numFmtId="0" fontId="12" fillId="0" borderId="43" xfId="51" applyFont="1" applyFill="1" applyBorder="1" applyAlignment="1">
      <alignment horizontal="center"/>
      <protection/>
    </xf>
    <xf numFmtId="165" fontId="12" fillId="0" borderId="25" xfId="51" applyNumberFormat="1" applyFont="1" applyFill="1" applyBorder="1">
      <alignment/>
      <protection/>
    </xf>
    <xf numFmtId="165" fontId="12" fillId="0" borderId="29" xfId="51" applyNumberFormat="1" applyFont="1" applyFill="1" applyBorder="1">
      <alignment/>
      <protection/>
    </xf>
    <xf numFmtId="0" fontId="11" fillId="0" borderId="12" xfId="51" applyFont="1" applyFill="1" applyBorder="1" applyAlignment="1">
      <alignment horizontal="center"/>
      <protection/>
    </xf>
    <xf numFmtId="165" fontId="11" fillId="0" borderId="13" xfId="51" applyNumberFormat="1" applyFont="1" applyFill="1" applyBorder="1">
      <alignment/>
      <protection/>
    </xf>
    <xf numFmtId="165" fontId="11" fillId="0" borderId="14" xfId="51" applyNumberFormat="1" applyFont="1" applyFill="1" applyBorder="1">
      <alignment/>
      <protection/>
    </xf>
    <xf numFmtId="0" fontId="12" fillId="0" borderId="12" xfId="51" applyFont="1" applyFill="1" applyBorder="1" applyAlignment="1">
      <alignment horizontal="center"/>
      <protection/>
    </xf>
    <xf numFmtId="165" fontId="12" fillId="36" borderId="13" xfId="53" applyNumberFormat="1" applyFont="1" applyFill="1" applyBorder="1" applyAlignment="1">
      <alignment/>
      <protection/>
    </xf>
    <xf numFmtId="165" fontId="12" fillId="0" borderId="14" xfId="51" applyNumberFormat="1" applyFont="1" applyFill="1" applyBorder="1">
      <alignment/>
      <protection/>
    </xf>
    <xf numFmtId="165" fontId="11" fillId="36" borderId="13" xfId="53" applyNumberFormat="1" applyFont="1" applyFill="1" applyBorder="1" applyAlignment="1">
      <alignment/>
      <protection/>
    </xf>
    <xf numFmtId="165" fontId="12" fillId="0" borderId="13" xfId="53" applyNumberFormat="1" applyFont="1" applyFill="1" applyBorder="1" applyAlignment="1">
      <alignment/>
      <protection/>
    </xf>
    <xf numFmtId="165" fontId="11" fillId="0" borderId="13" xfId="53" applyNumberFormat="1" applyFont="1" applyFill="1" applyBorder="1" applyAlignment="1">
      <alignment/>
      <protection/>
    </xf>
    <xf numFmtId="165" fontId="11" fillId="36" borderId="13" xfId="53" applyNumberFormat="1" applyFont="1" applyFill="1" applyBorder="1" applyAlignment="1">
      <alignment vertical="center"/>
      <protection/>
    </xf>
    <xf numFmtId="165" fontId="12" fillId="0" borderId="13" xfId="53" applyNumberFormat="1" applyFont="1" applyFill="1" applyBorder="1" applyAlignment="1">
      <alignment vertical="center"/>
      <protection/>
    </xf>
    <xf numFmtId="165" fontId="11" fillId="0" borderId="13" xfId="53" applyNumberFormat="1" applyFont="1" applyFill="1" applyBorder="1" applyAlignment="1">
      <alignment vertical="center"/>
      <protection/>
    </xf>
    <xf numFmtId="49" fontId="56" fillId="0" borderId="33" xfId="51" applyNumberFormat="1" applyFont="1" applyFill="1" applyBorder="1" applyAlignment="1">
      <alignment/>
      <protection/>
    </xf>
    <xf numFmtId="165" fontId="12" fillId="36" borderId="13" xfId="53" applyNumberFormat="1" applyFont="1" applyFill="1" applyBorder="1" applyAlignment="1">
      <alignment vertical="center"/>
      <protection/>
    </xf>
    <xf numFmtId="0" fontId="12" fillId="0" borderId="33" xfId="51" applyFont="1" applyFill="1" applyBorder="1" applyAlignment="1">
      <alignment horizontal="center"/>
      <protection/>
    </xf>
    <xf numFmtId="0" fontId="12" fillId="0" borderId="44" xfId="51" applyFont="1" applyFill="1" applyBorder="1" applyAlignment="1">
      <alignment horizontal="center"/>
      <protection/>
    </xf>
    <xf numFmtId="0" fontId="11" fillId="0" borderId="45" xfId="51" applyFont="1" applyFill="1" applyBorder="1" applyAlignment="1">
      <alignment horizontal="center"/>
      <protection/>
    </xf>
    <xf numFmtId="165" fontId="11" fillId="36" borderId="27" xfId="53" applyNumberFormat="1" applyFont="1" applyFill="1" applyBorder="1" applyAlignment="1">
      <alignment vertical="center"/>
      <protection/>
    </xf>
    <xf numFmtId="165" fontId="11" fillId="0" borderId="30" xfId="51" applyNumberFormat="1" applyFont="1" applyFill="1" applyBorder="1">
      <alignment/>
      <protection/>
    </xf>
    <xf numFmtId="0" fontId="11" fillId="0" borderId="46" xfId="51" applyFont="1" applyFill="1" applyBorder="1" applyAlignment="1">
      <alignment horizontal="center"/>
      <protection/>
    </xf>
    <xf numFmtId="165" fontId="12" fillId="34" borderId="19" xfId="51" applyNumberFormat="1" applyFont="1" applyFill="1" applyBorder="1" applyAlignment="1">
      <alignment vertical="center"/>
      <protection/>
    </xf>
    <xf numFmtId="165" fontId="12" fillId="34" borderId="20" xfId="51" applyNumberFormat="1" applyFont="1" applyFill="1" applyBorder="1" applyAlignment="1">
      <alignment vertical="center"/>
      <protection/>
    </xf>
    <xf numFmtId="165" fontId="11" fillId="0" borderId="27" xfId="51" applyNumberFormat="1" applyFont="1" applyFill="1" applyBorder="1">
      <alignment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49" applyFont="1" applyFill="1" applyBorder="1" applyAlignment="1">
      <alignment horizontal="center"/>
      <protection/>
    </xf>
    <xf numFmtId="0" fontId="9" fillId="0" borderId="0" xfId="49" applyFont="1" applyFill="1" applyAlignment="1">
      <alignment horizontal="center"/>
      <protection/>
    </xf>
    <xf numFmtId="0" fontId="16" fillId="0" borderId="0" xfId="49" applyFont="1" applyFill="1" applyAlignment="1">
      <alignment horizontal="center"/>
      <protection/>
    </xf>
    <xf numFmtId="0" fontId="12" fillId="0" borderId="35" xfId="52" applyFont="1" applyFill="1" applyBorder="1" applyAlignment="1">
      <alignment horizontal="center"/>
      <protection/>
    </xf>
    <xf numFmtId="0" fontId="12" fillId="0" borderId="47" xfId="52" applyFont="1" applyFill="1" applyBorder="1" applyAlignment="1">
      <alignment horizontal="center"/>
      <protection/>
    </xf>
    <xf numFmtId="0" fontId="12" fillId="0" borderId="19" xfId="52" applyFont="1" applyFill="1" applyBorder="1" applyAlignment="1">
      <alignment horizontal="center"/>
      <protection/>
    </xf>
    <xf numFmtId="0" fontId="12" fillId="0" borderId="47" xfId="52" applyFont="1" applyFill="1" applyBorder="1" applyAlignment="1">
      <alignment horizontal="left"/>
      <protection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57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49" fontId="11" fillId="0" borderId="50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0" fontId="12" fillId="0" borderId="48" xfId="52" applyFont="1" applyFill="1" applyBorder="1" applyAlignment="1">
      <alignment horizontal="center"/>
      <protection/>
    </xf>
    <xf numFmtId="0" fontId="12" fillId="0" borderId="49" xfId="52" applyFont="1" applyFill="1" applyBorder="1" applyAlignment="1">
      <alignment horizontal="center"/>
      <protection/>
    </xf>
    <xf numFmtId="49" fontId="12" fillId="0" borderId="52" xfId="52" applyNumberFormat="1" applyFont="1" applyFill="1" applyBorder="1" applyAlignment="1">
      <alignment horizontal="center"/>
      <protection/>
    </xf>
    <xf numFmtId="49" fontId="12" fillId="0" borderId="29" xfId="52" applyNumberFormat="1" applyFont="1" applyFill="1" applyBorder="1" applyAlignment="1">
      <alignment horizontal="center"/>
      <protection/>
    </xf>
    <xf numFmtId="0" fontId="12" fillId="0" borderId="49" xfId="52" applyFont="1" applyFill="1" applyBorder="1" applyAlignment="1">
      <alignment horizontal="center" vertical="center"/>
      <protection/>
    </xf>
    <xf numFmtId="0" fontId="12" fillId="0" borderId="52" xfId="49" applyFont="1" applyFill="1" applyBorder="1" applyAlignment="1">
      <alignment horizontal="center" vertical="center"/>
      <protection/>
    </xf>
    <xf numFmtId="0" fontId="12" fillId="0" borderId="49" xfId="52" applyFont="1" applyFill="1" applyBorder="1" applyAlignment="1">
      <alignment vertical="center"/>
      <protection/>
    </xf>
    <xf numFmtId="0" fontId="11" fillId="0" borderId="50" xfId="52" applyFont="1" applyFill="1" applyBorder="1" applyAlignment="1">
      <alignment horizontal="center"/>
      <protection/>
    </xf>
    <xf numFmtId="0" fontId="11" fillId="0" borderId="51" xfId="52" applyFont="1" applyFill="1" applyBorder="1" applyAlignment="1">
      <alignment horizontal="center"/>
      <protection/>
    </xf>
    <xf numFmtId="49" fontId="11" fillId="0" borderId="45" xfId="52" applyNumberFormat="1" applyFont="1" applyFill="1" applyBorder="1" applyAlignment="1">
      <alignment horizontal="center"/>
      <protection/>
    </xf>
    <xf numFmtId="49" fontId="11" fillId="0" borderId="30" xfId="52" applyNumberFormat="1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horizontal="center"/>
      <protection/>
    </xf>
    <xf numFmtId="0" fontId="11" fillId="0" borderId="28" xfId="52" applyFont="1" applyFill="1" applyBorder="1" applyAlignment="1">
      <alignment horizontal="center"/>
      <protection/>
    </xf>
    <xf numFmtId="0" fontId="11" fillId="0" borderId="51" xfId="0" applyFont="1" applyBorder="1" applyAlignment="1">
      <alignment/>
    </xf>
    <xf numFmtId="0" fontId="12" fillId="0" borderId="49" xfId="49" applyFont="1" applyFill="1" applyBorder="1" applyAlignment="1">
      <alignment horizontal="center" vertical="center"/>
      <protection/>
    </xf>
    <xf numFmtId="0" fontId="12" fillId="0" borderId="53" xfId="52" applyFont="1" applyFill="1" applyBorder="1" applyAlignment="1">
      <alignment wrapText="1"/>
      <protection/>
    </xf>
    <xf numFmtId="0" fontId="11" fillId="0" borderId="54" xfId="52" applyFont="1" applyFill="1" applyBorder="1" applyAlignment="1">
      <alignment horizontal="center"/>
      <protection/>
    </xf>
    <xf numFmtId="0" fontId="12" fillId="0" borderId="55" xfId="52" applyFont="1" applyFill="1" applyBorder="1" applyAlignment="1">
      <alignment horizontal="center"/>
      <protection/>
    </xf>
    <xf numFmtId="49" fontId="12" fillId="0" borderId="56" xfId="52" applyNumberFormat="1" applyFont="1" applyFill="1" applyBorder="1" applyAlignment="1">
      <alignment horizontal="center"/>
      <protection/>
    </xf>
    <xf numFmtId="49" fontId="12" fillId="0" borderId="41" xfId="52" applyNumberFormat="1" applyFont="1" applyFill="1" applyBorder="1" applyAlignment="1">
      <alignment horizontal="center"/>
      <protection/>
    </xf>
    <xf numFmtId="0" fontId="12" fillId="0" borderId="26" xfId="49" applyFont="1" applyFill="1" applyBorder="1" applyAlignment="1">
      <alignment horizontal="center" vertical="center"/>
      <protection/>
    </xf>
    <xf numFmtId="0" fontId="12" fillId="0" borderId="29" xfId="52" applyFont="1" applyFill="1" applyBorder="1" applyAlignment="1">
      <alignment/>
      <protection/>
    </xf>
    <xf numFmtId="0" fontId="12" fillId="0" borderId="57" xfId="52" applyFont="1" applyFill="1" applyBorder="1" applyAlignment="1">
      <alignment horizontal="center"/>
      <protection/>
    </xf>
    <xf numFmtId="0" fontId="12" fillId="0" borderId="54" xfId="52" applyFont="1" applyFill="1" applyBorder="1" applyAlignment="1">
      <alignment horizontal="center"/>
      <protection/>
    </xf>
    <xf numFmtId="49" fontId="12" fillId="0" borderId="58" xfId="52" applyNumberFormat="1" applyFont="1" applyFill="1" applyBorder="1" applyAlignment="1">
      <alignment horizontal="center"/>
      <protection/>
    </xf>
    <xf numFmtId="49" fontId="12" fillId="0" borderId="59" xfId="52" applyNumberFormat="1" applyFont="1" applyFill="1" applyBorder="1" applyAlignment="1">
      <alignment horizontal="center"/>
      <protection/>
    </xf>
    <xf numFmtId="0" fontId="11" fillId="0" borderId="36" xfId="52" applyFont="1" applyFill="1" applyBorder="1" applyAlignment="1">
      <alignment horizontal="center"/>
      <protection/>
    </xf>
    <xf numFmtId="0" fontId="11" fillId="0" borderId="30" xfId="0" applyFont="1" applyBorder="1" applyAlignment="1">
      <alignment/>
    </xf>
    <xf numFmtId="0" fontId="12" fillId="0" borderId="48" xfId="0" applyFont="1" applyFill="1" applyBorder="1" applyAlignment="1">
      <alignment horizontal="center"/>
    </xf>
    <xf numFmtId="49" fontId="12" fillId="0" borderId="34" xfId="52" applyNumberFormat="1" applyFont="1" applyFill="1" applyBorder="1" applyAlignment="1">
      <alignment horizontal="center" vertical="center"/>
      <protection/>
    </xf>
    <xf numFmtId="49" fontId="12" fillId="0" borderId="14" xfId="52" applyNumberFormat="1" applyFont="1" applyFill="1" applyBorder="1" applyAlignment="1">
      <alignment horizontal="center" vertical="center"/>
      <protection/>
    </xf>
    <xf numFmtId="0" fontId="12" fillId="0" borderId="60" xfId="52" applyFont="1" applyFill="1" applyBorder="1" applyAlignment="1">
      <alignment horizontal="center" vertical="center"/>
      <protection/>
    </xf>
    <xf numFmtId="0" fontId="12" fillId="0" borderId="60" xfId="49" applyFont="1" applyFill="1" applyBorder="1" applyAlignment="1">
      <alignment horizontal="center" vertical="center"/>
      <protection/>
    </xf>
    <xf numFmtId="0" fontId="12" fillId="0" borderId="34" xfId="49" applyFont="1" applyFill="1" applyBorder="1" applyAlignment="1">
      <alignment vertical="center"/>
      <protection/>
    </xf>
    <xf numFmtId="0" fontId="0" fillId="0" borderId="50" xfId="0" applyFont="1" applyFill="1" applyBorder="1" applyAlignment="1">
      <alignment horizontal="center"/>
    </xf>
    <xf numFmtId="0" fontId="11" fillId="0" borderId="51" xfId="52" applyFont="1" applyFill="1" applyBorder="1" applyAlignment="1">
      <alignment vertical="center"/>
      <protection/>
    </xf>
    <xf numFmtId="49" fontId="11" fillId="0" borderId="36" xfId="52" applyNumberFormat="1" applyFont="1" applyFill="1" applyBorder="1" applyAlignment="1">
      <alignment horizontal="center" vertical="center"/>
      <protection/>
    </xf>
    <xf numFmtId="49" fontId="11" fillId="0" borderId="30" xfId="52" applyNumberFormat="1" applyFont="1" applyFill="1" applyBorder="1" applyAlignment="1">
      <alignment horizontal="center" vertical="center"/>
      <protection/>
    </xf>
    <xf numFmtId="0" fontId="11" fillId="0" borderId="51" xfId="52" applyFont="1" applyFill="1" applyBorder="1" applyAlignment="1">
      <alignment horizontal="center" vertical="center"/>
      <protection/>
    </xf>
    <xf numFmtId="0" fontId="11" fillId="0" borderId="51" xfId="54" applyFont="1" applyFill="1" applyBorder="1" applyAlignment="1">
      <alignment horizontal="center" vertical="center"/>
      <protection/>
    </xf>
    <xf numFmtId="0" fontId="11" fillId="0" borderId="36" xfId="54" applyFont="1" applyFill="1" applyBorder="1" applyAlignment="1">
      <alignment vertical="center"/>
      <protection/>
    </xf>
    <xf numFmtId="0" fontId="12" fillId="36" borderId="49" xfId="52" applyFont="1" applyFill="1" applyBorder="1" applyAlignment="1">
      <alignment horizontal="center" vertical="center"/>
      <protection/>
    </xf>
    <xf numFmtId="49" fontId="12" fillId="36" borderId="49" xfId="52" applyNumberFormat="1" applyFont="1" applyFill="1" applyBorder="1" applyAlignment="1">
      <alignment horizontal="center" vertical="center"/>
      <protection/>
    </xf>
    <xf numFmtId="0" fontId="12" fillId="36" borderId="49" xfId="52" applyFont="1" applyFill="1" applyBorder="1" applyAlignment="1">
      <alignment vertical="center"/>
      <protection/>
    </xf>
    <xf numFmtId="0" fontId="11" fillId="36" borderId="51" xfId="52" applyFont="1" applyFill="1" applyBorder="1" applyAlignment="1">
      <alignment horizontal="center" vertical="center"/>
      <protection/>
    </xf>
    <xf numFmtId="49" fontId="11" fillId="36" borderId="51" xfId="52" applyNumberFormat="1" applyFont="1" applyFill="1" applyBorder="1" applyAlignment="1">
      <alignment horizontal="center" vertical="center"/>
      <protection/>
    </xf>
    <xf numFmtId="0" fontId="0" fillId="36" borderId="51" xfId="49" applyFont="1" applyFill="1" applyBorder="1" applyAlignment="1">
      <alignment vertical="center"/>
      <protection/>
    </xf>
    <xf numFmtId="0" fontId="11" fillId="36" borderId="51" xfId="52" applyFont="1" applyFill="1" applyBorder="1" applyAlignment="1">
      <alignment vertical="center"/>
      <protection/>
    </xf>
    <xf numFmtId="0" fontId="14" fillId="0" borderId="0" xfId="0" applyFont="1" applyAlignment="1">
      <alignment horizontal="right"/>
    </xf>
    <xf numFmtId="165" fontId="12" fillId="0" borderId="61" xfId="0" applyNumberFormat="1" applyFont="1" applyFill="1" applyBorder="1" applyAlignment="1">
      <alignment horizontal="center" vertical="center"/>
    </xf>
    <xf numFmtId="165" fontId="12" fillId="0" borderId="61" xfId="0" applyNumberFormat="1" applyFont="1" applyFill="1" applyBorder="1" applyAlignment="1">
      <alignment horizontal="right" vertical="center" wrapText="1"/>
    </xf>
    <xf numFmtId="165" fontId="12" fillId="0" borderId="61" xfId="0" applyNumberFormat="1" applyFont="1" applyFill="1" applyBorder="1" applyAlignment="1">
      <alignment horizontal="right" vertical="center"/>
    </xf>
    <xf numFmtId="165" fontId="12" fillId="0" borderId="49" xfId="0" applyNumberFormat="1" applyFont="1" applyBorder="1" applyAlignment="1">
      <alignment horizontal="right" vertical="center"/>
    </xf>
    <xf numFmtId="165" fontId="12" fillId="0" borderId="49" xfId="52" applyNumberFormat="1" applyFont="1" applyFill="1" applyBorder="1" applyAlignment="1">
      <alignment horizontal="right"/>
      <protection/>
    </xf>
    <xf numFmtId="165" fontId="12" fillId="0" borderId="49" xfId="52" applyNumberFormat="1" applyFont="1" applyFill="1" applyBorder="1" applyAlignment="1">
      <alignment/>
      <protection/>
    </xf>
    <xf numFmtId="165" fontId="11" fillId="0" borderId="51" xfId="0" applyNumberFormat="1" applyFont="1" applyBorder="1" applyAlignment="1">
      <alignment horizontal="right" vertical="center"/>
    </xf>
    <xf numFmtId="165" fontId="11" fillId="0" borderId="51" xfId="52" applyNumberFormat="1" applyFont="1" applyFill="1" applyBorder="1" applyAlignment="1">
      <alignment horizontal="right"/>
      <protection/>
    </xf>
    <xf numFmtId="165" fontId="11" fillId="0" borderId="51" xfId="52" applyNumberFormat="1" applyFont="1" applyFill="1" applyBorder="1" applyAlignment="1">
      <alignment/>
      <protection/>
    </xf>
    <xf numFmtId="165" fontId="12" fillId="0" borderId="48" xfId="0" applyNumberFormat="1" applyFont="1" applyBorder="1" applyAlignment="1">
      <alignment horizontal="right" vertical="center"/>
    </xf>
    <xf numFmtId="165" fontId="11" fillId="0" borderId="50" xfId="0" applyNumberFormat="1" applyFont="1" applyBorder="1" applyAlignment="1">
      <alignment horizontal="right" vertical="center"/>
    </xf>
    <xf numFmtId="165" fontId="11" fillId="0" borderId="54" xfId="52" applyNumberFormat="1" applyFont="1" applyFill="1" applyBorder="1" applyAlignment="1">
      <alignment horizontal="right"/>
      <protection/>
    </xf>
    <xf numFmtId="165" fontId="12" fillId="0" borderId="62" xfId="52" applyNumberFormat="1" applyFont="1" applyFill="1" applyBorder="1" applyAlignment="1">
      <alignment horizontal="right"/>
      <protection/>
    </xf>
    <xf numFmtId="165" fontId="12" fillId="0" borderId="51" xfId="52" applyNumberFormat="1" applyFont="1" applyFill="1" applyBorder="1" applyAlignment="1">
      <alignment/>
      <protection/>
    </xf>
    <xf numFmtId="165" fontId="12" fillId="36" borderId="49" xfId="52" applyNumberFormat="1" applyFont="1" applyFill="1" applyBorder="1" applyAlignment="1">
      <alignment horizontal="right"/>
      <protection/>
    </xf>
    <xf numFmtId="165" fontId="12" fillId="0" borderId="63" xfId="52" applyNumberFormat="1" applyFont="1" applyFill="1" applyBorder="1" applyAlignment="1">
      <alignment/>
      <protection/>
    </xf>
    <xf numFmtId="165" fontId="11" fillId="36" borderId="51" xfId="0" applyNumberFormat="1" applyFont="1" applyFill="1" applyBorder="1" applyAlignment="1">
      <alignment horizontal="right"/>
    </xf>
    <xf numFmtId="165" fontId="11" fillId="0" borderId="51" xfId="0" applyNumberFormat="1" applyFont="1" applyBorder="1" applyAlignment="1">
      <alignment horizontal="right"/>
    </xf>
    <xf numFmtId="0" fontId="12" fillId="37" borderId="64" xfId="0" applyFont="1" applyFill="1" applyBorder="1" applyAlignment="1">
      <alignment horizontal="center" vertical="center"/>
    </xf>
    <xf numFmtId="0" fontId="12" fillId="37" borderId="61" xfId="0" applyFont="1" applyFill="1" applyBorder="1" applyAlignment="1">
      <alignment horizontal="center" vertical="center"/>
    </xf>
    <xf numFmtId="0" fontId="12" fillId="37" borderId="42" xfId="0" applyFont="1" applyFill="1" applyBorder="1" applyAlignment="1">
      <alignment vertical="center"/>
    </xf>
    <xf numFmtId="165" fontId="12" fillId="37" borderId="61" xfId="52" applyNumberFormat="1" applyFont="1" applyFill="1" applyBorder="1" applyAlignment="1">
      <alignment horizontal="right" vertical="center"/>
      <protection/>
    </xf>
    <xf numFmtId="165" fontId="12" fillId="37" borderId="61" xfId="0" applyNumberFormat="1" applyFont="1" applyFill="1" applyBorder="1" applyAlignment="1">
      <alignment horizontal="right" vertical="center"/>
    </xf>
    <xf numFmtId="165" fontId="12" fillId="37" borderId="64" xfId="52" applyNumberFormat="1" applyFont="1" applyFill="1" applyBorder="1" applyAlignment="1">
      <alignment vertical="center"/>
      <protection/>
    </xf>
    <xf numFmtId="0" fontId="12" fillId="0" borderId="3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64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vertical="center"/>
    </xf>
    <xf numFmtId="165" fontId="12" fillId="0" borderId="61" xfId="52" applyNumberFormat="1" applyFont="1" applyFill="1" applyBorder="1" applyAlignment="1">
      <alignment horizontal="right" vertical="center"/>
      <protection/>
    </xf>
    <xf numFmtId="165" fontId="12" fillId="0" borderId="64" xfId="52" applyNumberFormat="1" applyFont="1" applyFill="1" applyBorder="1" applyAlignment="1">
      <alignment vertical="center"/>
      <protection/>
    </xf>
    <xf numFmtId="0" fontId="12" fillId="0" borderId="35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64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165" fontId="11" fillId="0" borderId="61" xfId="52" applyNumberFormat="1" applyFont="1" applyFill="1" applyBorder="1" applyAlignment="1">
      <alignment horizontal="right" vertical="center"/>
      <protection/>
    </xf>
    <xf numFmtId="165" fontId="11" fillId="0" borderId="61" xfId="0" applyNumberFormat="1" applyFont="1" applyBorder="1" applyAlignment="1">
      <alignment horizontal="right" vertical="center"/>
    </xf>
    <xf numFmtId="165" fontId="11" fillId="0" borderId="64" xfId="52" applyNumberFormat="1" applyFont="1" applyFill="1" applyBorder="1" applyAlignment="1">
      <alignment horizontal="right" vertical="center"/>
      <protection/>
    </xf>
    <xf numFmtId="0" fontId="12" fillId="0" borderId="35" xfId="0" applyFont="1" applyBorder="1" applyAlignment="1">
      <alignment vertical="center"/>
    </xf>
    <xf numFmtId="165" fontId="12" fillId="0" borderId="61" xfId="0" applyNumberFormat="1" applyFont="1" applyBorder="1" applyAlignment="1">
      <alignment horizontal="right" vertical="center"/>
    </xf>
    <xf numFmtId="165" fontId="12" fillId="0" borderId="64" xfId="52" applyNumberFormat="1" applyFont="1" applyFill="1" applyBorder="1" applyAlignment="1">
      <alignment horizontal="right" vertical="center"/>
      <protection/>
    </xf>
    <xf numFmtId="0" fontId="12" fillId="0" borderId="2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165" fontId="11" fillId="0" borderId="49" xfId="52" applyNumberFormat="1" applyFont="1" applyFill="1" applyBorder="1" applyAlignment="1">
      <alignment horizontal="right" vertical="center"/>
      <protection/>
    </xf>
    <xf numFmtId="165" fontId="11" fillId="0" borderId="49" xfId="0" applyNumberFormat="1" applyFont="1" applyBorder="1" applyAlignment="1">
      <alignment horizontal="right" vertical="center"/>
    </xf>
    <xf numFmtId="165" fontId="11" fillId="0" borderId="48" xfId="52" applyNumberFormat="1" applyFont="1" applyFill="1" applyBorder="1" applyAlignment="1">
      <alignment horizontal="right" vertical="center"/>
      <protection/>
    </xf>
    <xf numFmtId="0" fontId="12" fillId="0" borderId="54" xfId="0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65" fontId="11" fillId="0" borderId="54" xfId="52" applyNumberFormat="1" applyFont="1" applyFill="1" applyBorder="1" applyAlignment="1">
      <alignment horizontal="right" vertical="center"/>
      <protection/>
    </xf>
    <xf numFmtId="165" fontId="11" fillId="0" borderId="54" xfId="0" applyNumberFormat="1" applyFont="1" applyBorder="1" applyAlignment="1">
      <alignment horizontal="right" vertical="center"/>
    </xf>
    <xf numFmtId="165" fontId="11" fillId="0" borderId="57" xfId="52" applyNumberFormat="1" applyFont="1" applyFill="1" applyBorder="1" applyAlignment="1">
      <alignment horizontal="right" vertical="center"/>
      <protection/>
    </xf>
    <xf numFmtId="0" fontId="11" fillId="0" borderId="35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2" fillId="0" borderId="6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66" xfId="0" applyFont="1" applyBorder="1" applyAlignment="1">
      <alignment vertical="center"/>
    </xf>
    <xf numFmtId="165" fontId="11" fillId="0" borderId="53" xfId="52" applyNumberFormat="1" applyFont="1" applyFill="1" applyBorder="1" applyAlignment="1">
      <alignment horizontal="right" vertical="center"/>
      <protection/>
    </xf>
    <xf numFmtId="165" fontId="11" fillId="0" borderId="53" xfId="0" applyNumberFormat="1" applyFont="1" applyBorder="1" applyAlignment="1">
      <alignment horizontal="right" vertical="center"/>
    </xf>
    <xf numFmtId="165" fontId="11" fillId="0" borderId="67" xfId="52" applyNumberFormat="1" applyFont="1" applyFill="1" applyBorder="1" applyAlignment="1">
      <alignment horizontal="right" vertical="center"/>
      <protection/>
    </xf>
    <xf numFmtId="0" fontId="12" fillId="0" borderId="3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165" fontId="11" fillId="0" borderId="60" xfId="52" applyNumberFormat="1" applyFont="1" applyFill="1" applyBorder="1" applyAlignment="1">
      <alignment horizontal="right" vertical="center"/>
      <protection/>
    </xf>
    <xf numFmtId="165" fontId="11" fillId="0" borderId="60" xfId="0" applyNumberFormat="1" applyFont="1" applyBorder="1" applyAlignment="1">
      <alignment horizontal="right" vertical="center"/>
    </xf>
    <xf numFmtId="165" fontId="11" fillId="0" borderId="68" xfId="52" applyNumberFormat="1" applyFont="1" applyFill="1" applyBorder="1" applyAlignment="1">
      <alignment horizontal="right" vertical="center"/>
      <protection/>
    </xf>
    <xf numFmtId="0" fontId="12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/>
    </xf>
    <xf numFmtId="49" fontId="12" fillId="0" borderId="7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5" fontId="11" fillId="0" borderId="69" xfId="52" applyNumberFormat="1" applyFont="1" applyFill="1" applyBorder="1" applyAlignment="1">
      <alignment horizontal="right" vertical="center"/>
      <protection/>
    </xf>
    <xf numFmtId="165" fontId="11" fillId="0" borderId="69" xfId="0" applyNumberFormat="1" applyFont="1" applyBorder="1" applyAlignment="1">
      <alignment horizontal="right" vertical="center"/>
    </xf>
    <xf numFmtId="165" fontId="11" fillId="0" borderId="71" xfId="52" applyNumberFormat="1" applyFont="1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 vertical="center"/>
    </xf>
    <xf numFmtId="49" fontId="12" fillId="0" borderId="7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5" fontId="11" fillId="0" borderId="69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67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vertical="center"/>
    </xf>
    <xf numFmtId="165" fontId="11" fillId="0" borderId="53" xfId="0" applyNumberFormat="1" applyFont="1" applyFill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vertical="center"/>
    </xf>
    <xf numFmtId="165" fontId="11" fillId="0" borderId="60" xfId="52" applyNumberFormat="1" applyFont="1" applyFill="1" applyBorder="1" applyAlignment="1">
      <alignment horizontal="right"/>
      <protection/>
    </xf>
    <xf numFmtId="165" fontId="58" fillId="0" borderId="60" xfId="0" applyNumberFormat="1" applyFont="1" applyFill="1" applyBorder="1" applyAlignment="1">
      <alignment horizontal="right"/>
    </xf>
    <xf numFmtId="165" fontId="11" fillId="0" borderId="68" xfId="52" applyNumberFormat="1" applyFont="1" applyFill="1" applyBorder="1" applyAlignment="1">
      <alignment horizontal="right"/>
      <protection/>
    </xf>
    <xf numFmtId="0" fontId="12" fillId="0" borderId="57" xfId="0" applyFont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/>
    </xf>
    <xf numFmtId="165" fontId="58" fillId="0" borderId="54" xfId="0" applyNumberFormat="1" applyFont="1" applyFill="1" applyBorder="1" applyAlignment="1">
      <alignment horizontal="right"/>
    </xf>
    <xf numFmtId="0" fontId="12" fillId="0" borderId="64" xfId="0" applyFont="1" applyBorder="1" applyAlignment="1">
      <alignment horizontal="center" vertical="center"/>
    </xf>
    <xf numFmtId="0" fontId="56" fillId="0" borderId="61" xfId="0" applyFont="1" applyFill="1" applyBorder="1" applyAlignment="1">
      <alignment horizontal="center" vertical="center" wrapText="1"/>
    </xf>
    <xf numFmtId="0" fontId="56" fillId="0" borderId="61" xfId="0" applyFont="1" applyFill="1" applyBorder="1" applyAlignment="1">
      <alignment/>
    </xf>
    <xf numFmtId="165" fontId="12" fillId="0" borderId="61" xfId="52" applyNumberFormat="1" applyFont="1" applyFill="1" applyBorder="1" applyAlignment="1">
      <alignment horizontal="right"/>
      <protection/>
    </xf>
    <xf numFmtId="165" fontId="56" fillId="0" borderId="61" xfId="0" applyNumberFormat="1" applyFont="1" applyFill="1" applyBorder="1" applyAlignment="1">
      <alignment horizontal="right"/>
    </xf>
    <xf numFmtId="0" fontId="58" fillId="0" borderId="61" xfId="0" applyFont="1" applyFill="1" applyBorder="1" applyAlignment="1">
      <alignment horizontal="center" vertical="center" wrapText="1"/>
    </xf>
    <xf numFmtId="0" fontId="58" fillId="0" borderId="61" xfId="0" applyFont="1" applyFill="1" applyBorder="1" applyAlignment="1">
      <alignment/>
    </xf>
    <xf numFmtId="165" fontId="11" fillId="0" borderId="61" xfId="52" applyNumberFormat="1" applyFont="1" applyFill="1" applyBorder="1" applyAlignment="1">
      <alignment horizontal="right"/>
      <protection/>
    </xf>
    <xf numFmtId="165" fontId="58" fillId="0" borderId="61" xfId="0" applyNumberFormat="1" applyFont="1" applyFill="1" applyBorder="1" applyAlignment="1">
      <alignment horizontal="right"/>
    </xf>
    <xf numFmtId="0" fontId="58" fillId="0" borderId="49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/>
    </xf>
    <xf numFmtId="165" fontId="11" fillId="0" borderId="49" xfId="52" applyNumberFormat="1" applyFont="1" applyFill="1" applyBorder="1" applyAlignment="1">
      <alignment horizontal="right"/>
      <protection/>
    </xf>
    <xf numFmtId="165" fontId="58" fillId="0" borderId="49" xfId="0" applyNumberFormat="1" applyFont="1" applyFill="1" applyBorder="1" applyAlignment="1">
      <alignment horizontal="right"/>
    </xf>
    <xf numFmtId="0" fontId="11" fillId="0" borderId="48" xfId="0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 wrapText="1"/>
    </xf>
    <xf numFmtId="0" fontId="58" fillId="0" borderId="60" xfId="0" applyFont="1" applyFill="1" applyBorder="1" applyAlignment="1">
      <alignment/>
    </xf>
    <xf numFmtId="0" fontId="11" fillId="0" borderId="57" xfId="0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/>
    </xf>
    <xf numFmtId="165" fontId="12" fillId="0" borderId="54" xfId="52" applyNumberFormat="1" applyFont="1" applyFill="1" applyBorder="1" applyAlignment="1">
      <alignment horizontal="right"/>
      <protection/>
    </xf>
    <xf numFmtId="165" fontId="56" fillId="0" borderId="54" xfId="0" applyNumberFormat="1" applyFont="1" applyFill="1" applyBorder="1" applyAlignment="1">
      <alignment horizontal="right"/>
    </xf>
    <xf numFmtId="0" fontId="12" fillId="29" borderId="64" xfId="0" applyFont="1" applyFill="1" applyBorder="1" applyAlignment="1">
      <alignment horizontal="center" vertical="center"/>
    </xf>
    <xf numFmtId="0" fontId="12" fillId="29" borderId="61" xfId="0" applyFont="1" applyFill="1" applyBorder="1" applyAlignment="1">
      <alignment horizontal="center" vertical="center"/>
    </xf>
    <xf numFmtId="0" fontId="12" fillId="29" borderId="42" xfId="0" applyFont="1" applyFill="1" applyBorder="1" applyAlignment="1">
      <alignment vertical="center"/>
    </xf>
    <xf numFmtId="165" fontId="12" fillId="29" borderId="61" xfId="52" applyNumberFormat="1" applyFont="1" applyFill="1" applyBorder="1" applyAlignment="1">
      <alignment horizontal="right" vertical="center"/>
      <protection/>
    </xf>
    <xf numFmtId="165" fontId="12" fillId="29" borderId="61" xfId="0" applyNumberFormat="1" applyFont="1" applyFill="1" applyBorder="1" applyAlignment="1">
      <alignment horizontal="right" vertical="center"/>
    </xf>
    <xf numFmtId="165" fontId="12" fillId="29" borderId="64" xfId="52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58" fillId="0" borderId="16" xfId="0" applyFont="1" applyBorder="1" applyAlignment="1">
      <alignment/>
    </xf>
    <xf numFmtId="165" fontId="11" fillId="0" borderId="62" xfId="52" applyNumberFormat="1" applyFont="1" applyFill="1" applyBorder="1" applyAlignment="1">
      <alignment horizontal="right" vertical="center"/>
      <protection/>
    </xf>
    <xf numFmtId="165" fontId="11" fillId="0" borderId="62" xfId="0" applyNumberFormat="1" applyFont="1" applyBorder="1" applyAlignment="1">
      <alignment horizontal="right" vertical="center"/>
    </xf>
    <xf numFmtId="165" fontId="11" fillId="0" borderId="55" xfId="52" applyNumberFormat="1" applyFont="1" applyFill="1" applyBorder="1" applyAlignment="1">
      <alignment horizontal="right" vertical="center"/>
      <protection/>
    </xf>
    <xf numFmtId="0" fontId="58" fillId="0" borderId="19" xfId="0" applyFont="1" applyBorder="1" applyAlignment="1">
      <alignment/>
    </xf>
    <xf numFmtId="0" fontId="12" fillId="0" borderId="51" xfId="0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165" fontId="11" fillId="0" borderId="51" xfId="52" applyNumberFormat="1" applyFont="1" applyFill="1" applyBorder="1" applyAlignment="1">
      <alignment horizontal="right" vertical="center"/>
      <protection/>
    </xf>
    <xf numFmtId="165" fontId="11" fillId="0" borderId="50" xfId="52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 wrapText="1"/>
    </xf>
    <xf numFmtId="0" fontId="58" fillId="0" borderId="53" xfId="0" applyFont="1" applyFill="1" applyBorder="1" applyAlignment="1">
      <alignment/>
    </xf>
    <xf numFmtId="165" fontId="11" fillId="0" borderId="53" xfId="52" applyNumberFormat="1" applyFont="1" applyFill="1" applyBorder="1" applyAlignment="1">
      <alignment horizontal="right"/>
      <protection/>
    </xf>
    <xf numFmtId="165" fontId="58" fillId="0" borderId="53" xfId="0" applyNumberFormat="1" applyFont="1" applyFill="1" applyBorder="1" applyAlignment="1">
      <alignment horizontal="right"/>
    </xf>
    <xf numFmtId="0" fontId="12" fillId="0" borderId="67" xfId="0" applyFont="1" applyBorder="1" applyAlignment="1">
      <alignment horizontal="center" vertical="center"/>
    </xf>
    <xf numFmtId="0" fontId="0" fillId="0" borderId="61" xfId="0" applyFont="1" applyBorder="1" applyAlignment="1">
      <alignment/>
    </xf>
    <xf numFmtId="0" fontId="12" fillId="7" borderId="40" xfId="52" applyFont="1" applyFill="1" applyBorder="1" applyAlignment="1">
      <alignment horizontal="center"/>
      <protection/>
    </xf>
    <xf numFmtId="0" fontId="12" fillId="7" borderId="19" xfId="52" applyFont="1" applyFill="1" applyBorder="1" applyAlignment="1">
      <alignment horizontal="center"/>
      <protection/>
    </xf>
    <xf numFmtId="165" fontId="12" fillId="7" borderId="62" xfId="0" applyNumberFormat="1" applyFont="1" applyFill="1" applyBorder="1" applyAlignment="1">
      <alignment horizontal="center" vertical="center"/>
    </xf>
    <xf numFmtId="165" fontId="12" fillId="7" borderId="62" xfId="0" applyNumberFormat="1" applyFont="1" applyFill="1" applyBorder="1" applyAlignment="1">
      <alignment horizontal="right" vertical="center" wrapText="1"/>
    </xf>
    <xf numFmtId="165" fontId="12" fillId="7" borderId="62" xfId="0" applyNumberFormat="1" applyFont="1" applyFill="1" applyBorder="1" applyAlignment="1">
      <alignment horizontal="right" vertical="center"/>
    </xf>
    <xf numFmtId="0" fontId="12" fillId="7" borderId="61" xfId="52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2" fillId="7" borderId="20" xfId="52" applyFont="1" applyFill="1" applyBorder="1" applyAlignment="1">
      <alignment horizontal="left"/>
      <protection/>
    </xf>
    <xf numFmtId="0" fontId="17" fillId="10" borderId="18" xfId="49" applyFont="1" applyFill="1" applyBorder="1" applyAlignment="1">
      <alignment horizontal="center" vertical="center"/>
      <protection/>
    </xf>
    <xf numFmtId="0" fontId="17" fillId="10" borderId="35" xfId="49" applyFont="1" applyFill="1" applyBorder="1" applyAlignment="1">
      <alignment horizontal="center" vertical="center"/>
      <protection/>
    </xf>
    <xf numFmtId="0" fontId="17" fillId="10" borderId="47" xfId="49" applyFont="1" applyFill="1" applyBorder="1" applyAlignment="1">
      <alignment horizontal="center" vertical="center"/>
      <protection/>
    </xf>
    <xf numFmtId="0" fontId="17" fillId="10" borderId="47" xfId="49" applyFont="1" applyFill="1" applyBorder="1" applyAlignment="1">
      <alignment horizontal="center" vertical="center"/>
      <protection/>
    </xf>
    <xf numFmtId="0" fontId="12" fillId="10" borderId="19" xfId="49" applyFont="1" applyFill="1" applyBorder="1" applyAlignment="1">
      <alignment horizontal="center" vertical="center"/>
      <protection/>
    </xf>
    <xf numFmtId="0" fontId="12" fillId="10" borderId="35" xfId="0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64" xfId="0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right" vertical="center" wrapText="1"/>
    </xf>
    <xf numFmtId="165" fontId="4" fillId="0" borderId="21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165" fontId="3" fillId="0" borderId="19" xfId="0" applyNumberFormat="1" applyFont="1" applyBorder="1" applyAlignment="1">
      <alignment horizontal="right" vertical="center" wrapText="1"/>
    </xf>
    <xf numFmtId="165" fontId="3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49" fontId="12" fillId="35" borderId="47" xfId="51" applyNumberFormat="1" applyFont="1" applyFill="1" applyBorder="1" applyAlignment="1">
      <alignment horizontal="center" vertical="center"/>
      <protection/>
    </xf>
    <xf numFmtId="49" fontId="12" fillId="35" borderId="19" xfId="5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9" fontId="12" fillId="35" borderId="35" xfId="51" applyNumberFormat="1" applyFont="1" applyFill="1" applyBorder="1" applyAlignment="1">
      <alignment horizontal="center" vertical="center"/>
      <protection/>
    </xf>
    <xf numFmtId="49" fontId="12" fillId="35" borderId="72" xfId="51" applyNumberFormat="1" applyFont="1" applyFill="1" applyBorder="1" applyAlignment="1">
      <alignment horizontal="center" vertical="center"/>
      <protection/>
    </xf>
    <xf numFmtId="0" fontId="12" fillId="0" borderId="73" xfId="48" applyFont="1" applyBorder="1" applyAlignment="1">
      <alignment horizontal="center" vertical="center"/>
      <protection/>
    </xf>
    <xf numFmtId="0" fontId="12" fillId="35" borderId="19" xfId="51" applyFont="1" applyFill="1" applyBorder="1" applyAlignment="1">
      <alignment horizontal="left" vertical="center" wrapText="1"/>
      <protection/>
    </xf>
    <xf numFmtId="0" fontId="12" fillId="0" borderId="39" xfId="51" applyFont="1" applyBorder="1" applyAlignment="1">
      <alignment horizontal="left" vertical="center"/>
      <protection/>
    </xf>
    <xf numFmtId="3" fontId="12" fillId="0" borderId="41" xfId="51" applyNumberFormat="1" applyFont="1" applyBorder="1" applyAlignment="1">
      <alignment horizontal="right" vertical="center"/>
      <protection/>
    </xf>
    <xf numFmtId="165" fontId="12" fillId="0" borderId="39" xfId="51" applyNumberFormat="1" applyFont="1" applyFill="1" applyBorder="1" applyAlignment="1">
      <alignment horizontal="center" vertical="center" wrapText="1"/>
      <protection/>
    </xf>
    <xf numFmtId="165" fontId="12" fillId="0" borderId="41" xfId="51" applyNumberFormat="1" applyFont="1" applyBorder="1" applyAlignment="1">
      <alignment horizontal="right" vertical="center"/>
      <protection/>
    </xf>
    <xf numFmtId="4" fontId="4" fillId="0" borderId="11" xfId="0" applyNumberFormat="1" applyFont="1" applyBorder="1" applyAlignment="1">
      <alignment vertical="center"/>
    </xf>
    <xf numFmtId="49" fontId="12" fillId="29" borderId="18" xfId="0" applyNumberFormat="1" applyFont="1" applyFill="1" applyBorder="1" applyAlignment="1">
      <alignment horizontal="center" vertical="center"/>
    </xf>
    <xf numFmtId="49" fontId="12" fillId="29" borderId="64" xfId="34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55" applyFont="1" applyAlignment="1">
      <alignment horizontal="right"/>
      <protection/>
    </xf>
    <xf numFmtId="0" fontId="0" fillId="0" borderId="0" xfId="0" applyAlignment="1">
      <alignment/>
    </xf>
    <xf numFmtId="0" fontId="13" fillId="0" borderId="0" xfId="50" applyFont="1" applyAlignment="1">
      <alignment horizontal="center"/>
      <protection/>
    </xf>
    <xf numFmtId="0" fontId="9" fillId="0" borderId="0" xfId="48" applyFont="1" applyFill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9" fillId="0" borderId="0" xfId="48" applyFont="1" applyAlignment="1">
      <alignment horizontal="center"/>
      <protection/>
    </xf>
    <xf numFmtId="0" fontId="12" fillId="0" borderId="28" xfId="51" applyFont="1" applyFill="1" applyBorder="1" applyAlignment="1">
      <alignment horizontal="center"/>
      <protection/>
    </xf>
    <xf numFmtId="0" fontId="12" fillId="0" borderId="33" xfId="51" applyFont="1" applyFill="1" applyBorder="1" applyAlignment="1">
      <alignment horizontal="center"/>
      <protection/>
    </xf>
    <xf numFmtId="49" fontId="12" fillId="34" borderId="47" xfId="51" applyNumberFormat="1" applyFont="1" applyFill="1" applyBorder="1" applyAlignment="1">
      <alignment horizontal="left" vertical="center"/>
      <protection/>
    </xf>
    <xf numFmtId="49" fontId="12" fillId="34" borderId="35" xfId="51" applyNumberFormat="1" applyFont="1" applyFill="1" applyBorder="1" applyAlignment="1">
      <alignment horizontal="left" vertical="center"/>
      <protection/>
    </xf>
    <xf numFmtId="0" fontId="12" fillId="0" borderId="38" xfId="51" applyFont="1" applyBorder="1" applyAlignment="1">
      <alignment horizontal="center" vertical="center"/>
      <protection/>
    </xf>
    <xf numFmtId="0" fontId="0" fillId="0" borderId="73" xfId="48" applyBorder="1" applyAlignment="1">
      <alignment horizontal="center" vertical="center"/>
      <protection/>
    </xf>
    <xf numFmtId="49" fontId="12" fillId="34" borderId="72" xfId="51" applyNumberFormat="1" applyFont="1" applyFill="1" applyBorder="1" applyAlignment="1">
      <alignment horizontal="left" vertical="center"/>
      <protection/>
    </xf>
    <xf numFmtId="0" fontId="12" fillId="0" borderId="13" xfId="51" applyFont="1" applyFill="1" applyBorder="1" applyAlignment="1">
      <alignment horizontal="center"/>
      <protection/>
    </xf>
    <xf numFmtId="0" fontId="0" fillId="0" borderId="13" xfId="48" applyBorder="1" applyAlignment="1">
      <alignment horizontal="center"/>
      <protection/>
    </xf>
    <xf numFmtId="0" fontId="0" fillId="0" borderId="0" xfId="0" applyFont="1" applyFill="1" applyAlignment="1">
      <alignment horizontal="right"/>
    </xf>
    <xf numFmtId="0" fontId="15" fillId="0" borderId="0" xfId="49" applyFont="1" applyFill="1" applyAlignment="1">
      <alignment horizontal="center" vertical="center" wrapText="1"/>
      <protection/>
    </xf>
    <xf numFmtId="0" fontId="9" fillId="0" borderId="0" xfId="49" applyFont="1" applyFill="1" applyBorder="1" applyAlignment="1">
      <alignment horizontal="center"/>
      <protection/>
    </xf>
    <xf numFmtId="0" fontId="17" fillId="10" borderId="47" xfId="49" applyFont="1" applyFill="1" applyBorder="1" applyAlignment="1">
      <alignment horizontal="center" vertical="center"/>
      <protection/>
    </xf>
    <xf numFmtId="0" fontId="17" fillId="10" borderId="72" xfId="49" applyFont="1" applyFill="1" applyBorder="1" applyAlignment="1">
      <alignment horizontal="center" vertical="center"/>
      <protection/>
    </xf>
    <xf numFmtId="0" fontId="12" fillId="0" borderId="62" xfId="0" applyFont="1" applyBorder="1" applyAlignment="1">
      <alignment horizontal="center" vertical="center" textRotation="90"/>
    </xf>
    <xf numFmtId="0" fontId="12" fillId="0" borderId="69" xfId="0" applyFont="1" applyBorder="1" applyAlignment="1">
      <alignment horizontal="center" vertical="center" textRotation="90"/>
    </xf>
    <xf numFmtId="0" fontId="12" fillId="0" borderId="54" xfId="0" applyFont="1" applyBorder="1" applyAlignment="1">
      <alignment horizontal="center" vertical="center" textRotation="90"/>
    </xf>
    <xf numFmtId="0" fontId="12" fillId="7" borderId="35" xfId="52" applyFont="1" applyFill="1" applyBorder="1" applyAlignment="1">
      <alignment horizontal="center"/>
      <protection/>
    </xf>
    <xf numFmtId="0" fontId="12" fillId="7" borderId="72" xfId="52" applyFont="1" applyFill="1" applyBorder="1" applyAlignment="1">
      <alignment horizontal="center"/>
      <protection/>
    </xf>
    <xf numFmtId="0" fontId="12" fillId="0" borderId="47" xfId="52" applyFont="1" applyFill="1" applyBorder="1" applyAlignment="1">
      <alignment horizontal="center"/>
      <protection/>
    </xf>
    <xf numFmtId="0" fontId="12" fillId="0" borderId="72" xfId="52" applyFont="1" applyFill="1" applyBorder="1" applyAlignment="1">
      <alignment horizontal="center"/>
      <protection/>
    </xf>
    <xf numFmtId="0" fontId="10" fillId="0" borderId="0" xfId="0" applyFont="1" applyAlignment="1">
      <alignment horizontal="center" vertical="center" wrapText="1"/>
    </xf>
    <xf numFmtId="0" fontId="12" fillId="37" borderId="47" xfId="52" applyFont="1" applyFill="1" applyBorder="1" applyAlignment="1">
      <alignment horizontal="center"/>
      <protection/>
    </xf>
    <xf numFmtId="0" fontId="12" fillId="37" borderId="72" xfId="52" applyFont="1" applyFill="1" applyBorder="1" applyAlignment="1">
      <alignment horizont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2" xfId="49"/>
    <cellStyle name="normální_2. Rozpočet 2007 - tabulky" xfId="50"/>
    <cellStyle name="normální_Rozpis výdajů 03 bez PO 2" xfId="51"/>
    <cellStyle name="normální_Rozpis výdajů 03 bez PO 2 2" xfId="52"/>
    <cellStyle name="normální_Rozpis výdajů 03 bez PO_05 - OSVBPM" xfId="53"/>
    <cellStyle name="normální_Rozpis výdajů 03 bez PO_UR 2008 1-168 tisk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1" sqref="C1:E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1.140625" style="0" customWidth="1"/>
    <col min="5" max="5" width="14.140625" style="0" customWidth="1"/>
    <col min="10" max="10" width="11.7109375" style="0" bestFit="1" customWidth="1"/>
  </cols>
  <sheetData>
    <row r="1" spans="3:5" ht="12.75">
      <c r="C1" s="408" t="s">
        <v>626</v>
      </c>
      <c r="D1" s="409"/>
      <c r="E1" s="409"/>
    </row>
    <row r="2" spans="1:5" ht="13.5" thickBot="1">
      <c r="A2" s="407" t="s">
        <v>604</v>
      </c>
      <c r="B2" s="407"/>
      <c r="C2" s="31"/>
      <c r="D2" s="31"/>
      <c r="E2" s="32" t="s">
        <v>0</v>
      </c>
    </row>
    <row r="3" spans="1:5" ht="24.75" thickBot="1">
      <c r="A3" s="28" t="s">
        <v>1</v>
      </c>
      <c r="B3" s="29" t="s">
        <v>2</v>
      </c>
      <c r="C3" s="30" t="s">
        <v>605</v>
      </c>
      <c r="D3" s="30" t="s">
        <v>613</v>
      </c>
      <c r="E3" s="30" t="s">
        <v>605</v>
      </c>
    </row>
    <row r="4" spans="1:5" ht="28.5">
      <c r="A4" s="1" t="s">
        <v>3</v>
      </c>
      <c r="B4" s="27" t="s">
        <v>35</v>
      </c>
      <c r="C4" s="24">
        <f>C5+C7+C8</f>
        <v>2357416.36</v>
      </c>
      <c r="D4" s="24">
        <f>D5+D7+D8</f>
        <v>0</v>
      </c>
      <c r="E4" s="25">
        <f aca="true" t="shared" si="0" ref="E4:E25">C4+D4</f>
        <v>2357416.36</v>
      </c>
    </row>
    <row r="5" spans="1:5" ht="15">
      <c r="A5" s="4" t="s">
        <v>4</v>
      </c>
      <c r="B5" s="5" t="s">
        <v>5</v>
      </c>
      <c r="C5" s="6">
        <v>2220140.21</v>
      </c>
      <c r="D5" s="7">
        <v>0</v>
      </c>
      <c r="E5" s="8">
        <f t="shared" si="0"/>
        <v>2220140.21</v>
      </c>
    </row>
    <row r="6" spans="1:5" ht="15">
      <c r="A6" s="4"/>
      <c r="B6" s="5"/>
      <c r="C6" s="6"/>
      <c r="D6" s="404"/>
      <c r="E6" s="8"/>
    </row>
    <row r="7" spans="1:5" ht="15">
      <c r="A7" s="4" t="s">
        <v>6</v>
      </c>
      <c r="B7" s="5" t="s">
        <v>7</v>
      </c>
      <c r="C7" s="6">
        <v>135750.59000000003</v>
      </c>
      <c r="D7" s="3">
        <v>0</v>
      </c>
      <c r="E7" s="8">
        <f t="shared" si="0"/>
        <v>135750.59000000003</v>
      </c>
    </row>
    <row r="8" spans="1:5" ht="15">
      <c r="A8" s="4" t="s">
        <v>8</v>
      </c>
      <c r="B8" s="5" t="s">
        <v>9</v>
      </c>
      <c r="C8" s="6">
        <v>1525.56</v>
      </c>
      <c r="D8" s="6">
        <v>0</v>
      </c>
      <c r="E8" s="8">
        <f t="shared" si="0"/>
        <v>1525.56</v>
      </c>
    </row>
    <row r="9" spans="1:5" ht="15">
      <c r="A9" s="10" t="s">
        <v>38</v>
      </c>
      <c r="B9" s="5" t="s">
        <v>10</v>
      </c>
      <c r="C9" s="11">
        <f>C10+C15</f>
        <v>4798409.52</v>
      </c>
      <c r="D9" s="11">
        <f>D10+D15</f>
        <v>0</v>
      </c>
      <c r="E9" s="12">
        <f t="shared" si="0"/>
        <v>4798409.52</v>
      </c>
    </row>
    <row r="10" spans="1:5" ht="15">
      <c r="A10" s="4" t="s">
        <v>609</v>
      </c>
      <c r="B10" s="5" t="s">
        <v>11</v>
      </c>
      <c r="C10" s="6">
        <f>C11+C12+C13+C14</f>
        <v>4086977.4499999997</v>
      </c>
      <c r="D10" s="6">
        <f>D11+D12+D13+D14</f>
        <v>0</v>
      </c>
      <c r="E10" s="9">
        <f t="shared" si="0"/>
        <v>4086977.4499999997</v>
      </c>
    </row>
    <row r="11" spans="1:5" ht="15">
      <c r="A11" s="4" t="s">
        <v>39</v>
      </c>
      <c r="B11" s="5" t="s">
        <v>610</v>
      </c>
      <c r="C11" s="6">
        <v>61072</v>
      </c>
      <c r="D11" s="6">
        <v>0</v>
      </c>
      <c r="E11" s="9">
        <f t="shared" si="0"/>
        <v>61072</v>
      </c>
    </row>
    <row r="12" spans="1:5" ht="15">
      <c r="A12" s="4" t="s">
        <v>48</v>
      </c>
      <c r="B12" s="5" t="s">
        <v>11</v>
      </c>
      <c r="C12" s="6">
        <v>3990675.28</v>
      </c>
      <c r="D12" s="6">
        <v>0</v>
      </c>
      <c r="E12" s="9">
        <f t="shared" si="0"/>
        <v>3990675.28</v>
      </c>
    </row>
    <row r="13" spans="1:5" ht="15">
      <c r="A13" s="4" t="s">
        <v>40</v>
      </c>
      <c r="B13" s="5" t="s">
        <v>42</v>
      </c>
      <c r="C13" s="6">
        <v>10460.17</v>
      </c>
      <c r="D13" s="6">
        <v>0</v>
      </c>
      <c r="E13" s="9">
        <f>SUM(C13:D13)</f>
        <v>10460.17</v>
      </c>
    </row>
    <row r="14" spans="1:5" ht="15">
      <c r="A14" s="4" t="s">
        <v>43</v>
      </c>
      <c r="B14" s="5">
        <v>4121</v>
      </c>
      <c r="C14" s="6">
        <v>24770</v>
      </c>
      <c r="D14" s="6">
        <v>0</v>
      </c>
      <c r="E14" s="9">
        <f>SUM(C14:D14)</f>
        <v>24770</v>
      </c>
    </row>
    <row r="15" spans="1:5" ht="15">
      <c r="A15" s="4" t="s">
        <v>611</v>
      </c>
      <c r="B15" s="5" t="s">
        <v>12</v>
      </c>
      <c r="C15" s="6">
        <f>C16+C17+C18</f>
        <v>711432.0700000001</v>
      </c>
      <c r="D15" s="6">
        <f>D16+D17+D18</f>
        <v>0</v>
      </c>
      <c r="E15" s="9">
        <f t="shared" si="0"/>
        <v>711432.0700000001</v>
      </c>
    </row>
    <row r="16" spans="1:5" ht="15">
      <c r="A16" s="4" t="s">
        <v>41</v>
      </c>
      <c r="B16" s="5" t="s">
        <v>12</v>
      </c>
      <c r="C16" s="6">
        <v>709937.4</v>
      </c>
      <c r="D16" s="6">
        <v>0</v>
      </c>
      <c r="E16" s="9">
        <f t="shared" si="0"/>
        <v>709937.4</v>
      </c>
    </row>
    <row r="17" spans="1:5" ht="15">
      <c r="A17" s="4" t="s">
        <v>44</v>
      </c>
      <c r="B17" s="5">
        <v>4221</v>
      </c>
      <c r="C17" s="6">
        <v>0</v>
      </c>
      <c r="D17" s="6">
        <v>0</v>
      </c>
      <c r="E17" s="9">
        <f>SUM(C17:D17)</f>
        <v>0</v>
      </c>
    </row>
    <row r="18" spans="1:5" ht="15">
      <c r="A18" s="4" t="s">
        <v>45</v>
      </c>
      <c r="B18" s="5">
        <v>4232</v>
      </c>
      <c r="C18" s="6">
        <v>1494.67</v>
      </c>
      <c r="D18" s="6">
        <v>0</v>
      </c>
      <c r="E18" s="9">
        <f>SUM(C18:D18)</f>
        <v>1494.67</v>
      </c>
    </row>
    <row r="19" spans="1:5" ht="28.5">
      <c r="A19" s="10" t="s">
        <v>13</v>
      </c>
      <c r="B19" s="13" t="s">
        <v>36</v>
      </c>
      <c r="C19" s="11">
        <f>C4+C9</f>
        <v>7155825.879999999</v>
      </c>
      <c r="D19" s="11">
        <f>D4+D9</f>
        <v>0</v>
      </c>
      <c r="E19" s="12">
        <f t="shared" si="0"/>
        <v>7155825.879999999</v>
      </c>
    </row>
    <row r="20" spans="1:5" ht="14.25">
      <c r="A20" s="10" t="s">
        <v>14</v>
      </c>
      <c r="B20" s="13" t="s">
        <v>15</v>
      </c>
      <c r="C20" s="11">
        <f>SUM(C21:C24)</f>
        <v>935774.76</v>
      </c>
      <c r="D20" s="11">
        <f>SUM(D21:D24)</f>
        <v>0</v>
      </c>
      <c r="E20" s="12">
        <f t="shared" si="0"/>
        <v>935774.76</v>
      </c>
    </row>
    <row r="21" spans="1:5" ht="15">
      <c r="A21" s="4" t="s">
        <v>606</v>
      </c>
      <c r="B21" s="5" t="s">
        <v>612</v>
      </c>
      <c r="C21" s="6">
        <v>84875.51</v>
      </c>
      <c r="D21" s="6">
        <v>0</v>
      </c>
      <c r="E21" s="9">
        <f t="shared" si="0"/>
        <v>84875.51</v>
      </c>
    </row>
    <row r="22" spans="1:5" ht="15">
      <c r="A22" s="4" t="s">
        <v>607</v>
      </c>
      <c r="B22" s="5">
        <v>8115</v>
      </c>
      <c r="C22" s="6">
        <v>947774.25</v>
      </c>
      <c r="D22" s="6">
        <v>0</v>
      </c>
      <c r="E22" s="9">
        <f>SUM(C22:D22)</f>
        <v>947774.25</v>
      </c>
    </row>
    <row r="23" spans="1:5" ht="15">
      <c r="A23" s="4" t="s">
        <v>46</v>
      </c>
      <c r="B23" s="5">
        <v>8123</v>
      </c>
      <c r="C23" s="6">
        <v>0</v>
      </c>
      <c r="D23" s="6">
        <v>0</v>
      </c>
      <c r="E23" s="9">
        <f>C23+D23</f>
        <v>0</v>
      </c>
    </row>
    <row r="24" spans="1:5" ht="15.75" thickBot="1">
      <c r="A24" s="14" t="s">
        <v>47</v>
      </c>
      <c r="B24" s="15">
        <v>-8124</v>
      </c>
      <c r="C24" s="16">
        <v>-96875</v>
      </c>
      <c r="D24" s="16">
        <v>0</v>
      </c>
      <c r="E24" s="17">
        <f>C24+D24</f>
        <v>-96875</v>
      </c>
    </row>
    <row r="25" spans="1:5" ht="15" thickBot="1">
      <c r="A25" s="18" t="s">
        <v>25</v>
      </c>
      <c r="B25" s="19"/>
      <c r="C25" s="20">
        <f>C4+C9+C20</f>
        <v>8091600.639999999</v>
      </c>
      <c r="D25" s="20">
        <f>D19+D20</f>
        <v>0</v>
      </c>
      <c r="E25" s="21">
        <f t="shared" si="0"/>
        <v>8091600.639999999</v>
      </c>
    </row>
    <row r="26" spans="1:5" ht="13.5" thickBot="1">
      <c r="A26" s="407" t="s">
        <v>608</v>
      </c>
      <c r="B26" s="407"/>
      <c r="C26" s="33"/>
      <c r="D26" s="33"/>
      <c r="E26" s="34" t="s">
        <v>0</v>
      </c>
    </row>
    <row r="27" spans="1:5" ht="24.75" thickBot="1">
      <c r="A27" s="28" t="s">
        <v>16</v>
      </c>
      <c r="B27" s="29" t="s">
        <v>17</v>
      </c>
      <c r="C27" s="30" t="s">
        <v>605</v>
      </c>
      <c r="D27" s="30" t="s">
        <v>614</v>
      </c>
      <c r="E27" s="30" t="s">
        <v>605</v>
      </c>
    </row>
    <row r="28" spans="1:5" ht="15">
      <c r="A28" s="22" t="s">
        <v>24</v>
      </c>
      <c r="B28" s="2" t="s">
        <v>18</v>
      </c>
      <c r="C28" s="387">
        <v>26192.5</v>
      </c>
      <c r="D28" s="387">
        <v>0</v>
      </c>
      <c r="E28" s="388">
        <f>C28+D28</f>
        <v>26192.5</v>
      </c>
    </row>
    <row r="29" spans="1:5" ht="15">
      <c r="A29" s="23" t="s">
        <v>19</v>
      </c>
      <c r="B29" s="5" t="s">
        <v>18</v>
      </c>
      <c r="C29" s="389">
        <v>242489.92</v>
      </c>
      <c r="D29" s="387">
        <v>0</v>
      </c>
      <c r="E29" s="388">
        <f aca="true" t="shared" si="1" ref="E29:E43">C29+D29</f>
        <v>242489.92</v>
      </c>
    </row>
    <row r="30" spans="1:5" ht="15">
      <c r="A30" s="23" t="s">
        <v>26</v>
      </c>
      <c r="B30" s="5" t="s">
        <v>18</v>
      </c>
      <c r="C30" s="389">
        <v>876172.86</v>
      </c>
      <c r="D30" s="387">
        <v>0</v>
      </c>
      <c r="E30" s="388">
        <f t="shared" si="1"/>
        <v>876172.86</v>
      </c>
    </row>
    <row r="31" spans="1:5" ht="15">
      <c r="A31" s="23" t="s">
        <v>20</v>
      </c>
      <c r="B31" s="5" t="s">
        <v>18</v>
      </c>
      <c r="C31" s="389">
        <v>649384.14</v>
      </c>
      <c r="D31" s="387">
        <v>0</v>
      </c>
      <c r="E31" s="388">
        <f t="shared" si="1"/>
        <v>649384.14</v>
      </c>
    </row>
    <row r="32" spans="1:5" ht="15">
      <c r="A32" s="23" t="s">
        <v>37</v>
      </c>
      <c r="B32" s="5" t="s">
        <v>18</v>
      </c>
      <c r="C32" s="389">
        <v>3582098.55</v>
      </c>
      <c r="D32" s="387">
        <v>0</v>
      </c>
      <c r="E32" s="388">
        <f>C32+D32</f>
        <v>3582098.55</v>
      </c>
    </row>
    <row r="33" spans="1:5" ht="15">
      <c r="A33" s="23" t="s">
        <v>50</v>
      </c>
      <c r="B33" s="5" t="s">
        <v>22</v>
      </c>
      <c r="C33" s="389">
        <v>443667.74999999994</v>
      </c>
      <c r="D33" s="387">
        <v>5084.372</v>
      </c>
      <c r="E33" s="388">
        <f t="shared" si="1"/>
        <v>448752.1219999999</v>
      </c>
    </row>
    <row r="34" spans="1:5" ht="15">
      <c r="A34" s="23" t="s">
        <v>51</v>
      </c>
      <c r="B34" s="5" t="s">
        <v>18</v>
      </c>
      <c r="C34" s="389">
        <v>70358</v>
      </c>
      <c r="D34" s="387">
        <v>0</v>
      </c>
      <c r="E34" s="388">
        <f t="shared" si="1"/>
        <v>70358</v>
      </c>
    </row>
    <row r="35" spans="1:5" ht="15">
      <c r="A35" s="23" t="s">
        <v>27</v>
      </c>
      <c r="B35" s="5" t="s">
        <v>21</v>
      </c>
      <c r="C35" s="389">
        <v>930849.0099999999</v>
      </c>
      <c r="D35" s="387">
        <v>0</v>
      </c>
      <c r="E35" s="388">
        <f t="shared" si="1"/>
        <v>930849.0099999999</v>
      </c>
    </row>
    <row r="36" spans="1:5" ht="15">
      <c r="A36" s="23" t="s">
        <v>28</v>
      </c>
      <c r="B36" s="5" t="s">
        <v>21</v>
      </c>
      <c r="C36" s="389">
        <v>0</v>
      </c>
      <c r="D36" s="387">
        <v>0</v>
      </c>
      <c r="E36" s="388">
        <f t="shared" si="1"/>
        <v>0</v>
      </c>
    </row>
    <row r="37" spans="1:5" ht="15">
      <c r="A37" s="23" t="s">
        <v>29</v>
      </c>
      <c r="B37" s="5" t="s">
        <v>22</v>
      </c>
      <c r="C37" s="389">
        <v>1071986.9</v>
      </c>
      <c r="D37" s="387">
        <v>0</v>
      </c>
      <c r="E37" s="388">
        <f t="shared" si="1"/>
        <v>1071986.9</v>
      </c>
    </row>
    <row r="38" spans="1:5" ht="15">
      <c r="A38" s="23" t="s">
        <v>31</v>
      </c>
      <c r="B38" s="5" t="s">
        <v>22</v>
      </c>
      <c r="C38" s="389">
        <v>22000</v>
      </c>
      <c r="D38" s="387">
        <v>0</v>
      </c>
      <c r="E38" s="388">
        <f t="shared" si="1"/>
        <v>22000</v>
      </c>
    </row>
    <row r="39" spans="1:5" ht="15">
      <c r="A39" s="23" t="s">
        <v>30</v>
      </c>
      <c r="B39" s="5" t="s">
        <v>18</v>
      </c>
      <c r="C39" s="389">
        <v>5434.02</v>
      </c>
      <c r="D39" s="387">
        <v>0</v>
      </c>
      <c r="E39" s="388">
        <f t="shared" si="1"/>
        <v>5434.02</v>
      </c>
    </row>
    <row r="40" spans="1:5" ht="15">
      <c r="A40" s="23" t="s">
        <v>49</v>
      </c>
      <c r="B40" s="5" t="s">
        <v>22</v>
      </c>
      <c r="C40" s="389">
        <v>88007.47</v>
      </c>
      <c r="D40" s="387">
        <v>-5084.372</v>
      </c>
      <c r="E40" s="388">
        <f>C40+D40</f>
        <v>82923.098</v>
      </c>
    </row>
    <row r="41" spans="1:5" ht="15">
      <c r="A41" s="23" t="s">
        <v>32</v>
      </c>
      <c r="B41" s="5" t="s">
        <v>22</v>
      </c>
      <c r="C41" s="389">
        <v>5317.28</v>
      </c>
      <c r="D41" s="387">
        <v>0</v>
      </c>
      <c r="E41" s="388">
        <f t="shared" si="1"/>
        <v>5317.28</v>
      </c>
    </row>
    <row r="42" spans="1:5" ht="15">
      <c r="A42" s="23" t="s">
        <v>33</v>
      </c>
      <c r="B42" s="5" t="s">
        <v>22</v>
      </c>
      <c r="C42" s="389">
        <v>73602.25</v>
      </c>
      <c r="D42" s="387">
        <v>0</v>
      </c>
      <c r="E42" s="388">
        <f t="shared" si="1"/>
        <v>73602.25</v>
      </c>
    </row>
    <row r="43" spans="1:5" ht="15.75" thickBot="1">
      <c r="A43" s="23" t="s">
        <v>34</v>
      </c>
      <c r="B43" s="5" t="s">
        <v>22</v>
      </c>
      <c r="C43" s="389">
        <v>4039.987</v>
      </c>
      <c r="D43" s="387">
        <v>0</v>
      </c>
      <c r="E43" s="388">
        <f t="shared" si="1"/>
        <v>4039.987</v>
      </c>
    </row>
    <row r="44" spans="1:5" ht="15" thickBot="1">
      <c r="A44" s="26" t="s">
        <v>23</v>
      </c>
      <c r="B44" s="19"/>
      <c r="C44" s="390">
        <f>C28+C29+C30+C31+C32+C33+C34+C35+C36+C37+C38+C39+C40+C41+C42+C43</f>
        <v>8091600.636999998</v>
      </c>
      <c r="D44" s="390">
        <f>SUM(D28:D43)</f>
        <v>0</v>
      </c>
      <c r="E44" s="391">
        <f>SUM(E28:E43)</f>
        <v>8091600.636999998</v>
      </c>
    </row>
  </sheetData>
  <sheetProtection/>
  <mergeCells count="3">
    <mergeCell ref="A2:B2"/>
    <mergeCell ref="A26:B26"/>
    <mergeCell ref="C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selection activeCell="P36" sqref="P36"/>
    </sheetView>
  </sheetViews>
  <sheetFormatPr defaultColWidth="9.140625" defaultRowHeight="12.75"/>
  <cols>
    <col min="1" max="1" width="2.7109375" style="0" customWidth="1"/>
    <col min="2" max="2" width="7.140625" style="0" customWidth="1"/>
    <col min="3" max="3" width="6.7109375" style="0" customWidth="1"/>
    <col min="4" max="4" width="5.421875" style="0" customWidth="1"/>
    <col min="5" max="5" width="7.421875" style="0" customWidth="1"/>
    <col min="6" max="6" width="36.00390625" style="0" customWidth="1"/>
    <col min="7" max="7" width="7.140625" style="0" hidden="1" customWidth="1"/>
    <col min="8" max="8" width="6.57421875" style="0" hidden="1" customWidth="1"/>
    <col min="9" max="9" width="9.28125" style="0" customWidth="1"/>
    <col min="10" max="10" width="8.421875" style="0" customWidth="1"/>
    <col min="11" max="11" width="10.57421875" style="0" customWidth="1"/>
    <col min="12" max="12" width="0.2890625" style="0" hidden="1" customWidth="1"/>
  </cols>
  <sheetData>
    <row r="1" spans="1:12" ht="12.75">
      <c r="A1" s="35"/>
      <c r="B1" s="35"/>
      <c r="C1" s="35"/>
      <c r="D1" s="35"/>
      <c r="E1" s="35"/>
      <c r="F1" s="410" t="s">
        <v>626</v>
      </c>
      <c r="G1" s="411"/>
      <c r="H1" s="411"/>
      <c r="I1" s="411"/>
      <c r="J1" s="411"/>
      <c r="K1" s="411"/>
      <c r="L1" s="411"/>
    </row>
    <row r="2" spans="1:11" ht="18">
      <c r="A2" s="412" t="s">
        <v>621</v>
      </c>
      <c r="B2" s="412"/>
      <c r="C2" s="412"/>
      <c r="D2" s="412"/>
      <c r="E2" s="412"/>
      <c r="F2" s="412"/>
      <c r="G2" s="412"/>
      <c r="H2" s="412"/>
      <c r="I2" s="412"/>
      <c r="J2" s="411"/>
      <c r="K2" s="411"/>
    </row>
    <row r="3" spans="1:9" ht="12.75">
      <c r="A3" s="35"/>
      <c r="B3" s="35"/>
      <c r="C3" s="35"/>
      <c r="D3" s="35"/>
      <c r="E3" s="35"/>
      <c r="F3" s="35"/>
      <c r="G3" s="35"/>
      <c r="H3" s="69"/>
      <c r="I3" s="69"/>
    </row>
    <row r="4" spans="1:11" ht="15.75">
      <c r="A4" s="413" t="s">
        <v>622</v>
      </c>
      <c r="B4" s="413"/>
      <c r="C4" s="413"/>
      <c r="D4" s="413"/>
      <c r="E4" s="413"/>
      <c r="F4" s="413"/>
      <c r="G4" s="413"/>
      <c r="H4" s="413"/>
      <c r="I4" s="413"/>
      <c r="J4" s="411"/>
      <c r="K4" s="411"/>
    </row>
    <row r="5" spans="1:9" ht="12.75">
      <c r="A5" s="35"/>
      <c r="B5" s="35"/>
      <c r="C5" s="35"/>
      <c r="D5" s="35"/>
      <c r="E5" s="35"/>
      <c r="F5" s="35"/>
      <c r="G5" s="35"/>
      <c r="H5" s="69"/>
      <c r="I5" s="69"/>
    </row>
    <row r="6" spans="1:11" ht="15.75">
      <c r="A6" s="414" t="s">
        <v>623</v>
      </c>
      <c r="B6" s="415"/>
      <c r="C6" s="415"/>
      <c r="D6" s="415"/>
      <c r="E6" s="415"/>
      <c r="F6" s="415"/>
      <c r="G6" s="415"/>
      <c r="H6" s="415"/>
      <c r="I6" s="415"/>
      <c r="J6" s="411"/>
      <c r="K6" s="411"/>
    </row>
    <row r="7" spans="1:13" ht="13.5" thickBot="1">
      <c r="A7" s="70"/>
      <c r="B7" s="70"/>
      <c r="C7" s="70"/>
      <c r="D7" s="70"/>
      <c r="E7" s="70"/>
      <c r="F7" s="70"/>
      <c r="G7" s="71"/>
      <c r="H7" s="72"/>
      <c r="I7" s="72"/>
      <c r="K7" s="190" t="s">
        <v>161</v>
      </c>
      <c r="M7" s="395"/>
    </row>
    <row r="8" spans="1:11" ht="23.25" thickBot="1">
      <c r="A8" s="73" t="s">
        <v>53</v>
      </c>
      <c r="B8" s="420" t="s">
        <v>54</v>
      </c>
      <c r="C8" s="421"/>
      <c r="D8" s="75" t="s">
        <v>55</v>
      </c>
      <c r="E8" s="74" t="s">
        <v>17</v>
      </c>
      <c r="F8" s="75" t="s">
        <v>56</v>
      </c>
      <c r="G8" s="76" t="s">
        <v>155</v>
      </c>
      <c r="H8" s="77" t="s">
        <v>156</v>
      </c>
      <c r="I8" s="78" t="s">
        <v>157</v>
      </c>
      <c r="J8" s="77" t="s">
        <v>615</v>
      </c>
      <c r="K8" s="78" t="s">
        <v>187</v>
      </c>
    </row>
    <row r="9" spans="1:11" ht="13.5" thickBot="1">
      <c r="A9" s="73"/>
      <c r="B9" s="74" t="s">
        <v>60</v>
      </c>
      <c r="C9" s="398" t="s">
        <v>60</v>
      </c>
      <c r="D9" s="75" t="s">
        <v>60</v>
      </c>
      <c r="E9" s="76" t="s">
        <v>60</v>
      </c>
      <c r="F9" s="400" t="s">
        <v>620</v>
      </c>
      <c r="G9" s="76"/>
      <c r="H9" s="77"/>
      <c r="I9" s="403">
        <v>5553.772</v>
      </c>
      <c r="J9" s="402">
        <v>-5084.372</v>
      </c>
      <c r="K9" s="401">
        <v>469400</v>
      </c>
    </row>
    <row r="10" spans="1:11" ht="15" customHeight="1" thickBot="1">
      <c r="A10" s="79" t="s">
        <v>57</v>
      </c>
      <c r="B10" s="393" t="s">
        <v>60</v>
      </c>
      <c r="C10" s="397" t="s">
        <v>60</v>
      </c>
      <c r="D10" s="394" t="s">
        <v>60</v>
      </c>
      <c r="E10" s="396" t="s">
        <v>60</v>
      </c>
      <c r="F10" s="399" t="s">
        <v>619</v>
      </c>
      <c r="G10" s="80">
        <f>G11+G90</f>
        <v>5000</v>
      </c>
      <c r="H10" s="81">
        <f>H11+H90</f>
        <v>553.7719999999999</v>
      </c>
      <c r="I10" s="82">
        <f>I11+I90</f>
        <v>5553.772</v>
      </c>
      <c r="J10" s="81">
        <v>-5084.372</v>
      </c>
      <c r="K10" s="82">
        <f>(I10+J10)</f>
        <v>469.39999999999964</v>
      </c>
    </row>
    <row r="11" spans="1:16" ht="13.5" customHeight="1" thickBot="1">
      <c r="A11" s="83" t="s">
        <v>57</v>
      </c>
      <c r="B11" s="418" t="s">
        <v>616</v>
      </c>
      <c r="C11" s="419"/>
      <c r="D11" s="419"/>
      <c r="E11" s="422"/>
      <c r="F11" s="60" t="s">
        <v>158</v>
      </c>
      <c r="G11" s="84">
        <f>G12+G14+G16+G18+G20+G22+G24+G26+G28+G30+G32+G34+G36+G38+G40+G42+G44+G46+G48+G50+G52+G54+G56+G58+G60+G62+G64+G66+G68+G70+G72+G74+G76+G78+G80+G82+G84+G86+G88</f>
        <v>4400</v>
      </c>
      <c r="H11" s="85">
        <f>H12+H14+H16+H18+H20+H22+H24+H26+H28+H30+H32+H34+H36+H38+H40+H42+H44+H46+H48+H50+H52+H54+H56+H58+H60+H62+H64+H66+H68+H70+H72+H74+H76+H78+H80+H82+H84+H86+H88</f>
        <v>553.7719999999999</v>
      </c>
      <c r="I11" s="86">
        <f>I12+I14+I16+I18+I20+I22+I24+I26+I28+I30+I32+I34+I36+I38+I40+I42+I44+I46+I48+I50+I52+I54+I56+I58+I60+I62+I64+I66+I68+I70+I72+I74+I76+I78+I80+I82+I84+I86+I88</f>
        <v>4953.772</v>
      </c>
      <c r="J11" s="85">
        <v>-4484.372</v>
      </c>
      <c r="K11" s="86">
        <f>I11+J11</f>
        <v>469.39999999999964</v>
      </c>
      <c r="P11" s="392"/>
    </row>
    <row r="12" spans="1:11" ht="12.75" customHeight="1">
      <c r="A12" s="87" t="s">
        <v>57</v>
      </c>
      <c r="B12" s="36" t="s">
        <v>58</v>
      </c>
      <c r="C12" s="37" t="s">
        <v>59</v>
      </c>
      <c r="D12" s="38" t="s">
        <v>60</v>
      </c>
      <c r="E12" s="39" t="s">
        <v>60</v>
      </c>
      <c r="F12" s="40" t="s">
        <v>158</v>
      </c>
      <c r="G12" s="41">
        <v>4400</v>
      </c>
      <c r="H12" s="88">
        <f>H13</f>
        <v>84.372</v>
      </c>
      <c r="I12" s="89">
        <f>G12+H12</f>
        <v>4484.372</v>
      </c>
      <c r="J12" s="88">
        <v>-4484.372</v>
      </c>
      <c r="K12" s="89">
        <f>I12+J12</f>
        <v>0</v>
      </c>
    </row>
    <row r="13" spans="1:11" ht="15" customHeight="1">
      <c r="A13" s="90"/>
      <c r="B13" s="423"/>
      <c r="C13" s="424"/>
      <c r="D13" s="47">
        <v>4359</v>
      </c>
      <c r="E13" s="43">
        <v>5901</v>
      </c>
      <c r="F13" s="55" t="s">
        <v>61</v>
      </c>
      <c r="G13" s="59">
        <v>4400</v>
      </c>
      <c r="H13" s="91">
        <v>84.372</v>
      </c>
      <c r="I13" s="92">
        <v>4484.372</v>
      </c>
      <c r="J13" s="91">
        <v>-4484.372</v>
      </c>
      <c r="K13" s="92">
        <f>I13+J13</f>
        <v>0</v>
      </c>
    </row>
    <row r="14" spans="1:11" ht="15.75" customHeight="1">
      <c r="A14" s="93" t="s">
        <v>57</v>
      </c>
      <c r="B14" s="58" t="s">
        <v>88</v>
      </c>
      <c r="C14" s="54" t="s">
        <v>159</v>
      </c>
      <c r="D14" s="57" t="s">
        <v>60</v>
      </c>
      <c r="E14" s="68" t="s">
        <v>60</v>
      </c>
      <c r="F14" s="66" t="s">
        <v>89</v>
      </c>
      <c r="G14" s="67">
        <v>0</v>
      </c>
      <c r="H14" s="94">
        <v>12.5</v>
      </c>
      <c r="I14" s="95">
        <v>12.5</v>
      </c>
      <c r="J14" s="94">
        <v>0</v>
      </c>
      <c r="K14" s="95">
        <v>12.5</v>
      </c>
    </row>
    <row r="15" spans="1:11" ht="11.25" customHeight="1">
      <c r="A15" s="90"/>
      <c r="B15" s="58"/>
      <c r="C15" s="54"/>
      <c r="D15" s="47">
        <v>4351</v>
      </c>
      <c r="E15" s="47">
        <v>5321</v>
      </c>
      <c r="F15" s="55" t="s">
        <v>90</v>
      </c>
      <c r="G15" s="56">
        <v>0</v>
      </c>
      <c r="H15" s="96">
        <v>12.5</v>
      </c>
      <c r="I15" s="92">
        <v>12.5</v>
      </c>
      <c r="J15" s="96">
        <v>0</v>
      </c>
      <c r="K15" s="92">
        <v>12.5</v>
      </c>
    </row>
    <row r="16" spans="1:11" ht="24.75" customHeight="1">
      <c r="A16" s="93" t="s">
        <v>57</v>
      </c>
      <c r="B16" s="58" t="s">
        <v>91</v>
      </c>
      <c r="C16" s="54" t="s">
        <v>59</v>
      </c>
      <c r="D16" s="57" t="s">
        <v>60</v>
      </c>
      <c r="E16" s="68" t="s">
        <v>60</v>
      </c>
      <c r="F16" s="66" t="s">
        <v>92</v>
      </c>
      <c r="G16" s="67">
        <v>0</v>
      </c>
      <c r="H16" s="94">
        <v>9.7</v>
      </c>
      <c r="I16" s="95">
        <v>9.7</v>
      </c>
      <c r="J16" s="94">
        <v>0</v>
      </c>
      <c r="K16" s="95">
        <v>9.7</v>
      </c>
    </row>
    <row r="17" spans="1:11" ht="12.75" customHeight="1">
      <c r="A17" s="90"/>
      <c r="B17" s="58"/>
      <c r="C17" s="54"/>
      <c r="D17" s="47">
        <v>4351</v>
      </c>
      <c r="E17" s="43">
        <v>5221</v>
      </c>
      <c r="F17" s="55" t="s">
        <v>66</v>
      </c>
      <c r="G17" s="56">
        <v>0</v>
      </c>
      <c r="H17" s="96">
        <v>9.7</v>
      </c>
      <c r="I17" s="92">
        <v>9.7</v>
      </c>
      <c r="J17" s="96">
        <v>0</v>
      </c>
      <c r="K17" s="92">
        <v>9.7</v>
      </c>
    </row>
    <row r="18" spans="1:11" ht="33.75" customHeight="1">
      <c r="A18" s="93" t="s">
        <v>57</v>
      </c>
      <c r="B18" s="58" t="s">
        <v>93</v>
      </c>
      <c r="C18" s="54" t="s">
        <v>59</v>
      </c>
      <c r="D18" s="57" t="s">
        <v>60</v>
      </c>
      <c r="E18" s="68" t="s">
        <v>60</v>
      </c>
      <c r="F18" s="66" t="s">
        <v>94</v>
      </c>
      <c r="G18" s="67">
        <v>0</v>
      </c>
      <c r="H18" s="94">
        <v>4.6</v>
      </c>
      <c r="I18" s="95">
        <v>4.6</v>
      </c>
      <c r="J18" s="94">
        <v>0</v>
      </c>
      <c r="K18" s="95">
        <v>4.6</v>
      </c>
    </row>
    <row r="19" spans="1:11" ht="19.5" customHeight="1">
      <c r="A19" s="90"/>
      <c r="B19" s="58"/>
      <c r="C19" s="54"/>
      <c r="D19" s="47">
        <v>4351</v>
      </c>
      <c r="E19" s="43">
        <v>5221</v>
      </c>
      <c r="F19" s="55" t="s">
        <v>66</v>
      </c>
      <c r="G19" s="56">
        <v>0</v>
      </c>
      <c r="H19" s="96">
        <v>4.6</v>
      </c>
      <c r="I19" s="92">
        <v>4.6</v>
      </c>
      <c r="J19" s="96">
        <v>0</v>
      </c>
      <c r="K19" s="92">
        <v>4.6</v>
      </c>
    </row>
    <row r="20" spans="1:11" ht="35.25" customHeight="1">
      <c r="A20" s="93" t="s">
        <v>57</v>
      </c>
      <c r="B20" s="58" t="s">
        <v>95</v>
      </c>
      <c r="C20" s="54" t="s">
        <v>59</v>
      </c>
      <c r="D20" s="57" t="s">
        <v>60</v>
      </c>
      <c r="E20" s="68" t="s">
        <v>60</v>
      </c>
      <c r="F20" s="66" t="s">
        <v>96</v>
      </c>
      <c r="G20" s="67">
        <v>0</v>
      </c>
      <c r="H20" s="94">
        <v>4.1</v>
      </c>
      <c r="I20" s="95">
        <v>4.1</v>
      </c>
      <c r="J20" s="94">
        <v>0</v>
      </c>
      <c r="K20" s="95">
        <v>4.1</v>
      </c>
    </row>
    <row r="21" spans="1:11" ht="16.5" customHeight="1">
      <c r="A21" s="90"/>
      <c r="B21" s="58"/>
      <c r="C21" s="54"/>
      <c r="D21" s="47">
        <v>4351</v>
      </c>
      <c r="E21" s="43">
        <v>5221</v>
      </c>
      <c r="F21" s="55" t="s">
        <v>66</v>
      </c>
      <c r="G21" s="56">
        <v>0</v>
      </c>
      <c r="H21" s="96">
        <v>4.1</v>
      </c>
      <c r="I21" s="92">
        <v>4.1</v>
      </c>
      <c r="J21" s="96">
        <v>0</v>
      </c>
      <c r="K21" s="92">
        <v>4.1</v>
      </c>
    </row>
    <row r="22" spans="1:11" ht="33" customHeight="1">
      <c r="A22" s="93" t="s">
        <v>57</v>
      </c>
      <c r="B22" s="58" t="s">
        <v>97</v>
      </c>
      <c r="C22" s="54" t="s">
        <v>59</v>
      </c>
      <c r="D22" s="57" t="s">
        <v>60</v>
      </c>
      <c r="E22" s="68" t="s">
        <v>60</v>
      </c>
      <c r="F22" s="66" t="s">
        <v>98</v>
      </c>
      <c r="G22" s="67">
        <v>0</v>
      </c>
      <c r="H22" s="94">
        <v>11.6</v>
      </c>
      <c r="I22" s="95">
        <v>11.6</v>
      </c>
      <c r="J22" s="94">
        <v>0</v>
      </c>
      <c r="K22" s="95">
        <v>11.6</v>
      </c>
    </row>
    <row r="23" spans="1:11" ht="14.25" customHeight="1">
      <c r="A23" s="90"/>
      <c r="B23" s="58"/>
      <c r="C23" s="54"/>
      <c r="D23" s="47">
        <v>4351</v>
      </c>
      <c r="E23" s="43">
        <v>5221</v>
      </c>
      <c r="F23" s="55" t="s">
        <v>66</v>
      </c>
      <c r="G23" s="56">
        <v>0</v>
      </c>
      <c r="H23" s="96">
        <v>11.6</v>
      </c>
      <c r="I23" s="92"/>
      <c r="J23" s="96">
        <v>0</v>
      </c>
      <c r="K23" s="92"/>
    </row>
    <row r="24" spans="1:11" ht="21.75" customHeight="1">
      <c r="A24" s="93" t="s">
        <v>57</v>
      </c>
      <c r="B24" s="58" t="s">
        <v>99</v>
      </c>
      <c r="C24" s="54" t="s">
        <v>59</v>
      </c>
      <c r="D24" s="57" t="s">
        <v>60</v>
      </c>
      <c r="E24" s="68" t="s">
        <v>60</v>
      </c>
      <c r="F24" s="66" t="s">
        <v>100</v>
      </c>
      <c r="G24" s="67">
        <v>0</v>
      </c>
      <c r="H24" s="97">
        <v>16.7</v>
      </c>
      <c r="I24" s="95">
        <v>16.7</v>
      </c>
      <c r="J24" s="97">
        <v>0</v>
      </c>
      <c r="K24" s="95">
        <v>16.7</v>
      </c>
    </row>
    <row r="25" spans="1:11" ht="13.5" customHeight="1">
      <c r="A25" s="90"/>
      <c r="B25" s="58"/>
      <c r="C25" s="54"/>
      <c r="D25" s="47">
        <v>4312</v>
      </c>
      <c r="E25" s="43">
        <v>5222</v>
      </c>
      <c r="F25" s="55" t="s">
        <v>64</v>
      </c>
      <c r="G25" s="56">
        <v>0</v>
      </c>
      <c r="H25" s="98">
        <v>16.7</v>
      </c>
      <c r="I25" s="92">
        <v>16.7</v>
      </c>
      <c r="J25" s="98">
        <v>0</v>
      </c>
      <c r="K25" s="92">
        <v>16.7</v>
      </c>
    </row>
    <row r="26" spans="1:11" ht="23.25" customHeight="1">
      <c r="A26" s="93" t="s">
        <v>57</v>
      </c>
      <c r="B26" s="58" t="s">
        <v>101</v>
      </c>
      <c r="C26" s="54" t="s">
        <v>102</v>
      </c>
      <c r="D26" s="57" t="s">
        <v>60</v>
      </c>
      <c r="E26" s="68" t="s">
        <v>60</v>
      </c>
      <c r="F26" s="66" t="s">
        <v>103</v>
      </c>
      <c r="G26" s="67">
        <v>0</v>
      </c>
      <c r="H26" s="94">
        <v>11.1</v>
      </c>
      <c r="I26" s="95">
        <v>11.1</v>
      </c>
      <c r="J26" s="94">
        <v>0</v>
      </c>
      <c r="K26" s="95">
        <v>11.1</v>
      </c>
    </row>
    <row r="27" spans="1:11" ht="14.25" customHeight="1">
      <c r="A27" s="90"/>
      <c r="B27" s="58"/>
      <c r="C27" s="54"/>
      <c r="D27" s="47">
        <v>4351</v>
      </c>
      <c r="E27" s="47">
        <v>5321</v>
      </c>
      <c r="F27" s="55" t="s">
        <v>90</v>
      </c>
      <c r="G27" s="56">
        <v>0</v>
      </c>
      <c r="H27" s="99">
        <v>11.1</v>
      </c>
      <c r="I27" s="92">
        <v>11.1</v>
      </c>
      <c r="J27" s="99">
        <v>0</v>
      </c>
      <c r="K27" s="92">
        <v>11.1</v>
      </c>
    </row>
    <row r="28" spans="1:11" ht="24" customHeight="1">
      <c r="A28" s="93" t="s">
        <v>57</v>
      </c>
      <c r="B28" s="58" t="s">
        <v>104</v>
      </c>
      <c r="C28" s="54" t="s">
        <v>59</v>
      </c>
      <c r="D28" s="57" t="s">
        <v>60</v>
      </c>
      <c r="E28" s="68" t="s">
        <v>60</v>
      </c>
      <c r="F28" s="66" t="s">
        <v>105</v>
      </c>
      <c r="G28" s="67">
        <v>0</v>
      </c>
      <c r="H28" s="94">
        <v>12.5</v>
      </c>
      <c r="I28" s="95">
        <v>12.5</v>
      </c>
      <c r="J28" s="94">
        <v>0</v>
      </c>
      <c r="K28" s="95">
        <v>12.5</v>
      </c>
    </row>
    <row r="29" spans="1:11" ht="12.75" customHeight="1">
      <c r="A29" s="90"/>
      <c r="B29" s="58"/>
      <c r="C29" s="54"/>
      <c r="D29" s="47">
        <v>4351</v>
      </c>
      <c r="E29" s="43">
        <v>5223</v>
      </c>
      <c r="F29" s="55" t="s">
        <v>106</v>
      </c>
      <c r="G29" s="56">
        <v>0</v>
      </c>
      <c r="H29" s="99">
        <v>12.5</v>
      </c>
      <c r="I29" s="92">
        <v>12.5</v>
      </c>
      <c r="J29" s="99">
        <v>0</v>
      </c>
      <c r="K29" s="92">
        <v>12.5</v>
      </c>
    </row>
    <row r="30" spans="1:11" ht="22.5" customHeight="1">
      <c r="A30" s="93" t="s">
        <v>57</v>
      </c>
      <c r="B30" s="58" t="s">
        <v>107</v>
      </c>
      <c r="C30" s="54" t="s">
        <v>59</v>
      </c>
      <c r="D30" s="57" t="s">
        <v>60</v>
      </c>
      <c r="E30" s="68" t="s">
        <v>60</v>
      </c>
      <c r="F30" s="66" t="s">
        <v>68</v>
      </c>
      <c r="G30" s="56">
        <v>0</v>
      </c>
      <c r="H30" s="100">
        <v>15.3</v>
      </c>
      <c r="I30" s="95">
        <v>15.3</v>
      </c>
      <c r="J30" s="100">
        <v>0</v>
      </c>
      <c r="K30" s="95">
        <v>15.3</v>
      </c>
    </row>
    <row r="31" spans="1:11" ht="13.5" customHeight="1">
      <c r="A31" s="90"/>
      <c r="B31" s="58"/>
      <c r="C31" s="54"/>
      <c r="D31" s="47">
        <v>4350</v>
      </c>
      <c r="E31" s="43">
        <v>5223</v>
      </c>
      <c r="F31" s="55" t="s">
        <v>63</v>
      </c>
      <c r="G31" s="56">
        <v>0</v>
      </c>
      <c r="H31" s="101">
        <v>15.3</v>
      </c>
      <c r="I31" s="92">
        <v>15.3</v>
      </c>
      <c r="J31" s="101">
        <v>0</v>
      </c>
      <c r="K31" s="92">
        <v>15.3</v>
      </c>
    </row>
    <row r="32" spans="1:11" ht="13.5" customHeight="1">
      <c r="A32" s="93" t="s">
        <v>57</v>
      </c>
      <c r="B32" s="58" t="s">
        <v>108</v>
      </c>
      <c r="C32" s="54" t="s">
        <v>59</v>
      </c>
      <c r="D32" s="57" t="s">
        <v>60</v>
      </c>
      <c r="E32" s="68" t="s">
        <v>60</v>
      </c>
      <c r="F32" s="66" t="s">
        <v>109</v>
      </c>
      <c r="G32" s="67">
        <v>0</v>
      </c>
      <c r="H32" s="94">
        <v>15.3</v>
      </c>
      <c r="I32" s="95">
        <v>15.3</v>
      </c>
      <c r="J32" s="94">
        <v>0</v>
      </c>
      <c r="K32" s="95">
        <v>15.3</v>
      </c>
    </row>
    <row r="33" spans="1:11" ht="14.25" customHeight="1">
      <c r="A33" s="90"/>
      <c r="B33" s="58"/>
      <c r="C33" s="54"/>
      <c r="D33" s="47">
        <v>4374</v>
      </c>
      <c r="E33" s="43">
        <v>5221</v>
      </c>
      <c r="F33" s="55" t="s">
        <v>66</v>
      </c>
      <c r="G33" s="56">
        <v>0</v>
      </c>
      <c r="H33" s="99">
        <v>15.3</v>
      </c>
      <c r="I33" s="92">
        <v>15.3</v>
      </c>
      <c r="J33" s="99">
        <v>0</v>
      </c>
      <c r="K33" s="92">
        <v>15.3</v>
      </c>
    </row>
    <row r="34" spans="1:11" ht="22.5" customHeight="1">
      <c r="A34" s="93" t="s">
        <v>57</v>
      </c>
      <c r="B34" s="58" t="s">
        <v>110</v>
      </c>
      <c r="C34" s="54" t="s">
        <v>59</v>
      </c>
      <c r="D34" s="57" t="s">
        <v>60</v>
      </c>
      <c r="E34" s="68" t="s">
        <v>60</v>
      </c>
      <c r="F34" s="66" t="s">
        <v>111</v>
      </c>
      <c r="G34" s="67">
        <v>0</v>
      </c>
      <c r="H34" s="97">
        <v>15.3</v>
      </c>
      <c r="I34" s="95">
        <v>15.3</v>
      </c>
      <c r="J34" s="97">
        <v>0</v>
      </c>
      <c r="K34" s="95">
        <v>15.3</v>
      </c>
    </row>
    <row r="35" spans="1:11" ht="12.75" customHeight="1">
      <c r="A35" s="90"/>
      <c r="B35" s="58"/>
      <c r="C35" s="54"/>
      <c r="D35" s="47">
        <v>4379</v>
      </c>
      <c r="E35" s="43">
        <v>5222</v>
      </c>
      <c r="F35" s="55" t="s">
        <v>64</v>
      </c>
      <c r="G35" s="56">
        <v>0</v>
      </c>
      <c r="H35" s="101">
        <v>15.3</v>
      </c>
      <c r="I35" s="92">
        <v>15.3</v>
      </c>
      <c r="J35" s="101">
        <v>0</v>
      </c>
      <c r="K35" s="92">
        <v>15.3</v>
      </c>
    </row>
    <row r="36" spans="1:11" ht="33.75">
      <c r="A36" s="93" t="s">
        <v>57</v>
      </c>
      <c r="B36" s="58" t="s">
        <v>112</v>
      </c>
      <c r="C36" s="54" t="s">
        <v>74</v>
      </c>
      <c r="D36" s="57" t="s">
        <v>60</v>
      </c>
      <c r="E36" s="68" t="s">
        <v>60</v>
      </c>
      <c r="F36" s="66" t="s">
        <v>76</v>
      </c>
      <c r="G36" s="67">
        <v>0</v>
      </c>
      <c r="H36" s="94">
        <v>13.9</v>
      </c>
      <c r="I36" s="95">
        <v>13.9</v>
      </c>
      <c r="J36" s="94">
        <v>0</v>
      </c>
      <c r="K36" s="95">
        <v>13.9</v>
      </c>
    </row>
    <row r="37" spans="1:11" ht="12.75">
      <c r="A37" s="90"/>
      <c r="B37" s="58"/>
      <c r="C37" s="54"/>
      <c r="D37" s="47">
        <v>4351</v>
      </c>
      <c r="E37" s="43">
        <v>5321</v>
      </c>
      <c r="F37" s="55" t="s">
        <v>90</v>
      </c>
      <c r="G37" s="56">
        <v>0</v>
      </c>
      <c r="H37" s="99">
        <v>13.9</v>
      </c>
      <c r="I37" s="92">
        <v>13.9</v>
      </c>
      <c r="J37" s="99">
        <v>0</v>
      </c>
      <c r="K37" s="92">
        <v>13.9</v>
      </c>
    </row>
    <row r="38" spans="1:11" ht="27" customHeight="1">
      <c r="A38" s="93" t="s">
        <v>57</v>
      </c>
      <c r="B38" s="58" t="s">
        <v>113</v>
      </c>
      <c r="C38" s="54" t="s">
        <v>74</v>
      </c>
      <c r="D38" s="57" t="s">
        <v>60</v>
      </c>
      <c r="E38" s="68" t="s">
        <v>60</v>
      </c>
      <c r="F38" s="66" t="s">
        <v>75</v>
      </c>
      <c r="G38" s="67">
        <v>0</v>
      </c>
      <c r="H38" s="94">
        <v>10</v>
      </c>
      <c r="I38" s="95">
        <v>10</v>
      </c>
      <c r="J38" s="94">
        <v>0</v>
      </c>
      <c r="K38" s="95">
        <v>10</v>
      </c>
    </row>
    <row r="39" spans="1:11" ht="15.75" customHeight="1">
      <c r="A39" s="90"/>
      <c r="B39" s="58"/>
      <c r="C39" s="54"/>
      <c r="D39" s="47">
        <v>4359</v>
      </c>
      <c r="E39" s="43">
        <v>5321</v>
      </c>
      <c r="F39" s="55" t="s">
        <v>90</v>
      </c>
      <c r="G39" s="56">
        <v>0</v>
      </c>
      <c r="H39" s="99">
        <v>10</v>
      </c>
      <c r="I39" s="92">
        <v>10</v>
      </c>
      <c r="J39" s="99">
        <v>0</v>
      </c>
      <c r="K39" s="92">
        <v>10</v>
      </c>
    </row>
    <row r="40" spans="1:11" ht="14.25" customHeight="1">
      <c r="A40" s="93" t="s">
        <v>57</v>
      </c>
      <c r="B40" s="58" t="s">
        <v>114</v>
      </c>
      <c r="C40" s="102" t="s">
        <v>115</v>
      </c>
      <c r="D40" s="57" t="s">
        <v>60</v>
      </c>
      <c r="E40" s="68" t="s">
        <v>60</v>
      </c>
      <c r="F40" s="66" t="s">
        <v>116</v>
      </c>
      <c r="G40" s="67">
        <v>0</v>
      </c>
      <c r="H40" s="94">
        <v>11.1</v>
      </c>
      <c r="I40" s="95">
        <v>11.1</v>
      </c>
      <c r="J40" s="94">
        <v>0</v>
      </c>
      <c r="K40" s="95">
        <v>11.1</v>
      </c>
    </row>
    <row r="41" spans="1:11" ht="15.75" customHeight="1">
      <c r="A41" s="90"/>
      <c r="B41" s="58"/>
      <c r="C41" s="54"/>
      <c r="D41" s="47">
        <v>4356</v>
      </c>
      <c r="E41" s="43">
        <v>5321</v>
      </c>
      <c r="F41" s="55" t="s">
        <v>90</v>
      </c>
      <c r="G41" s="56">
        <v>0</v>
      </c>
      <c r="H41" s="99">
        <v>11.1</v>
      </c>
      <c r="I41" s="92">
        <v>11.1</v>
      </c>
      <c r="J41" s="99">
        <v>0</v>
      </c>
      <c r="K41" s="92">
        <v>11.1</v>
      </c>
    </row>
    <row r="42" spans="1:11" ht="23.25" customHeight="1">
      <c r="A42" s="93" t="s">
        <v>57</v>
      </c>
      <c r="B42" s="58" t="s">
        <v>117</v>
      </c>
      <c r="C42" s="54" t="s">
        <v>59</v>
      </c>
      <c r="D42" s="57" t="s">
        <v>60</v>
      </c>
      <c r="E42" s="68" t="s">
        <v>60</v>
      </c>
      <c r="F42" s="66" t="s">
        <v>86</v>
      </c>
      <c r="G42" s="67">
        <v>0</v>
      </c>
      <c r="H42" s="94">
        <v>16.7</v>
      </c>
      <c r="I42" s="95">
        <v>16.7</v>
      </c>
      <c r="J42" s="94">
        <v>0</v>
      </c>
      <c r="K42" s="95">
        <v>16.7</v>
      </c>
    </row>
    <row r="43" spans="1:11" ht="14.25" customHeight="1">
      <c r="A43" s="90"/>
      <c r="B43" s="58"/>
      <c r="C43" s="54"/>
      <c r="D43" s="47">
        <v>4312</v>
      </c>
      <c r="E43" s="43">
        <v>5222</v>
      </c>
      <c r="F43" s="55" t="s">
        <v>64</v>
      </c>
      <c r="G43" s="56">
        <v>0</v>
      </c>
      <c r="H43" s="99">
        <v>16.7</v>
      </c>
      <c r="I43" s="92">
        <v>16.7</v>
      </c>
      <c r="J43" s="99">
        <v>0</v>
      </c>
      <c r="K43" s="92">
        <v>16.7</v>
      </c>
    </row>
    <row r="44" spans="1:11" ht="14.25" customHeight="1">
      <c r="A44" s="93" t="s">
        <v>57</v>
      </c>
      <c r="B44" s="58" t="s">
        <v>118</v>
      </c>
      <c r="C44" s="54" t="s">
        <v>59</v>
      </c>
      <c r="D44" s="57" t="s">
        <v>60</v>
      </c>
      <c r="E44" s="68" t="s">
        <v>60</v>
      </c>
      <c r="F44" s="66" t="s">
        <v>67</v>
      </c>
      <c r="G44" s="67">
        <v>0</v>
      </c>
      <c r="H44" s="103">
        <v>13.9</v>
      </c>
      <c r="I44" s="95">
        <v>13.9</v>
      </c>
      <c r="J44" s="103">
        <v>0</v>
      </c>
      <c r="K44" s="95">
        <v>13.9</v>
      </c>
    </row>
    <row r="45" spans="1:11" ht="16.5" customHeight="1">
      <c r="A45" s="90"/>
      <c r="B45" s="58"/>
      <c r="C45" s="54"/>
      <c r="D45" s="47">
        <v>4351</v>
      </c>
      <c r="E45" s="43">
        <v>5221</v>
      </c>
      <c r="F45" s="55" t="s">
        <v>66</v>
      </c>
      <c r="G45" s="56">
        <v>0</v>
      </c>
      <c r="H45" s="99">
        <v>13.9</v>
      </c>
      <c r="I45" s="92">
        <v>13.9</v>
      </c>
      <c r="J45" s="99">
        <v>0</v>
      </c>
      <c r="K45" s="92">
        <v>13.9</v>
      </c>
    </row>
    <row r="46" spans="1:11" ht="23.25" customHeight="1">
      <c r="A46" s="93" t="s">
        <v>57</v>
      </c>
      <c r="B46" s="58" t="s">
        <v>119</v>
      </c>
      <c r="C46" s="54" t="s">
        <v>59</v>
      </c>
      <c r="D46" s="57" t="s">
        <v>60</v>
      </c>
      <c r="E46" s="68" t="s">
        <v>60</v>
      </c>
      <c r="F46" s="66" t="s">
        <v>65</v>
      </c>
      <c r="G46" s="67">
        <v>0</v>
      </c>
      <c r="H46" s="94">
        <v>19.4</v>
      </c>
      <c r="I46" s="95">
        <v>19.4</v>
      </c>
      <c r="J46" s="94">
        <v>0</v>
      </c>
      <c r="K46" s="95">
        <v>19.4</v>
      </c>
    </row>
    <row r="47" spans="1:11" ht="15.75" customHeight="1">
      <c r="A47" s="90"/>
      <c r="B47" s="58"/>
      <c r="C47" s="54"/>
      <c r="D47" s="47">
        <v>4371</v>
      </c>
      <c r="E47" s="47">
        <v>5221</v>
      </c>
      <c r="F47" s="55" t="s">
        <v>66</v>
      </c>
      <c r="G47" s="56">
        <v>0</v>
      </c>
      <c r="H47" s="99">
        <v>19.4</v>
      </c>
      <c r="I47" s="92">
        <v>19.4</v>
      </c>
      <c r="J47" s="99">
        <v>0</v>
      </c>
      <c r="K47" s="92">
        <v>19.4</v>
      </c>
    </row>
    <row r="48" spans="1:11" ht="21.75" customHeight="1">
      <c r="A48" s="93" t="s">
        <v>57</v>
      </c>
      <c r="B48" s="58" t="s">
        <v>120</v>
      </c>
      <c r="C48" s="54" t="s">
        <v>59</v>
      </c>
      <c r="D48" s="57" t="s">
        <v>60</v>
      </c>
      <c r="E48" s="68" t="s">
        <v>60</v>
      </c>
      <c r="F48" s="66" t="s">
        <v>78</v>
      </c>
      <c r="G48" s="67">
        <v>0</v>
      </c>
      <c r="H48" s="103">
        <v>10</v>
      </c>
      <c r="I48" s="95">
        <v>10</v>
      </c>
      <c r="J48" s="103">
        <v>0</v>
      </c>
      <c r="K48" s="95">
        <v>10</v>
      </c>
    </row>
    <row r="49" spans="1:11" ht="14.25" customHeight="1">
      <c r="A49" s="90"/>
      <c r="B49" s="58"/>
      <c r="C49" s="54"/>
      <c r="D49" s="47">
        <v>4351</v>
      </c>
      <c r="E49" s="43">
        <v>5221</v>
      </c>
      <c r="F49" s="55" t="s">
        <v>66</v>
      </c>
      <c r="G49" s="56">
        <v>0</v>
      </c>
      <c r="H49" s="99">
        <v>10</v>
      </c>
      <c r="I49" s="92">
        <v>10</v>
      </c>
      <c r="J49" s="99">
        <v>0</v>
      </c>
      <c r="K49" s="92">
        <v>10</v>
      </c>
    </row>
    <row r="50" spans="1:11" ht="17.25" customHeight="1">
      <c r="A50" s="93" t="s">
        <v>57</v>
      </c>
      <c r="B50" s="58" t="s">
        <v>121</v>
      </c>
      <c r="C50" s="54" t="s">
        <v>59</v>
      </c>
      <c r="D50" s="57" t="s">
        <v>60</v>
      </c>
      <c r="E50" s="68" t="s">
        <v>60</v>
      </c>
      <c r="F50" s="66" t="s">
        <v>79</v>
      </c>
      <c r="G50" s="67">
        <v>0</v>
      </c>
      <c r="H50" s="103">
        <v>10</v>
      </c>
      <c r="I50" s="95">
        <v>10</v>
      </c>
      <c r="J50" s="103">
        <v>0</v>
      </c>
      <c r="K50" s="95">
        <v>10</v>
      </c>
    </row>
    <row r="51" spans="1:11" ht="18" customHeight="1">
      <c r="A51" s="90"/>
      <c r="B51" s="58"/>
      <c r="C51" s="54"/>
      <c r="D51" s="47">
        <v>4351</v>
      </c>
      <c r="E51" s="43">
        <v>5221</v>
      </c>
      <c r="F51" s="55" t="s">
        <v>66</v>
      </c>
      <c r="G51" s="56">
        <v>0</v>
      </c>
      <c r="H51" s="99">
        <v>10</v>
      </c>
      <c r="I51" s="92">
        <v>10</v>
      </c>
      <c r="J51" s="99">
        <v>0</v>
      </c>
      <c r="K51" s="92">
        <v>10</v>
      </c>
    </row>
    <row r="52" spans="1:11" ht="15" customHeight="1">
      <c r="A52" s="93" t="s">
        <v>57</v>
      </c>
      <c r="B52" s="58" t="s">
        <v>122</v>
      </c>
      <c r="C52" s="54" t="s">
        <v>59</v>
      </c>
      <c r="D52" s="57" t="s">
        <v>60</v>
      </c>
      <c r="E52" s="68" t="s">
        <v>60</v>
      </c>
      <c r="F52" s="66" t="s">
        <v>123</v>
      </c>
      <c r="G52" s="67">
        <v>0</v>
      </c>
      <c r="H52" s="103">
        <v>2</v>
      </c>
      <c r="I52" s="95">
        <v>2</v>
      </c>
      <c r="J52" s="103">
        <v>0</v>
      </c>
      <c r="K52" s="95">
        <v>2</v>
      </c>
    </row>
    <row r="53" spans="1:11" ht="13.5" customHeight="1">
      <c r="A53" s="90"/>
      <c r="B53" s="58"/>
      <c r="C53" s="54"/>
      <c r="D53" s="47">
        <v>4359</v>
      </c>
      <c r="E53" s="43">
        <v>5221</v>
      </c>
      <c r="F53" s="55" t="s">
        <v>66</v>
      </c>
      <c r="G53" s="56">
        <v>0</v>
      </c>
      <c r="H53" s="96">
        <v>2</v>
      </c>
      <c r="I53" s="92">
        <v>2</v>
      </c>
      <c r="J53" s="96">
        <v>0</v>
      </c>
      <c r="K53" s="92">
        <v>2</v>
      </c>
    </row>
    <row r="54" spans="1:11" ht="33.75" customHeight="1">
      <c r="A54" s="93" t="s">
        <v>57</v>
      </c>
      <c r="B54" s="58" t="s">
        <v>124</v>
      </c>
      <c r="C54" s="54" t="s">
        <v>73</v>
      </c>
      <c r="D54" s="57" t="s">
        <v>60</v>
      </c>
      <c r="E54" s="68" t="s">
        <v>60</v>
      </c>
      <c r="F54" s="66" t="s">
        <v>125</v>
      </c>
      <c r="G54" s="67">
        <v>0</v>
      </c>
      <c r="H54" s="94">
        <v>13.9</v>
      </c>
      <c r="I54" s="95">
        <v>13.9</v>
      </c>
      <c r="J54" s="94">
        <v>0</v>
      </c>
      <c r="K54" s="95">
        <v>13.9</v>
      </c>
    </row>
    <row r="55" spans="1:11" ht="12.75" hidden="1">
      <c r="A55" s="90"/>
      <c r="B55" s="58"/>
      <c r="C55" s="54"/>
      <c r="D55" s="47">
        <v>4350</v>
      </c>
      <c r="E55" s="43">
        <v>5321</v>
      </c>
      <c r="F55" s="55" t="s">
        <v>90</v>
      </c>
      <c r="G55" s="56">
        <v>0</v>
      </c>
      <c r="H55" s="99">
        <v>13.9</v>
      </c>
      <c r="I55" s="92">
        <v>13.9</v>
      </c>
      <c r="J55" s="99">
        <v>13.9</v>
      </c>
      <c r="K55" s="92">
        <v>13.9</v>
      </c>
    </row>
    <row r="56" spans="1:11" ht="15" customHeight="1">
      <c r="A56" s="93" t="s">
        <v>57</v>
      </c>
      <c r="B56" s="58" t="s">
        <v>126</v>
      </c>
      <c r="C56" s="54" t="s">
        <v>72</v>
      </c>
      <c r="D56" s="57" t="s">
        <v>60</v>
      </c>
      <c r="E56" s="68" t="s">
        <v>60</v>
      </c>
      <c r="F56" s="66" t="s">
        <v>127</v>
      </c>
      <c r="G56" s="67">
        <v>0</v>
      </c>
      <c r="H56" s="94">
        <v>12.5</v>
      </c>
      <c r="I56" s="95">
        <v>12.5</v>
      </c>
      <c r="J56" s="94">
        <v>0</v>
      </c>
      <c r="K56" s="95">
        <v>12.5</v>
      </c>
    </row>
    <row r="57" spans="1:11" ht="13.5" customHeight="1">
      <c r="A57" s="90"/>
      <c r="B57" s="58"/>
      <c r="C57" s="54"/>
      <c r="D57" s="47">
        <v>4351</v>
      </c>
      <c r="E57" s="47">
        <v>5321</v>
      </c>
      <c r="F57" s="55" t="s">
        <v>90</v>
      </c>
      <c r="G57" s="56">
        <v>0</v>
      </c>
      <c r="H57" s="99">
        <v>12.5</v>
      </c>
      <c r="I57" s="92">
        <v>12.5</v>
      </c>
      <c r="J57" s="99">
        <v>0</v>
      </c>
      <c r="K57" s="92">
        <v>12.5</v>
      </c>
    </row>
    <row r="58" spans="1:11" ht="15.75" customHeight="1">
      <c r="A58" s="93" t="s">
        <v>57</v>
      </c>
      <c r="B58" s="58" t="s">
        <v>128</v>
      </c>
      <c r="C58" s="54" t="s">
        <v>59</v>
      </c>
      <c r="D58" s="57" t="s">
        <v>60</v>
      </c>
      <c r="E58" s="68" t="s">
        <v>60</v>
      </c>
      <c r="F58" s="66" t="s">
        <v>129</v>
      </c>
      <c r="G58" s="67">
        <v>0</v>
      </c>
      <c r="H58" s="97">
        <v>19</v>
      </c>
      <c r="I58" s="95">
        <v>19</v>
      </c>
      <c r="J58" s="97">
        <v>0</v>
      </c>
      <c r="K58" s="95">
        <v>19</v>
      </c>
    </row>
    <row r="59" spans="1:11" ht="18" customHeight="1">
      <c r="A59" s="90"/>
      <c r="B59" s="58"/>
      <c r="C59" s="54"/>
      <c r="D59" s="47">
        <v>4379</v>
      </c>
      <c r="E59" s="43">
        <v>5222</v>
      </c>
      <c r="F59" s="55" t="s">
        <v>64</v>
      </c>
      <c r="G59" s="56">
        <v>0</v>
      </c>
      <c r="H59" s="101">
        <v>19</v>
      </c>
      <c r="I59" s="92">
        <v>19</v>
      </c>
      <c r="J59" s="101">
        <v>0</v>
      </c>
      <c r="K59" s="92">
        <v>19</v>
      </c>
    </row>
    <row r="60" spans="1:11" ht="21" customHeight="1">
      <c r="A60" s="93" t="s">
        <v>57</v>
      </c>
      <c r="B60" s="58" t="s">
        <v>130</v>
      </c>
      <c r="C60" s="54" t="s">
        <v>59</v>
      </c>
      <c r="D60" s="57" t="s">
        <v>60</v>
      </c>
      <c r="E60" s="68" t="s">
        <v>60</v>
      </c>
      <c r="F60" s="66" t="s">
        <v>131</v>
      </c>
      <c r="G60" s="67">
        <v>0</v>
      </c>
      <c r="H60" s="94">
        <v>18</v>
      </c>
      <c r="I60" s="95">
        <v>18</v>
      </c>
      <c r="J60" s="94">
        <v>0</v>
      </c>
      <c r="K60" s="95">
        <v>18</v>
      </c>
    </row>
    <row r="61" spans="1:11" ht="16.5" customHeight="1">
      <c r="A61" s="90"/>
      <c r="B61" s="58"/>
      <c r="C61" s="54"/>
      <c r="D61" s="47">
        <v>4354</v>
      </c>
      <c r="E61" s="43">
        <v>5221</v>
      </c>
      <c r="F61" s="55" t="s">
        <v>66</v>
      </c>
      <c r="G61" s="56">
        <v>0</v>
      </c>
      <c r="H61" s="99">
        <v>18</v>
      </c>
      <c r="I61" s="92">
        <v>18</v>
      </c>
      <c r="J61" s="99">
        <v>0</v>
      </c>
      <c r="K61" s="92">
        <v>18</v>
      </c>
    </row>
    <row r="62" spans="1:11" ht="21" customHeight="1">
      <c r="A62" s="93" t="s">
        <v>57</v>
      </c>
      <c r="B62" s="58" t="s">
        <v>132</v>
      </c>
      <c r="C62" s="54" t="s">
        <v>59</v>
      </c>
      <c r="D62" s="57" t="s">
        <v>60</v>
      </c>
      <c r="E62" s="68" t="s">
        <v>60</v>
      </c>
      <c r="F62" s="66" t="s">
        <v>133</v>
      </c>
      <c r="G62" s="67">
        <v>0</v>
      </c>
      <c r="H62" s="94">
        <v>4.5</v>
      </c>
      <c r="I62" s="95">
        <v>4.5</v>
      </c>
      <c r="J62" s="94">
        <v>0</v>
      </c>
      <c r="K62" s="95">
        <v>4.5</v>
      </c>
    </row>
    <row r="63" spans="1:11" ht="13.5" customHeight="1">
      <c r="A63" s="90"/>
      <c r="B63" s="58"/>
      <c r="C63" s="54"/>
      <c r="D63" s="47">
        <v>4351</v>
      </c>
      <c r="E63" s="43">
        <v>5221</v>
      </c>
      <c r="F63" s="55" t="s">
        <v>66</v>
      </c>
      <c r="G63" s="56">
        <v>0</v>
      </c>
      <c r="H63" s="99">
        <v>4.5</v>
      </c>
      <c r="I63" s="92">
        <v>4.5</v>
      </c>
      <c r="J63" s="99">
        <v>0</v>
      </c>
      <c r="K63" s="92">
        <v>4.5</v>
      </c>
    </row>
    <row r="64" spans="1:11" ht="20.25" customHeight="1">
      <c r="A64" s="93" t="s">
        <v>57</v>
      </c>
      <c r="B64" s="58" t="s">
        <v>134</v>
      </c>
      <c r="C64" s="54" t="s">
        <v>135</v>
      </c>
      <c r="D64" s="57" t="s">
        <v>60</v>
      </c>
      <c r="E64" s="68" t="s">
        <v>60</v>
      </c>
      <c r="F64" s="66" t="s">
        <v>136</v>
      </c>
      <c r="G64" s="67">
        <v>0</v>
      </c>
      <c r="H64" s="94">
        <v>12.5</v>
      </c>
      <c r="I64" s="95">
        <v>12.5</v>
      </c>
      <c r="J64" s="94">
        <v>0</v>
      </c>
      <c r="K64" s="95">
        <v>12.5</v>
      </c>
    </row>
    <row r="65" spans="1:11" ht="14.25" customHeight="1">
      <c r="A65" s="90"/>
      <c r="B65" s="58"/>
      <c r="C65" s="54"/>
      <c r="D65" s="47">
        <v>4351</v>
      </c>
      <c r="E65" s="47">
        <v>5321</v>
      </c>
      <c r="F65" s="55" t="s">
        <v>90</v>
      </c>
      <c r="G65" s="56">
        <v>0</v>
      </c>
      <c r="H65" s="99">
        <v>12.5</v>
      </c>
      <c r="I65" s="92">
        <v>12.5</v>
      </c>
      <c r="J65" s="99">
        <v>0</v>
      </c>
      <c r="K65" s="92">
        <v>12.5</v>
      </c>
    </row>
    <row r="66" spans="1:11" ht="17.25" customHeight="1">
      <c r="A66" s="93" t="s">
        <v>57</v>
      </c>
      <c r="B66" s="58" t="s">
        <v>137</v>
      </c>
      <c r="C66" s="54" t="s">
        <v>77</v>
      </c>
      <c r="D66" s="57" t="s">
        <v>60</v>
      </c>
      <c r="E66" s="68" t="s">
        <v>60</v>
      </c>
      <c r="F66" s="66" t="s">
        <v>138</v>
      </c>
      <c r="G66" s="67">
        <v>0</v>
      </c>
      <c r="H66" s="94">
        <v>12.5</v>
      </c>
      <c r="I66" s="95">
        <v>12.5</v>
      </c>
      <c r="J66" s="94">
        <v>0</v>
      </c>
      <c r="K66" s="95">
        <v>12.5</v>
      </c>
    </row>
    <row r="67" spans="1:11" ht="13.5" customHeight="1">
      <c r="A67" s="90"/>
      <c r="B67" s="58"/>
      <c r="C67" s="54"/>
      <c r="D67" s="47">
        <v>4351</v>
      </c>
      <c r="E67" s="47">
        <v>5321</v>
      </c>
      <c r="F67" s="55" t="s">
        <v>90</v>
      </c>
      <c r="G67" s="56">
        <v>0</v>
      </c>
      <c r="H67" s="99">
        <v>12.5</v>
      </c>
      <c r="I67" s="92">
        <v>12.5</v>
      </c>
      <c r="J67" s="99">
        <v>0</v>
      </c>
      <c r="K67" s="92">
        <v>12.5</v>
      </c>
    </row>
    <row r="68" spans="1:11" ht="15" customHeight="1">
      <c r="A68" s="93" t="s">
        <v>57</v>
      </c>
      <c r="B68" s="58" t="s">
        <v>139</v>
      </c>
      <c r="C68" s="102" t="s">
        <v>82</v>
      </c>
      <c r="D68" s="57" t="s">
        <v>60</v>
      </c>
      <c r="E68" s="68" t="s">
        <v>60</v>
      </c>
      <c r="F68" s="66" t="s">
        <v>83</v>
      </c>
      <c r="G68" s="67">
        <v>0</v>
      </c>
      <c r="H68" s="103">
        <v>11.1</v>
      </c>
      <c r="I68" s="95">
        <v>11.1</v>
      </c>
      <c r="J68" s="103">
        <v>0</v>
      </c>
      <c r="K68" s="95">
        <v>11.1</v>
      </c>
    </row>
    <row r="69" spans="1:11" ht="12" customHeight="1">
      <c r="A69" s="90"/>
      <c r="B69" s="58"/>
      <c r="C69" s="54"/>
      <c r="D69" s="47">
        <v>4356</v>
      </c>
      <c r="E69" s="43">
        <v>5321</v>
      </c>
      <c r="F69" s="55" t="s">
        <v>90</v>
      </c>
      <c r="G69" s="56">
        <v>0</v>
      </c>
      <c r="H69" s="99">
        <v>11.1</v>
      </c>
      <c r="I69" s="92">
        <v>11.1</v>
      </c>
      <c r="J69" s="99">
        <v>0</v>
      </c>
      <c r="K69" s="92">
        <v>11.1</v>
      </c>
    </row>
    <row r="70" spans="1:11" ht="21" customHeight="1">
      <c r="A70" s="93" t="s">
        <v>57</v>
      </c>
      <c r="B70" s="58" t="s">
        <v>140</v>
      </c>
      <c r="C70" s="54" t="s">
        <v>69</v>
      </c>
      <c r="D70" s="57" t="s">
        <v>60</v>
      </c>
      <c r="E70" s="68" t="s">
        <v>60</v>
      </c>
      <c r="F70" s="66" t="s">
        <v>70</v>
      </c>
      <c r="G70" s="67">
        <v>0</v>
      </c>
      <c r="H70" s="94">
        <v>6</v>
      </c>
      <c r="I70" s="95">
        <v>6</v>
      </c>
      <c r="J70" s="94">
        <v>0</v>
      </c>
      <c r="K70" s="95">
        <v>6</v>
      </c>
    </row>
    <row r="71" spans="1:11" ht="15.75" customHeight="1">
      <c r="A71" s="90"/>
      <c r="B71" s="58"/>
      <c r="C71" s="54"/>
      <c r="D71" s="47">
        <v>4351</v>
      </c>
      <c r="E71" s="43">
        <v>5321</v>
      </c>
      <c r="F71" s="55" t="s">
        <v>90</v>
      </c>
      <c r="G71" s="56">
        <v>0</v>
      </c>
      <c r="H71" s="99">
        <v>6</v>
      </c>
      <c r="I71" s="92">
        <v>6</v>
      </c>
      <c r="J71" s="99">
        <v>0</v>
      </c>
      <c r="K71" s="92">
        <v>6</v>
      </c>
    </row>
    <row r="72" spans="1:11" ht="27.75" customHeight="1">
      <c r="A72" s="93" t="s">
        <v>57</v>
      </c>
      <c r="B72" s="58" t="s">
        <v>141</v>
      </c>
      <c r="C72" s="54" t="s">
        <v>69</v>
      </c>
      <c r="D72" s="57" t="s">
        <v>60</v>
      </c>
      <c r="E72" s="68" t="s">
        <v>60</v>
      </c>
      <c r="F72" s="66" t="s">
        <v>71</v>
      </c>
      <c r="G72" s="67">
        <v>0</v>
      </c>
      <c r="H72" s="94">
        <v>6</v>
      </c>
      <c r="I72" s="95">
        <v>6</v>
      </c>
      <c r="J72" s="94">
        <v>0</v>
      </c>
      <c r="K72" s="95">
        <v>6</v>
      </c>
    </row>
    <row r="73" spans="1:11" ht="18" customHeight="1">
      <c r="A73" s="90"/>
      <c r="B73" s="58"/>
      <c r="C73" s="54"/>
      <c r="D73" s="47">
        <v>4359</v>
      </c>
      <c r="E73" s="43">
        <v>5321</v>
      </c>
      <c r="F73" s="55" t="s">
        <v>90</v>
      </c>
      <c r="G73" s="56">
        <v>0</v>
      </c>
      <c r="H73" s="99">
        <v>6</v>
      </c>
      <c r="I73" s="92">
        <v>6</v>
      </c>
      <c r="J73" s="99">
        <v>0</v>
      </c>
      <c r="K73" s="92">
        <v>6</v>
      </c>
    </row>
    <row r="74" spans="1:11" ht="18.75" customHeight="1">
      <c r="A74" s="93" t="s">
        <v>57</v>
      </c>
      <c r="B74" s="58" t="s">
        <v>142</v>
      </c>
      <c r="C74" s="54" t="s">
        <v>59</v>
      </c>
      <c r="D74" s="57" t="s">
        <v>60</v>
      </c>
      <c r="E74" s="68" t="s">
        <v>60</v>
      </c>
      <c r="F74" s="66" t="s">
        <v>143</v>
      </c>
      <c r="G74" s="67">
        <v>0</v>
      </c>
      <c r="H74" s="103">
        <v>13.9</v>
      </c>
      <c r="I74" s="95">
        <v>13.9</v>
      </c>
      <c r="J74" s="103">
        <v>0</v>
      </c>
      <c r="K74" s="95">
        <v>13.9</v>
      </c>
    </row>
    <row r="75" spans="1:11" ht="21" customHeight="1">
      <c r="A75" s="90"/>
      <c r="B75" s="58"/>
      <c r="C75" s="54"/>
      <c r="D75" s="47">
        <v>4351</v>
      </c>
      <c r="E75" s="47">
        <v>5221</v>
      </c>
      <c r="F75" s="55" t="s">
        <v>66</v>
      </c>
      <c r="G75" s="56">
        <v>0</v>
      </c>
      <c r="H75" s="99">
        <v>13.9</v>
      </c>
      <c r="I75" s="92">
        <v>13.9</v>
      </c>
      <c r="J75" s="99">
        <v>0</v>
      </c>
      <c r="K75" s="92">
        <v>13.9</v>
      </c>
    </row>
    <row r="76" spans="1:11" ht="14.25" customHeight="1">
      <c r="A76" s="93" t="s">
        <v>57</v>
      </c>
      <c r="B76" s="58" t="s">
        <v>144</v>
      </c>
      <c r="C76" s="54" t="s">
        <v>59</v>
      </c>
      <c r="D76" s="104" t="s">
        <v>60</v>
      </c>
      <c r="E76" s="57" t="s">
        <v>60</v>
      </c>
      <c r="F76" s="66" t="s">
        <v>62</v>
      </c>
      <c r="G76" s="67">
        <v>0</v>
      </c>
      <c r="H76" s="97">
        <v>19.4</v>
      </c>
      <c r="I76" s="95">
        <v>19.4</v>
      </c>
      <c r="J76" s="97">
        <v>0</v>
      </c>
      <c r="K76" s="95">
        <v>19.4</v>
      </c>
    </row>
    <row r="77" spans="1:11" ht="16.5" customHeight="1">
      <c r="A77" s="90"/>
      <c r="B77" s="416"/>
      <c r="C77" s="417"/>
      <c r="D77" s="47">
        <v>4350</v>
      </c>
      <c r="E77" s="47">
        <v>5223</v>
      </c>
      <c r="F77" s="55" t="s">
        <v>63</v>
      </c>
      <c r="G77" s="56">
        <v>0</v>
      </c>
      <c r="H77" s="99">
        <v>19.4</v>
      </c>
      <c r="I77" s="92">
        <v>19.4</v>
      </c>
      <c r="J77" s="99">
        <v>0</v>
      </c>
      <c r="K77" s="92">
        <v>19.4</v>
      </c>
    </row>
    <row r="78" spans="1:11" ht="18" customHeight="1">
      <c r="A78" s="93" t="s">
        <v>57</v>
      </c>
      <c r="B78" s="58" t="s">
        <v>145</v>
      </c>
      <c r="C78" s="54" t="s">
        <v>59</v>
      </c>
      <c r="D78" s="57" t="s">
        <v>60</v>
      </c>
      <c r="E78" s="68" t="s">
        <v>60</v>
      </c>
      <c r="F78" s="66" t="s">
        <v>84</v>
      </c>
      <c r="G78" s="67">
        <v>0</v>
      </c>
      <c r="H78" s="103">
        <v>19.4</v>
      </c>
      <c r="I78" s="95">
        <v>19.4</v>
      </c>
      <c r="J78" s="103">
        <v>0</v>
      </c>
      <c r="K78" s="95">
        <v>19.4</v>
      </c>
    </row>
    <row r="79" spans="1:11" ht="18" customHeight="1">
      <c r="A79" s="90"/>
      <c r="B79" s="58"/>
      <c r="C79" s="54"/>
      <c r="D79" s="47">
        <v>4379</v>
      </c>
      <c r="E79" s="43">
        <v>5221</v>
      </c>
      <c r="F79" s="55" t="s">
        <v>66</v>
      </c>
      <c r="G79" s="56">
        <v>0</v>
      </c>
      <c r="H79" s="99">
        <v>19.4</v>
      </c>
      <c r="I79" s="92">
        <v>19.4</v>
      </c>
      <c r="J79" s="99">
        <v>0</v>
      </c>
      <c r="K79" s="92">
        <v>19.4</v>
      </c>
    </row>
    <row r="80" spans="1:11" ht="18.75" customHeight="1">
      <c r="A80" s="93" t="s">
        <v>57</v>
      </c>
      <c r="B80" s="58" t="s">
        <v>146</v>
      </c>
      <c r="C80" s="54" t="s">
        <v>59</v>
      </c>
      <c r="D80" s="57" t="s">
        <v>60</v>
      </c>
      <c r="E80" s="68" t="s">
        <v>60</v>
      </c>
      <c r="F80" s="66" t="s">
        <v>85</v>
      </c>
      <c r="G80" s="67">
        <v>0</v>
      </c>
      <c r="H80" s="103">
        <v>12.5</v>
      </c>
      <c r="I80" s="95">
        <v>12.5</v>
      </c>
      <c r="J80" s="103">
        <v>0</v>
      </c>
      <c r="K80" s="95">
        <v>12.5</v>
      </c>
    </row>
    <row r="81" spans="1:11" ht="17.25" customHeight="1">
      <c r="A81" s="90"/>
      <c r="B81" s="58"/>
      <c r="C81" s="54"/>
      <c r="D81" s="47">
        <v>4351</v>
      </c>
      <c r="E81" s="43">
        <v>5222</v>
      </c>
      <c r="F81" s="55" t="s">
        <v>64</v>
      </c>
      <c r="G81" s="56">
        <v>0</v>
      </c>
      <c r="H81" s="99">
        <v>12.5</v>
      </c>
      <c r="I81" s="92">
        <v>12.5</v>
      </c>
      <c r="J81" s="99">
        <v>0</v>
      </c>
      <c r="K81" s="92">
        <v>12.5</v>
      </c>
    </row>
    <row r="82" spans="1:11" ht="24.75" customHeight="1">
      <c r="A82" s="93" t="s">
        <v>57</v>
      </c>
      <c r="B82" s="58" t="s">
        <v>147</v>
      </c>
      <c r="C82" s="54" t="s">
        <v>59</v>
      </c>
      <c r="D82" s="57" t="s">
        <v>60</v>
      </c>
      <c r="E82" s="68" t="s">
        <v>60</v>
      </c>
      <c r="F82" s="66" t="s">
        <v>148</v>
      </c>
      <c r="G82" s="67">
        <v>0</v>
      </c>
      <c r="H82" s="97">
        <v>13</v>
      </c>
      <c r="I82" s="95">
        <v>13</v>
      </c>
      <c r="J82" s="97">
        <v>0</v>
      </c>
      <c r="K82" s="95">
        <v>13</v>
      </c>
    </row>
    <row r="83" spans="1:11" ht="18" customHeight="1">
      <c r="A83" s="90"/>
      <c r="B83" s="58"/>
      <c r="C83" s="54"/>
      <c r="D83" s="47">
        <v>4356</v>
      </c>
      <c r="E83" s="43">
        <v>5222</v>
      </c>
      <c r="F83" s="55" t="s">
        <v>64</v>
      </c>
      <c r="G83" s="56">
        <v>0</v>
      </c>
      <c r="H83" s="101">
        <v>13</v>
      </c>
      <c r="I83" s="92">
        <v>13</v>
      </c>
      <c r="J83" s="101">
        <v>0</v>
      </c>
      <c r="K83" s="92">
        <v>13</v>
      </c>
    </row>
    <row r="84" spans="1:11" ht="15.75" customHeight="1">
      <c r="A84" s="93" t="s">
        <v>57</v>
      </c>
      <c r="B84" s="58" t="s">
        <v>149</v>
      </c>
      <c r="C84" s="54" t="s">
        <v>59</v>
      </c>
      <c r="D84" s="57" t="s">
        <v>60</v>
      </c>
      <c r="E84" s="68" t="s">
        <v>60</v>
      </c>
      <c r="F84" s="66" t="s">
        <v>87</v>
      </c>
      <c r="G84" s="67">
        <v>0</v>
      </c>
      <c r="H84" s="103">
        <v>12</v>
      </c>
      <c r="I84" s="95">
        <v>12</v>
      </c>
      <c r="J84" s="103">
        <v>0</v>
      </c>
      <c r="K84" s="95">
        <v>12</v>
      </c>
    </row>
    <row r="85" spans="1:11" ht="17.25" customHeight="1">
      <c r="A85" s="90"/>
      <c r="B85" s="58"/>
      <c r="C85" s="54"/>
      <c r="D85" s="47">
        <v>4351</v>
      </c>
      <c r="E85" s="43">
        <v>5222</v>
      </c>
      <c r="F85" s="55" t="s">
        <v>64</v>
      </c>
      <c r="G85" s="56">
        <v>0</v>
      </c>
      <c r="H85" s="99">
        <v>12</v>
      </c>
      <c r="I85" s="92">
        <v>12</v>
      </c>
      <c r="J85" s="99">
        <v>0</v>
      </c>
      <c r="K85" s="92">
        <v>12</v>
      </c>
    </row>
    <row r="86" spans="1:11" ht="22.5" customHeight="1">
      <c r="A86" s="93" t="s">
        <v>57</v>
      </c>
      <c r="B86" s="58" t="s">
        <v>150</v>
      </c>
      <c r="C86" s="54" t="s">
        <v>151</v>
      </c>
      <c r="D86" s="57" t="s">
        <v>60</v>
      </c>
      <c r="E86" s="68" t="s">
        <v>60</v>
      </c>
      <c r="F86" s="66" t="s">
        <v>152</v>
      </c>
      <c r="G86" s="67">
        <v>0</v>
      </c>
      <c r="H86" s="94">
        <v>12.5</v>
      </c>
      <c r="I86" s="95">
        <v>12.5</v>
      </c>
      <c r="J86" s="94">
        <v>0</v>
      </c>
      <c r="K86" s="95">
        <v>12.5</v>
      </c>
    </row>
    <row r="87" spans="1:11" ht="15.75" customHeight="1">
      <c r="A87" s="90"/>
      <c r="B87" s="58"/>
      <c r="C87" s="54"/>
      <c r="D87" s="47">
        <v>4351</v>
      </c>
      <c r="E87" s="47">
        <v>5321</v>
      </c>
      <c r="F87" s="55" t="s">
        <v>90</v>
      </c>
      <c r="G87" s="56">
        <v>0</v>
      </c>
      <c r="H87" s="99">
        <v>12.5</v>
      </c>
      <c r="I87" s="92">
        <v>12.5</v>
      </c>
      <c r="J87" s="99">
        <v>0</v>
      </c>
      <c r="K87" s="92">
        <v>12.5</v>
      </c>
    </row>
    <row r="88" spans="1:11" ht="21.75" customHeight="1">
      <c r="A88" s="105" t="s">
        <v>57</v>
      </c>
      <c r="B88" s="58" t="s">
        <v>153</v>
      </c>
      <c r="C88" s="54" t="s">
        <v>80</v>
      </c>
      <c r="D88" s="57" t="s">
        <v>60</v>
      </c>
      <c r="E88" s="68" t="s">
        <v>60</v>
      </c>
      <c r="F88" s="66" t="s">
        <v>81</v>
      </c>
      <c r="G88" s="67">
        <v>0</v>
      </c>
      <c r="H88" s="94">
        <v>15</v>
      </c>
      <c r="I88" s="95">
        <v>15</v>
      </c>
      <c r="J88" s="94">
        <v>0</v>
      </c>
      <c r="K88" s="95">
        <v>15</v>
      </c>
    </row>
    <row r="89" spans="1:11" ht="22.5" customHeight="1" thickBot="1">
      <c r="A89" s="106"/>
      <c r="B89" s="50"/>
      <c r="C89" s="51"/>
      <c r="D89" s="52">
        <v>4356</v>
      </c>
      <c r="E89" s="53">
        <v>5321</v>
      </c>
      <c r="F89" s="44" t="s">
        <v>90</v>
      </c>
      <c r="G89" s="42">
        <v>0</v>
      </c>
      <c r="H89" s="107">
        <v>15</v>
      </c>
      <c r="I89" s="108">
        <v>15</v>
      </c>
      <c r="J89" s="107">
        <v>0</v>
      </c>
      <c r="K89" s="108">
        <v>15</v>
      </c>
    </row>
    <row r="90" spans="1:11" ht="22.5" customHeight="1" thickBot="1">
      <c r="A90" s="83" t="s">
        <v>57</v>
      </c>
      <c r="B90" s="418" t="s">
        <v>618</v>
      </c>
      <c r="C90" s="419"/>
      <c r="D90" s="419"/>
      <c r="E90" s="419"/>
      <c r="F90" s="60" t="s">
        <v>617</v>
      </c>
      <c r="G90" s="61">
        <f>G91</f>
        <v>600</v>
      </c>
      <c r="H90" s="62">
        <f>H91</f>
        <v>0</v>
      </c>
      <c r="I90" s="63">
        <f>I91</f>
        <v>600</v>
      </c>
      <c r="J90" s="110">
        <v>-600</v>
      </c>
      <c r="K90" s="111">
        <v>0</v>
      </c>
    </row>
    <row r="91" spans="1:11" ht="15.75" customHeight="1">
      <c r="A91" s="87" t="s">
        <v>57</v>
      </c>
      <c r="B91" s="36" t="s">
        <v>154</v>
      </c>
      <c r="C91" s="37" t="s">
        <v>59</v>
      </c>
      <c r="D91" s="38" t="s">
        <v>60</v>
      </c>
      <c r="E91" s="39" t="s">
        <v>60</v>
      </c>
      <c r="F91" s="40" t="s">
        <v>160</v>
      </c>
      <c r="G91" s="64">
        <v>600</v>
      </c>
      <c r="H91" s="45">
        <v>0</v>
      </c>
      <c r="I91" s="46">
        <v>600</v>
      </c>
      <c r="J91" s="88">
        <v>-600</v>
      </c>
      <c r="K91" s="89">
        <v>0</v>
      </c>
    </row>
    <row r="92" spans="1:11" ht="18" customHeight="1" thickBot="1">
      <c r="A92" s="109"/>
      <c r="B92" s="50"/>
      <c r="C92" s="51"/>
      <c r="D92" s="52">
        <v>4359</v>
      </c>
      <c r="E92" s="53">
        <v>5901</v>
      </c>
      <c r="F92" s="44" t="s">
        <v>61</v>
      </c>
      <c r="G92" s="65">
        <v>600</v>
      </c>
      <c r="H92" s="48">
        <v>0</v>
      </c>
      <c r="I92" s="49">
        <v>600</v>
      </c>
      <c r="J92" s="112">
        <v>-600</v>
      </c>
      <c r="K92" s="108">
        <v>0</v>
      </c>
    </row>
  </sheetData>
  <sheetProtection/>
  <mergeCells count="9">
    <mergeCell ref="F1:L1"/>
    <mergeCell ref="A2:K2"/>
    <mergeCell ref="A4:K4"/>
    <mergeCell ref="A6:K6"/>
    <mergeCell ref="B77:C77"/>
    <mergeCell ref="B90:E90"/>
    <mergeCell ref="B8:C8"/>
    <mergeCell ref="B11:E11"/>
    <mergeCell ref="B13:C13"/>
  </mergeCells>
  <dataValidations count="1">
    <dataValidation type="textLength" operator="greaterThan" allowBlank="1" showInputMessage="1" showErrorMessage="1" prompt="max. 50 znaků" error="název akce musí být vždy vyplněn a nesmí překročit 50 znaků" sqref="F17 F19 F21 F23 F25:F27 F31 F33 F35 F43 F45:F47 F49 F51 F53 F56:F57 F59 F61 F63:F67 F79 F81 F83 F85:F87 F29 F75:F77 F14:F15">
      <formula1>0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5"/>
  <sheetViews>
    <sheetView tabSelected="1" zoomScalePageLayoutView="0" workbookViewId="0" topLeftCell="A1">
      <selection activeCell="H347" sqref="H347"/>
    </sheetView>
  </sheetViews>
  <sheetFormatPr defaultColWidth="9.140625" defaultRowHeight="12.75"/>
  <cols>
    <col min="1" max="1" width="3.57421875" style="0" customWidth="1"/>
    <col min="2" max="2" width="4.28125" style="0" customWidth="1"/>
    <col min="3" max="3" width="5.57421875" style="0" customWidth="1"/>
    <col min="4" max="4" width="8.28125" style="0" customWidth="1"/>
    <col min="5" max="5" width="5.57421875" style="0" customWidth="1"/>
    <col min="6" max="6" width="6.7109375" style="0" customWidth="1"/>
    <col min="7" max="7" width="5.421875" style="0" customWidth="1"/>
    <col min="8" max="8" width="45.7109375" style="0" customWidth="1"/>
    <col min="9" max="9" width="9.28125" style="0" customWidth="1"/>
    <col min="10" max="10" width="8.28125" style="0" customWidth="1"/>
    <col min="11" max="11" width="9.421875" style="0" customWidth="1"/>
  </cols>
  <sheetData>
    <row r="1" spans="2:11" ht="15.75">
      <c r="B1" s="113"/>
      <c r="C1" s="113"/>
      <c r="D1" s="113"/>
      <c r="E1" s="113"/>
      <c r="F1" s="113"/>
      <c r="G1" s="113"/>
      <c r="H1" s="425" t="s">
        <v>625</v>
      </c>
      <c r="I1" s="409"/>
      <c r="J1" s="409"/>
      <c r="K1" s="409"/>
    </row>
    <row r="2" spans="1:11" ht="15.75" customHeight="1">
      <c r="A2" s="426" t="s">
        <v>599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ht="15.75" customHeight="1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</row>
    <row r="4" spans="2:11" ht="15.75">
      <c r="B4" s="113"/>
      <c r="C4" s="113"/>
      <c r="D4" s="114"/>
      <c r="E4" s="114"/>
      <c r="F4" s="114"/>
      <c r="G4" s="114"/>
      <c r="H4" s="363" t="s">
        <v>52</v>
      </c>
      <c r="I4" s="345"/>
      <c r="J4" s="115"/>
      <c r="K4" s="113"/>
    </row>
    <row r="5" spans="2:11" ht="15.75">
      <c r="B5" s="113"/>
      <c r="C5" s="113"/>
      <c r="D5" s="114"/>
      <c r="E5" s="114"/>
      <c r="F5" s="114"/>
      <c r="G5" s="115"/>
      <c r="H5" s="115"/>
      <c r="I5" s="114"/>
      <c r="J5" s="114"/>
      <c r="K5" s="113"/>
    </row>
    <row r="6" spans="1:11" ht="15.75" customHeight="1">
      <c r="A6" s="437" t="s">
        <v>600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</row>
    <row r="7" spans="2:11" ht="16.5" thickBot="1">
      <c r="B7" s="116"/>
      <c r="C7" s="116"/>
      <c r="D7" s="116"/>
      <c r="E7" s="116"/>
      <c r="F7" s="117"/>
      <c r="G7" s="117" t="s">
        <v>162</v>
      </c>
      <c r="H7" s="427"/>
      <c r="I7" s="427"/>
      <c r="J7" s="117"/>
      <c r="K7" s="118" t="s">
        <v>0</v>
      </c>
    </row>
    <row r="8" spans="1:11" ht="23.25" customHeight="1" thickBot="1">
      <c r="A8" s="430" t="s">
        <v>163</v>
      </c>
      <c r="B8" s="379" t="s">
        <v>53</v>
      </c>
      <c r="C8" s="380" t="s">
        <v>164</v>
      </c>
      <c r="D8" s="428" t="s">
        <v>54</v>
      </c>
      <c r="E8" s="429"/>
      <c r="F8" s="381" t="s">
        <v>55</v>
      </c>
      <c r="G8" s="382" t="s">
        <v>17</v>
      </c>
      <c r="H8" s="383" t="s">
        <v>165</v>
      </c>
      <c r="I8" s="384" t="s">
        <v>157</v>
      </c>
      <c r="J8" s="385" t="s">
        <v>598</v>
      </c>
      <c r="K8" s="386" t="s">
        <v>187</v>
      </c>
    </row>
    <row r="9" spans="1:11" ht="13.5" thickBot="1">
      <c r="A9" s="431"/>
      <c r="B9" s="119" t="s">
        <v>57</v>
      </c>
      <c r="C9" s="119"/>
      <c r="D9" s="435" t="s">
        <v>60</v>
      </c>
      <c r="E9" s="436"/>
      <c r="F9" s="121" t="s">
        <v>60</v>
      </c>
      <c r="G9" s="120" t="s">
        <v>60</v>
      </c>
      <c r="H9" s="122" t="s">
        <v>603</v>
      </c>
      <c r="I9" s="191">
        <f>I10+I31+I344</f>
        <v>327762</v>
      </c>
      <c r="J9" s="192">
        <f>J10+J31+J344</f>
        <v>5084.372</v>
      </c>
      <c r="K9" s="193">
        <f>K10+K31+K344</f>
        <v>332846.372</v>
      </c>
    </row>
    <row r="10" spans="1:11" ht="13.5" thickBot="1">
      <c r="A10" s="431"/>
      <c r="B10" s="371" t="s">
        <v>57</v>
      </c>
      <c r="C10" s="376"/>
      <c r="D10" s="433" t="s">
        <v>60</v>
      </c>
      <c r="E10" s="434"/>
      <c r="F10" s="372" t="s">
        <v>60</v>
      </c>
      <c r="G10" s="372" t="s">
        <v>60</v>
      </c>
      <c r="H10" s="378" t="s">
        <v>602</v>
      </c>
      <c r="I10" s="373">
        <f>I11+I13+I15+I17+I19+I21+I23+I25+I27+I29</f>
        <v>13950</v>
      </c>
      <c r="J10" s="374">
        <f>J11+J13+J15+J17+J19+J21+J23+J25+J27+J29</f>
        <v>0</v>
      </c>
      <c r="K10" s="375">
        <f>K11+K13+K15+K17+K19+K21+K23+K25+K27+K29</f>
        <v>13950</v>
      </c>
    </row>
    <row r="11" spans="1:11" ht="12.75">
      <c r="A11" s="431"/>
      <c r="B11" s="123" t="s">
        <v>57</v>
      </c>
      <c r="C11" s="124"/>
      <c r="D11" s="125" t="s">
        <v>166</v>
      </c>
      <c r="E11" s="126" t="s">
        <v>59</v>
      </c>
      <c r="F11" s="124" t="s">
        <v>60</v>
      </c>
      <c r="G11" s="124" t="s">
        <v>60</v>
      </c>
      <c r="H11" s="127" t="s">
        <v>167</v>
      </c>
      <c r="I11" s="194">
        <v>0</v>
      </c>
      <c r="J11" s="195">
        <f>J12</f>
        <v>0</v>
      </c>
      <c r="K11" s="196">
        <v>0</v>
      </c>
    </row>
    <row r="12" spans="1:11" ht="13.5" thickBot="1">
      <c r="A12" s="431"/>
      <c r="B12" s="128"/>
      <c r="C12" s="129"/>
      <c r="D12" s="130"/>
      <c r="E12" s="131"/>
      <c r="F12" s="129">
        <v>4349</v>
      </c>
      <c r="G12" s="129">
        <v>5222</v>
      </c>
      <c r="H12" s="132" t="s">
        <v>64</v>
      </c>
      <c r="I12" s="197">
        <v>0</v>
      </c>
      <c r="J12" s="198">
        <v>0</v>
      </c>
      <c r="K12" s="199">
        <v>0</v>
      </c>
    </row>
    <row r="13" spans="1:11" ht="12.75">
      <c r="A13" s="431"/>
      <c r="B13" s="123" t="s">
        <v>57</v>
      </c>
      <c r="C13" s="133"/>
      <c r="D13" s="125" t="s">
        <v>168</v>
      </c>
      <c r="E13" s="126" t="s">
        <v>59</v>
      </c>
      <c r="F13" s="124" t="s">
        <v>60</v>
      </c>
      <c r="G13" s="124" t="s">
        <v>60</v>
      </c>
      <c r="H13" s="127" t="s">
        <v>169</v>
      </c>
      <c r="I13" s="194">
        <v>2020</v>
      </c>
      <c r="J13" s="195">
        <f>J14</f>
        <v>0</v>
      </c>
      <c r="K13" s="196">
        <v>2020</v>
      </c>
    </row>
    <row r="14" spans="1:11" ht="13.5" thickBot="1">
      <c r="A14" s="431"/>
      <c r="B14" s="134"/>
      <c r="C14" s="135"/>
      <c r="D14" s="130"/>
      <c r="E14" s="136"/>
      <c r="F14" s="129">
        <v>4349</v>
      </c>
      <c r="G14" s="129">
        <v>5222</v>
      </c>
      <c r="H14" s="132" t="s">
        <v>64</v>
      </c>
      <c r="I14" s="197">
        <v>2020</v>
      </c>
      <c r="J14" s="198">
        <v>0</v>
      </c>
      <c r="K14" s="199">
        <v>2020</v>
      </c>
    </row>
    <row r="15" spans="1:11" ht="12.75">
      <c r="A15" s="431"/>
      <c r="B15" s="123" t="s">
        <v>57</v>
      </c>
      <c r="C15" s="137"/>
      <c r="D15" s="125" t="s">
        <v>170</v>
      </c>
      <c r="E15" s="126" t="s">
        <v>59</v>
      </c>
      <c r="F15" s="123" t="s">
        <v>60</v>
      </c>
      <c r="G15" s="123" t="s">
        <v>60</v>
      </c>
      <c r="H15" s="138" t="s">
        <v>171</v>
      </c>
      <c r="I15" s="200">
        <v>1200</v>
      </c>
      <c r="J15" s="195">
        <f>J16</f>
        <v>0</v>
      </c>
      <c r="K15" s="196">
        <v>1200</v>
      </c>
    </row>
    <row r="16" spans="1:11" ht="13.5" thickBot="1">
      <c r="A16" s="431"/>
      <c r="B16" s="134"/>
      <c r="C16" s="139"/>
      <c r="D16" s="130"/>
      <c r="E16" s="136"/>
      <c r="F16" s="128">
        <v>4349</v>
      </c>
      <c r="G16" s="128">
        <v>5222</v>
      </c>
      <c r="H16" s="132" t="s">
        <v>64</v>
      </c>
      <c r="I16" s="201">
        <v>1200</v>
      </c>
      <c r="J16" s="198">
        <v>0</v>
      </c>
      <c r="K16" s="199">
        <v>1200</v>
      </c>
    </row>
    <row r="17" spans="1:11" ht="12.75">
      <c r="A17" s="431"/>
      <c r="B17" s="123" t="s">
        <v>57</v>
      </c>
      <c r="C17" s="137"/>
      <c r="D17" s="125" t="s">
        <v>172</v>
      </c>
      <c r="E17" s="126" t="s">
        <v>59</v>
      </c>
      <c r="F17" s="123" t="s">
        <v>60</v>
      </c>
      <c r="G17" s="123" t="s">
        <v>60</v>
      </c>
      <c r="H17" s="138" t="s">
        <v>173</v>
      </c>
      <c r="I17" s="200">
        <v>280</v>
      </c>
      <c r="J17" s="195">
        <f>J18</f>
        <v>0</v>
      </c>
      <c r="K17" s="196">
        <v>280</v>
      </c>
    </row>
    <row r="18" spans="1:11" ht="13.5" thickBot="1">
      <c r="A18" s="431"/>
      <c r="B18" s="134"/>
      <c r="C18" s="139"/>
      <c r="D18" s="140"/>
      <c r="E18" s="136"/>
      <c r="F18" s="128">
        <v>4349</v>
      </c>
      <c r="G18" s="128">
        <v>5222</v>
      </c>
      <c r="H18" s="141" t="s">
        <v>174</v>
      </c>
      <c r="I18" s="201">
        <v>280</v>
      </c>
      <c r="J18" s="198">
        <v>0</v>
      </c>
      <c r="K18" s="199">
        <v>280</v>
      </c>
    </row>
    <row r="19" spans="1:11" ht="12.75">
      <c r="A19" s="431"/>
      <c r="B19" s="142" t="s">
        <v>57</v>
      </c>
      <c r="C19" s="143">
        <v>13307</v>
      </c>
      <c r="D19" s="144" t="s">
        <v>175</v>
      </c>
      <c r="E19" s="145"/>
      <c r="F19" s="146" t="s">
        <v>60</v>
      </c>
      <c r="G19" s="147" t="s">
        <v>60</v>
      </c>
      <c r="H19" s="148" t="s">
        <v>176</v>
      </c>
      <c r="I19" s="195">
        <v>1900</v>
      </c>
      <c r="J19" s="195">
        <v>0</v>
      </c>
      <c r="K19" s="196">
        <v>1900</v>
      </c>
    </row>
    <row r="20" spans="1:11" ht="13.5" thickBot="1">
      <c r="A20" s="431"/>
      <c r="B20" s="149"/>
      <c r="C20" s="150"/>
      <c r="D20" s="151"/>
      <c r="E20" s="152"/>
      <c r="F20" s="153">
        <v>4324</v>
      </c>
      <c r="G20" s="154">
        <v>5221</v>
      </c>
      <c r="H20" s="155" t="s">
        <v>177</v>
      </c>
      <c r="I20" s="198">
        <v>1900</v>
      </c>
      <c r="J20" s="198">
        <v>0</v>
      </c>
      <c r="K20" s="199">
        <v>1900</v>
      </c>
    </row>
    <row r="21" spans="1:11" ht="12.75">
      <c r="A21" s="431"/>
      <c r="B21" s="142" t="s">
        <v>57</v>
      </c>
      <c r="C21" s="143">
        <v>13307</v>
      </c>
      <c r="D21" s="144" t="s">
        <v>178</v>
      </c>
      <c r="E21" s="145"/>
      <c r="F21" s="146" t="s">
        <v>60</v>
      </c>
      <c r="G21" s="156" t="s">
        <v>60</v>
      </c>
      <c r="H21" s="157" t="s">
        <v>179</v>
      </c>
      <c r="I21" s="195">
        <v>2000</v>
      </c>
      <c r="J21" s="195">
        <v>0</v>
      </c>
      <c r="K21" s="196">
        <v>2000</v>
      </c>
    </row>
    <row r="22" spans="1:11" ht="13.5" thickBot="1">
      <c r="A22" s="431"/>
      <c r="B22" s="149"/>
      <c r="C22" s="150"/>
      <c r="D22" s="151"/>
      <c r="E22" s="152"/>
      <c r="F22" s="158">
        <v>4324</v>
      </c>
      <c r="G22" s="158">
        <v>5222</v>
      </c>
      <c r="H22" s="155" t="s">
        <v>177</v>
      </c>
      <c r="I22" s="198">
        <v>2000</v>
      </c>
      <c r="J22" s="198">
        <v>0</v>
      </c>
      <c r="K22" s="199">
        <v>2000</v>
      </c>
    </row>
    <row r="23" spans="1:11" ht="12.75">
      <c r="A23" s="431"/>
      <c r="B23" s="159" t="s">
        <v>57</v>
      </c>
      <c r="C23" s="143">
        <v>13307</v>
      </c>
      <c r="D23" s="160" t="s">
        <v>180</v>
      </c>
      <c r="E23" s="161" t="s">
        <v>181</v>
      </c>
      <c r="F23" s="146" t="s">
        <v>60</v>
      </c>
      <c r="G23" s="162" t="s">
        <v>60</v>
      </c>
      <c r="H23" s="163" t="s">
        <v>182</v>
      </c>
      <c r="I23" s="195">
        <v>6100</v>
      </c>
      <c r="J23" s="195">
        <v>0</v>
      </c>
      <c r="K23" s="196">
        <v>6100</v>
      </c>
    </row>
    <row r="24" spans="1:17" ht="13.5" thickBot="1">
      <c r="A24" s="431"/>
      <c r="B24" s="164"/>
      <c r="C24" s="165"/>
      <c r="D24" s="166"/>
      <c r="E24" s="167"/>
      <c r="F24" s="150">
        <v>4324</v>
      </c>
      <c r="G24" s="168">
        <v>5321</v>
      </c>
      <c r="H24" s="169" t="s">
        <v>90</v>
      </c>
      <c r="I24" s="202">
        <v>6100</v>
      </c>
      <c r="J24" s="198">
        <v>0</v>
      </c>
      <c r="K24" s="199">
        <v>6100</v>
      </c>
      <c r="Q24" s="377" t="s">
        <v>162</v>
      </c>
    </row>
    <row r="25" spans="1:11" ht="13.5" thickBot="1">
      <c r="A25" s="431"/>
      <c r="B25" s="170" t="s">
        <v>57</v>
      </c>
      <c r="C25" s="148"/>
      <c r="D25" s="171" t="s">
        <v>183</v>
      </c>
      <c r="E25" s="172" t="s">
        <v>59</v>
      </c>
      <c r="F25" s="173" t="s">
        <v>60</v>
      </c>
      <c r="G25" s="174" t="s">
        <v>60</v>
      </c>
      <c r="H25" s="175" t="s">
        <v>184</v>
      </c>
      <c r="I25" s="203">
        <v>120</v>
      </c>
      <c r="J25" s="203">
        <f>J26</f>
        <v>0</v>
      </c>
      <c r="K25" s="204">
        <v>120</v>
      </c>
    </row>
    <row r="26" spans="1:11" ht="13.5" thickBot="1">
      <c r="A26" s="431"/>
      <c r="B26" s="176"/>
      <c r="C26" s="177"/>
      <c r="D26" s="178"/>
      <c r="E26" s="179"/>
      <c r="F26" s="180">
        <v>4349</v>
      </c>
      <c r="G26" s="181">
        <v>5222</v>
      </c>
      <c r="H26" s="182" t="s">
        <v>64</v>
      </c>
      <c r="I26" s="198">
        <v>120</v>
      </c>
      <c r="J26" s="198">
        <v>0</v>
      </c>
      <c r="K26" s="199">
        <v>120</v>
      </c>
    </row>
    <row r="27" spans="1:11" ht="12.75">
      <c r="A27" s="431"/>
      <c r="B27" s="170" t="s">
        <v>57</v>
      </c>
      <c r="C27" s="183"/>
      <c r="D27" s="184" t="s">
        <v>185</v>
      </c>
      <c r="E27" s="184" t="s">
        <v>59</v>
      </c>
      <c r="F27" s="183" t="s">
        <v>60</v>
      </c>
      <c r="G27" s="183" t="s">
        <v>60</v>
      </c>
      <c r="H27" s="185" t="s">
        <v>186</v>
      </c>
      <c r="I27" s="205">
        <v>80</v>
      </c>
      <c r="J27" s="195">
        <f>J28</f>
        <v>0</v>
      </c>
      <c r="K27" s="206">
        <v>80</v>
      </c>
    </row>
    <row r="28" spans="1:11" ht="13.5" thickBot="1">
      <c r="A28" s="431"/>
      <c r="B28" s="176"/>
      <c r="C28" s="186"/>
      <c r="D28" s="187"/>
      <c r="E28" s="188"/>
      <c r="F28" s="186">
        <v>4349</v>
      </c>
      <c r="G28" s="186">
        <v>5222</v>
      </c>
      <c r="H28" s="189" t="s">
        <v>64</v>
      </c>
      <c r="I28" s="207">
        <v>80</v>
      </c>
      <c r="J28" s="208">
        <v>0</v>
      </c>
      <c r="K28" s="199">
        <v>80</v>
      </c>
    </row>
    <row r="29" spans="1:11" ht="12.75">
      <c r="A29" s="431"/>
      <c r="B29" s="170" t="s">
        <v>57</v>
      </c>
      <c r="C29" s="183"/>
      <c r="D29" s="184" t="s">
        <v>594</v>
      </c>
      <c r="E29" s="184" t="s">
        <v>595</v>
      </c>
      <c r="F29" s="183" t="s">
        <v>60</v>
      </c>
      <c r="G29" s="183" t="s">
        <v>60</v>
      </c>
      <c r="H29" s="185" t="s">
        <v>596</v>
      </c>
      <c r="I29" s="205">
        <v>250</v>
      </c>
      <c r="J29" s="195">
        <v>0</v>
      </c>
      <c r="K29" s="203">
        <v>250</v>
      </c>
    </row>
    <row r="30" spans="1:11" ht="13.5" thickBot="1">
      <c r="A30" s="431"/>
      <c r="B30" s="176"/>
      <c r="C30" s="186"/>
      <c r="D30" s="187"/>
      <c r="E30" s="188"/>
      <c r="F30" s="186">
        <v>2212</v>
      </c>
      <c r="G30" s="186">
        <v>6341</v>
      </c>
      <c r="H30" s="189" t="s">
        <v>597</v>
      </c>
      <c r="I30" s="207">
        <v>250</v>
      </c>
      <c r="J30" s="208">
        <v>0</v>
      </c>
      <c r="K30" s="198">
        <v>250</v>
      </c>
    </row>
    <row r="31" spans="1:11" ht="13.5" thickBot="1">
      <c r="A31" s="431"/>
      <c r="B31" s="209"/>
      <c r="C31" s="210">
        <v>13305</v>
      </c>
      <c r="D31" s="438" t="s">
        <v>60</v>
      </c>
      <c r="E31" s="439"/>
      <c r="F31" s="210" t="s">
        <v>60</v>
      </c>
      <c r="G31" s="210" t="s">
        <v>60</v>
      </c>
      <c r="H31" s="211" t="s">
        <v>188</v>
      </c>
      <c r="I31" s="212">
        <v>313812</v>
      </c>
      <c r="J31" s="213">
        <v>0</v>
      </c>
      <c r="K31" s="214">
        <v>313812</v>
      </c>
    </row>
    <row r="32" spans="1:11" ht="13.5" thickBot="1">
      <c r="A32" s="431"/>
      <c r="B32" s="215"/>
      <c r="C32" s="216"/>
      <c r="D32" s="217" t="s">
        <v>189</v>
      </c>
      <c r="E32" s="218" t="s">
        <v>59</v>
      </c>
      <c r="F32" s="215" t="s">
        <v>60</v>
      </c>
      <c r="G32" s="216" t="s">
        <v>60</v>
      </c>
      <c r="H32" s="219" t="s">
        <v>190</v>
      </c>
      <c r="I32" s="220">
        <v>1150</v>
      </c>
      <c r="J32" s="193">
        <v>0</v>
      </c>
      <c r="K32" s="221">
        <v>1150</v>
      </c>
    </row>
    <row r="33" spans="1:11" ht="13.5" thickBot="1">
      <c r="A33" s="431"/>
      <c r="B33" s="222"/>
      <c r="C33" s="223"/>
      <c r="D33" s="224"/>
      <c r="E33" s="225"/>
      <c r="F33" s="226">
        <v>4312</v>
      </c>
      <c r="G33" s="227">
        <v>5222</v>
      </c>
      <c r="H33" s="228" t="s">
        <v>191</v>
      </c>
      <c r="I33" s="229">
        <v>1150</v>
      </c>
      <c r="J33" s="230">
        <v>0</v>
      </c>
      <c r="K33" s="231">
        <v>1150</v>
      </c>
    </row>
    <row r="34" spans="1:11" ht="13.5" thickBot="1">
      <c r="A34" s="431"/>
      <c r="B34" s="222"/>
      <c r="C34" s="223"/>
      <c r="D34" s="217" t="s">
        <v>192</v>
      </c>
      <c r="E34" s="218" t="s">
        <v>59</v>
      </c>
      <c r="F34" s="222" t="s">
        <v>60</v>
      </c>
      <c r="G34" s="223" t="s">
        <v>60</v>
      </c>
      <c r="H34" s="232" t="s">
        <v>193</v>
      </c>
      <c r="I34" s="220">
        <v>1224</v>
      </c>
      <c r="J34" s="233">
        <v>0</v>
      </c>
      <c r="K34" s="234">
        <v>1224</v>
      </c>
    </row>
    <row r="35" spans="1:11" ht="14.25" customHeight="1" thickBot="1">
      <c r="A35" s="431"/>
      <c r="B35" s="346"/>
      <c r="C35" s="347"/>
      <c r="D35" s="348"/>
      <c r="E35" s="349"/>
      <c r="F35" s="350">
        <v>4376</v>
      </c>
      <c r="G35" s="350">
        <v>5222</v>
      </c>
      <c r="H35" s="351" t="s">
        <v>194</v>
      </c>
      <c r="I35" s="352">
        <v>750</v>
      </c>
      <c r="J35" s="353">
        <v>0</v>
      </c>
      <c r="K35" s="354">
        <v>750</v>
      </c>
    </row>
    <row r="36" spans="1:11" ht="13.5" thickBot="1">
      <c r="A36" s="431"/>
      <c r="B36" s="310"/>
      <c r="C36" s="223"/>
      <c r="D36" s="224"/>
      <c r="E36" s="225"/>
      <c r="F36" s="226">
        <v>4312</v>
      </c>
      <c r="G36" s="227">
        <v>5222</v>
      </c>
      <c r="H36" s="355" t="s">
        <v>195</v>
      </c>
      <c r="I36" s="229">
        <v>474</v>
      </c>
      <c r="J36" s="230">
        <v>0</v>
      </c>
      <c r="K36" s="231">
        <v>474</v>
      </c>
    </row>
    <row r="37" spans="1:11" ht="13.5" customHeight="1" thickBot="1">
      <c r="A37" s="431"/>
      <c r="B37" s="222"/>
      <c r="C37" s="223"/>
      <c r="D37" s="217" t="s">
        <v>196</v>
      </c>
      <c r="E37" s="218" t="s">
        <v>59</v>
      </c>
      <c r="F37" s="222" t="s">
        <v>60</v>
      </c>
      <c r="G37" s="223" t="s">
        <v>60</v>
      </c>
      <c r="H37" s="232" t="s">
        <v>197</v>
      </c>
      <c r="I37" s="220">
        <v>314</v>
      </c>
      <c r="J37" s="233">
        <v>0</v>
      </c>
      <c r="K37" s="234">
        <v>314</v>
      </c>
    </row>
    <row r="38" spans="1:11" ht="13.5" thickBot="1">
      <c r="A38" s="431"/>
      <c r="B38" s="222"/>
      <c r="C38" s="223"/>
      <c r="D38" s="224"/>
      <c r="E38" s="225"/>
      <c r="F38" s="226">
        <v>4371</v>
      </c>
      <c r="G38" s="227">
        <v>5222</v>
      </c>
      <c r="H38" s="248" t="s">
        <v>198</v>
      </c>
      <c r="I38" s="229">
        <v>314</v>
      </c>
      <c r="J38" s="230">
        <v>0</v>
      </c>
      <c r="K38" s="231">
        <v>314</v>
      </c>
    </row>
    <row r="39" spans="1:11" ht="13.5" thickBot="1">
      <c r="A39" s="431"/>
      <c r="B39" s="222"/>
      <c r="C39" s="223"/>
      <c r="D39" s="217" t="s">
        <v>199</v>
      </c>
      <c r="E39" s="218" t="s">
        <v>59</v>
      </c>
      <c r="F39" s="222" t="s">
        <v>60</v>
      </c>
      <c r="G39" s="223" t="s">
        <v>60</v>
      </c>
      <c r="H39" s="232" t="s">
        <v>200</v>
      </c>
      <c r="I39" s="220">
        <v>380</v>
      </c>
      <c r="J39" s="233">
        <v>0</v>
      </c>
      <c r="K39" s="234">
        <v>380</v>
      </c>
    </row>
    <row r="40" spans="1:11" ht="13.5" thickBot="1">
      <c r="A40" s="431"/>
      <c r="B40" s="222"/>
      <c r="C40" s="223"/>
      <c r="D40" s="224"/>
      <c r="E40" s="225"/>
      <c r="F40" s="226">
        <v>4312</v>
      </c>
      <c r="G40" s="227">
        <v>5222</v>
      </c>
      <c r="H40" s="248" t="s">
        <v>201</v>
      </c>
      <c r="I40" s="229">
        <v>380</v>
      </c>
      <c r="J40" s="230">
        <v>0</v>
      </c>
      <c r="K40" s="231">
        <v>380</v>
      </c>
    </row>
    <row r="41" spans="1:11" ht="13.5" thickBot="1">
      <c r="A41" s="431"/>
      <c r="B41" s="222"/>
      <c r="C41" s="223"/>
      <c r="D41" s="217" t="s">
        <v>202</v>
      </c>
      <c r="E41" s="218" t="s">
        <v>59</v>
      </c>
      <c r="F41" s="222" t="s">
        <v>60</v>
      </c>
      <c r="G41" s="223" t="s">
        <v>60</v>
      </c>
      <c r="H41" s="232" t="s">
        <v>203</v>
      </c>
      <c r="I41" s="220">
        <v>219</v>
      </c>
      <c r="J41" s="233">
        <v>0</v>
      </c>
      <c r="K41" s="234">
        <v>219</v>
      </c>
    </row>
    <row r="42" spans="1:11" ht="13.5" thickBot="1">
      <c r="A42" s="431"/>
      <c r="B42" s="222"/>
      <c r="C42" s="223"/>
      <c r="D42" s="224"/>
      <c r="E42" s="225"/>
      <c r="F42" s="226">
        <v>4371</v>
      </c>
      <c r="G42" s="227">
        <v>5221</v>
      </c>
      <c r="H42" s="248" t="s">
        <v>204</v>
      </c>
      <c r="I42" s="229">
        <v>219</v>
      </c>
      <c r="J42" s="230">
        <v>0</v>
      </c>
      <c r="K42" s="231">
        <v>219</v>
      </c>
    </row>
    <row r="43" spans="1:11" ht="13.5" thickBot="1">
      <c r="A43" s="431"/>
      <c r="B43" s="222"/>
      <c r="C43" s="223"/>
      <c r="D43" s="217" t="s">
        <v>205</v>
      </c>
      <c r="E43" s="218" t="s">
        <v>59</v>
      </c>
      <c r="F43" s="222" t="s">
        <v>60</v>
      </c>
      <c r="G43" s="223" t="s">
        <v>60</v>
      </c>
      <c r="H43" s="232" t="s">
        <v>206</v>
      </c>
      <c r="I43" s="220">
        <v>12445</v>
      </c>
      <c r="J43" s="233">
        <v>0</v>
      </c>
      <c r="K43" s="234">
        <v>12445</v>
      </c>
    </row>
    <row r="44" spans="1:11" ht="12.75">
      <c r="A44" s="431"/>
      <c r="B44" s="235"/>
      <c r="C44" s="124"/>
      <c r="D44" s="125"/>
      <c r="E44" s="126"/>
      <c r="F44" s="249">
        <v>4359</v>
      </c>
      <c r="G44" s="236">
        <v>5221</v>
      </c>
      <c r="H44" s="250" t="s">
        <v>207</v>
      </c>
      <c r="I44" s="237">
        <v>624</v>
      </c>
      <c r="J44" s="238">
        <v>0</v>
      </c>
      <c r="K44" s="239">
        <v>624</v>
      </c>
    </row>
    <row r="45" spans="1:11" ht="12.75">
      <c r="A45" s="431"/>
      <c r="B45" s="251"/>
      <c r="C45" s="252"/>
      <c r="D45" s="253"/>
      <c r="E45" s="254"/>
      <c r="F45" s="255">
        <v>4312</v>
      </c>
      <c r="G45" s="256">
        <v>5221</v>
      </c>
      <c r="H45" s="257" t="s">
        <v>208</v>
      </c>
      <c r="I45" s="258">
        <v>105</v>
      </c>
      <c r="J45" s="259">
        <v>0</v>
      </c>
      <c r="K45" s="260">
        <v>105</v>
      </c>
    </row>
    <row r="46" spans="1:11" ht="12.75">
      <c r="A46" s="431"/>
      <c r="B46" s="261"/>
      <c r="C46" s="262"/>
      <c r="D46" s="263"/>
      <c r="E46" s="264"/>
      <c r="F46" s="265">
        <v>4359</v>
      </c>
      <c r="G46" s="266">
        <v>5221</v>
      </c>
      <c r="H46" s="267" t="s">
        <v>209</v>
      </c>
      <c r="I46" s="268">
        <v>337</v>
      </c>
      <c r="J46" s="269">
        <v>0</v>
      </c>
      <c r="K46" s="270">
        <v>337</v>
      </c>
    </row>
    <row r="47" spans="1:11" ht="12.75">
      <c r="A47" s="431"/>
      <c r="B47" s="261"/>
      <c r="C47" s="262"/>
      <c r="D47" s="263"/>
      <c r="E47" s="264"/>
      <c r="F47" s="265">
        <v>4379</v>
      </c>
      <c r="G47" s="266">
        <v>5221</v>
      </c>
      <c r="H47" s="267" t="s">
        <v>210</v>
      </c>
      <c r="I47" s="268">
        <v>353</v>
      </c>
      <c r="J47" s="269">
        <v>0</v>
      </c>
      <c r="K47" s="270">
        <v>353</v>
      </c>
    </row>
    <row r="48" spans="1:11" ht="12.75">
      <c r="A48" s="431"/>
      <c r="B48" s="261"/>
      <c r="C48" s="262"/>
      <c r="D48" s="263"/>
      <c r="E48" s="264"/>
      <c r="F48" s="265">
        <v>4351</v>
      </c>
      <c r="G48" s="266">
        <v>5221</v>
      </c>
      <c r="H48" s="267" t="s">
        <v>211</v>
      </c>
      <c r="I48" s="268">
        <v>1950</v>
      </c>
      <c r="J48" s="269">
        <v>0</v>
      </c>
      <c r="K48" s="270">
        <v>1950</v>
      </c>
    </row>
    <row r="49" spans="1:11" ht="12.75">
      <c r="A49" s="431"/>
      <c r="B49" s="261"/>
      <c r="C49" s="262"/>
      <c r="D49" s="263"/>
      <c r="E49" s="264"/>
      <c r="F49" s="265">
        <v>4312</v>
      </c>
      <c r="G49" s="266">
        <v>5221</v>
      </c>
      <c r="H49" s="267" t="s">
        <v>212</v>
      </c>
      <c r="I49" s="268">
        <v>82</v>
      </c>
      <c r="J49" s="269">
        <v>0</v>
      </c>
      <c r="K49" s="270">
        <v>82</v>
      </c>
    </row>
    <row r="50" spans="1:11" ht="12.75">
      <c r="A50" s="431"/>
      <c r="B50" s="261"/>
      <c r="C50" s="262"/>
      <c r="D50" s="263"/>
      <c r="E50" s="264"/>
      <c r="F50" s="265">
        <v>4359</v>
      </c>
      <c r="G50" s="266">
        <v>5221</v>
      </c>
      <c r="H50" s="267" t="s">
        <v>213</v>
      </c>
      <c r="I50" s="268">
        <v>349</v>
      </c>
      <c r="J50" s="269">
        <v>0</v>
      </c>
      <c r="K50" s="270">
        <v>349</v>
      </c>
    </row>
    <row r="51" spans="1:11" ht="12.75">
      <c r="A51" s="431"/>
      <c r="B51" s="261"/>
      <c r="C51" s="262"/>
      <c r="D51" s="263"/>
      <c r="E51" s="264"/>
      <c r="F51" s="265">
        <v>4312</v>
      </c>
      <c r="G51" s="266">
        <v>5221</v>
      </c>
      <c r="H51" s="267" t="s">
        <v>214</v>
      </c>
      <c r="I51" s="268">
        <v>82</v>
      </c>
      <c r="J51" s="269">
        <v>0</v>
      </c>
      <c r="K51" s="270">
        <v>82</v>
      </c>
    </row>
    <row r="52" spans="1:11" ht="12.75">
      <c r="A52" s="431"/>
      <c r="B52" s="261"/>
      <c r="C52" s="262"/>
      <c r="D52" s="263"/>
      <c r="E52" s="264"/>
      <c r="F52" s="265">
        <v>4359</v>
      </c>
      <c r="G52" s="266">
        <v>5221</v>
      </c>
      <c r="H52" s="267" t="s">
        <v>215</v>
      </c>
      <c r="I52" s="268">
        <v>368</v>
      </c>
      <c r="J52" s="269">
        <v>0</v>
      </c>
      <c r="K52" s="270">
        <v>368</v>
      </c>
    </row>
    <row r="53" spans="1:11" ht="12.75">
      <c r="A53" s="431"/>
      <c r="B53" s="261"/>
      <c r="C53" s="262"/>
      <c r="D53" s="263"/>
      <c r="E53" s="264"/>
      <c r="F53" s="265">
        <v>4351</v>
      </c>
      <c r="G53" s="266">
        <v>5221</v>
      </c>
      <c r="H53" s="267" t="s">
        <v>216</v>
      </c>
      <c r="I53" s="268">
        <v>1689</v>
      </c>
      <c r="J53" s="269">
        <v>0</v>
      </c>
      <c r="K53" s="270">
        <v>1689</v>
      </c>
    </row>
    <row r="54" spans="1:11" ht="12.75">
      <c r="A54" s="431"/>
      <c r="B54" s="261"/>
      <c r="C54" s="262"/>
      <c r="D54" s="263"/>
      <c r="E54" s="264"/>
      <c r="F54" s="265">
        <v>4351</v>
      </c>
      <c r="G54" s="266">
        <v>5221</v>
      </c>
      <c r="H54" s="267" t="s">
        <v>217</v>
      </c>
      <c r="I54" s="268">
        <v>3971</v>
      </c>
      <c r="J54" s="269">
        <v>0</v>
      </c>
      <c r="K54" s="270">
        <v>3971</v>
      </c>
    </row>
    <row r="55" spans="1:11" ht="12.75">
      <c r="A55" s="431"/>
      <c r="B55" s="261"/>
      <c r="C55" s="262"/>
      <c r="D55" s="263"/>
      <c r="E55" s="264"/>
      <c r="F55" s="265">
        <v>4351</v>
      </c>
      <c r="G55" s="266">
        <v>5221</v>
      </c>
      <c r="H55" s="267" t="s">
        <v>218</v>
      </c>
      <c r="I55" s="268">
        <v>2453</v>
      </c>
      <c r="J55" s="269">
        <v>0</v>
      </c>
      <c r="K55" s="270">
        <v>2453</v>
      </c>
    </row>
    <row r="56" spans="1:11" ht="13.5" thickBot="1">
      <c r="A56" s="431"/>
      <c r="B56" s="271"/>
      <c r="C56" s="240"/>
      <c r="D56" s="241"/>
      <c r="E56" s="242"/>
      <c r="F56" s="243">
        <v>4312</v>
      </c>
      <c r="G56" s="244">
        <v>5221</v>
      </c>
      <c r="H56" s="272" t="s">
        <v>219</v>
      </c>
      <c r="I56" s="245">
        <v>82</v>
      </c>
      <c r="J56" s="246">
        <v>0</v>
      </c>
      <c r="K56" s="247">
        <v>82</v>
      </c>
    </row>
    <row r="57" spans="1:11" ht="13.5" thickBot="1">
      <c r="A57" s="431"/>
      <c r="B57" s="222"/>
      <c r="C57" s="223"/>
      <c r="D57" s="217" t="s">
        <v>220</v>
      </c>
      <c r="E57" s="218" t="s">
        <v>59</v>
      </c>
      <c r="F57" s="222" t="s">
        <v>60</v>
      </c>
      <c r="G57" s="223" t="s">
        <v>60</v>
      </c>
      <c r="H57" s="232" t="s">
        <v>221</v>
      </c>
      <c r="I57" s="220">
        <v>529</v>
      </c>
      <c r="J57" s="233">
        <v>0</v>
      </c>
      <c r="K57" s="234">
        <v>529</v>
      </c>
    </row>
    <row r="58" spans="1:11" ht="13.5" thickBot="1">
      <c r="A58" s="431"/>
      <c r="B58" s="222"/>
      <c r="C58" s="223"/>
      <c r="D58" s="224"/>
      <c r="E58" s="225"/>
      <c r="F58" s="226">
        <v>4379</v>
      </c>
      <c r="G58" s="227">
        <v>5222</v>
      </c>
      <c r="H58" s="248" t="s">
        <v>222</v>
      </c>
      <c r="I58" s="229">
        <v>529</v>
      </c>
      <c r="J58" s="230">
        <v>0</v>
      </c>
      <c r="K58" s="231">
        <v>529</v>
      </c>
    </row>
    <row r="59" spans="1:11" ht="13.5" thickBot="1">
      <c r="A59" s="431"/>
      <c r="B59" s="222"/>
      <c r="C59" s="223"/>
      <c r="D59" s="217" t="s">
        <v>223</v>
      </c>
      <c r="E59" s="218" t="s">
        <v>59</v>
      </c>
      <c r="F59" s="222" t="s">
        <v>60</v>
      </c>
      <c r="G59" s="223" t="s">
        <v>60</v>
      </c>
      <c r="H59" s="232" t="s">
        <v>224</v>
      </c>
      <c r="I59" s="220">
        <v>2878</v>
      </c>
      <c r="J59" s="233">
        <v>0</v>
      </c>
      <c r="K59" s="234">
        <v>2878</v>
      </c>
    </row>
    <row r="60" spans="1:11" ht="12.75">
      <c r="A60" s="431"/>
      <c r="B60" s="235"/>
      <c r="C60" s="124"/>
      <c r="D60" s="125"/>
      <c r="E60" s="126"/>
      <c r="F60" s="249">
        <v>4375</v>
      </c>
      <c r="G60" s="236">
        <v>5221</v>
      </c>
      <c r="H60" s="250" t="s">
        <v>225</v>
      </c>
      <c r="I60" s="237">
        <v>928</v>
      </c>
      <c r="J60" s="238">
        <v>0</v>
      </c>
      <c r="K60" s="239">
        <v>928</v>
      </c>
    </row>
    <row r="61" spans="1:11" ht="13.5" thickBot="1">
      <c r="A61" s="431"/>
      <c r="B61" s="271"/>
      <c r="C61" s="240"/>
      <c r="D61" s="241"/>
      <c r="E61" s="242"/>
      <c r="F61" s="243">
        <v>4378</v>
      </c>
      <c r="G61" s="244">
        <v>5221</v>
      </c>
      <c r="H61" s="272" t="s">
        <v>226</v>
      </c>
      <c r="I61" s="245">
        <v>1950</v>
      </c>
      <c r="J61" s="246">
        <v>0</v>
      </c>
      <c r="K61" s="247">
        <v>1950</v>
      </c>
    </row>
    <row r="62" spans="1:11" ht="13.5" thickBot="1">
      <c r="A62" s="431"/>
      <c r="B62" s="222"/>
      <c r="C62" s="223"/>
      <c r="D62" s="217" t="s">
        <v>227</v>
      </c>
      <c r="E62" s="218" t="s">
        <v>59</v>
      </c>
      <c r="F62" s="222" t="s">
        <v>60</v>
      </c>
      <c r="G62" s="223" t="s">
        <v>60</v>
      </c>
      <c r="H62" s="232" t="s">
        <v>228</v>
      </c>
      <c r="I62" s="220">
        <v>7296</v>
      </c>
      <c r="J62" s="233">
        <v>0</v>
      </c>
      <c r="K62" s="234">
        <v>7296</v>
      </c>
    </row>
    <row r="63" spans="1:11" ht="12.75">
      <c r="A63" s="431"/>
      <c r="B63" s="235"/>
      <c r="C63" s="124"/>
      <c r="D63" s="125"/>
      <c r="E63" s="126"/>
      <c r="F63" s="249">
        <v>4377</v>
      </c>
      <c r="G63" s="236">
        <v>5221</v>
      </c>
      <c r="H63" s="250" t="s">
        <v>229</v>
      </c>
      <c r="I63" s="237">
        <v>827</v>
      </c>
      <c r="J63" s="238">
        <v>0</v>
      </c>
      <c r="K63" s="239">
        <v>827</v>
      </c>
    </row>
    <row r="64" spans="1:11" ht="12.75">
      <c r="A64" s="431"/>
      <c r="B64" s="261"/>
      <c r="C64" s="262"/>
      <c r="D64" s="263"/>
      <c r="E64" s="264"/>
      <c r="F64" s="265">
        <v>4357</v>
      </c>
      <c r="G64" s="266">
        <v>5221</v>
      </c>
      <c r="H64" s="267" t="s">
        <v>230</v>
      </c>
      <c r="I64" s="268">
        <v>2529</v>
      </c>
      <c r="J64" s="269">
        <v>0</v>
      </c>
      <c r="K64" s="270">
        <v>2529</v>
      </c>
    </row>
    <row r="65" spans="1:11" ht="12.75">
      <c r="A65" s="431"/>
      <c r="B65" s="261"/>
      <c r="C65" s="262"/>
      <c r="D65" s="263"/>
      <c r="E65" s="264"/>
      <c r="F65" s="265">
        <v>4351</v>
      </c>
      <c r="G65" s="266">
        <v>5221</v>
      </c>
      <c r="H65" s="267" t="s">
        <v>231</v>
      </c>
      <c r="I65" s="268">
        <v>466</v>
      </c>
      <c r="J65" s="269">
        <v>0</v>
      </c>
      <c r="K65" s="270">
        <v>466</v>
      </c>
    </row>
    <row r="66" spans="1:11" ht="13.5" thickBot="1">
      <c r="A66" s="431"/>
      <c r="B66" s="271"/>
      <c r="C66" s="240"/>
      <c r="D66" s="241"/>
      <c r="E66" s="242"/>
      <c r="F66" s="243">
        <v>4354</v>
      </c>
      <c r="G66" s="244">
        <v>5221</v>
      </c>
      <c r="H66" s="272" t="s">
        <v>232</v>
      </c>
      <c r="I66" s="245">
        <v>3474</v>
      </c>
      <c r="J66" s="246">
        <v>0</v>
      </c>
      <c r="K66" s="247">
        <v>3474</v>
      </c>
    </row>
    <row r="67" spans="1:11" ht="15" customHeight="1" thickBot="1">
      <c r="A67" s="431"/>
      <c r="B67" s="222"/>
      <c r="C67" s="223"/>
      <c r="D67" s="217" t="s">
        <v>233</v>
      </c>
      <c r="E67" s="218" t="s">
        <v>59</v>
      </c>
      <c r="F67" s="222" t="s">
        <v>60</v>
      </c>
      <c r="G67" s="223" t="s">
        <v>60</v>
      </c>
      <c r="H67" s="232" t="s">
        <v>234</v>
      </c>
      <c r="I67" s="220">
        <v>2616</v>
      </c>
      <c r="J67" s="233">
        <v>0</v>
      </c>
      <c r="K67" s="234">
        <v>2616</v>
      </c>
    </row>
    <row r="68" spans="1:11" ht="13.5" thickBot="1">
      <c r="A68" s="431"/>
      <c r="B68" s="222"/>
      <c r="C68" s="223"/>
      <c r="D68" s="224"/>
      <c r="E68" s="225"/>
      <c r="F68" s="226">
        <v>4351</v>
      </c>
      <c r="G68" s="227">
        <v>5222</v>
      </c>
      <c r="H68" s="248" t="s">
        <v>235</v>
      </c>
      <c r="I68" s="229">
        <v>2616</v>
      </c>
      <c r="J68" s="230">
        <v>0</v>
      </c>
      <c r="K68" s="231">
        <v>2616</v>
      </c>
    </row>
    <row r="69" spans="1:11" ht="13.5" thickBot="1">
      <c r="A69" s="431"/>
      <c r="B69" s="222"/>
      <c r="C69" s="223"/>
      <c r="D69" s="217" t="s">
        <v>236</v>
      </c>
      <c r="E69" s="218" t="s">
        <v>59</v>
      </c>
      <c r="F69" s="222" t="s">
        <v>60</v>
      </c>
      <c r="G69" s="223" t="s">
        <v>60</v>
      </c>
      <c r="H69" s="232" t="s">
        <v>237</v>
      </c>
      <c r="I69" s="220">
        <v>2187</v>
      </c>
      <c r="J69" s="233">
        <v>0</v>
      </c>
      <c r="K69" s="234">
        <v>2187</v>
      </c>
    </row>
    <row r="70" spans="1:11" ht="12.75">
      <c r="A70" s="431"/>
      <c r="B70" s="235"/>
      <c r="C70" s="124"/>
      <c r="D70" s="125"/>
      <c r="E70" s="126"/>
      <c r="F70" s="249">
        <v>4375</v>
      </c>
      <c r="G70" s="236">
        <v>5223</v>
      </c>
      <c r="H70" s="250" t="s">
        <v>238</v>
      </c>
      <c r="I70" s="237">
        <v>570</v>
      </c>
      <c r="J70" s="238">
        <v>0</v>
      </c>
      <c r="K70" s="239">
        <v>570</v>
      </c>
    </row>
    <row r="71" spans="1:11" ht="12.75">
      <c r="A71" s="431"/>
      <c r="B71" s="261"/>
      <c r="C71" s="262"/>
      <c r="D71" s="263"/>
      <c r="E71" s="264"/>
      <c r="F71" s="265">
        <v>4351</v>
      </c>
      <c r="G71" s="266">
        <v>5223</v>
      </c>
      <c r="H71" s="267" t="s">
        <v>239</v>
      </c>
      <c r="I71" s="268">
        <v>1121</v>
      </c>
      <c r="J71" s="269">
        <v>0</v>
      </c>
      <c r="K71" s="270">
        <v>1121</v>
      </c>
    </row>
    <row r="72" spans="1:11" ht="21" customHeight="1" thickBot="1">
      <c r="A72" s="431"/>
      <c r="B72" s="364"/>
      <c r="C72" s="356"/>
      <c r="D72" s="357"/>
      <c r="E72" s="358"/>
      <c r="F72" s="359">
        <v>4371</v>
      </c>
      <c r="G72" s="129">
        <v>5223</v>
      </c>
      <c r="H72" s="360" t="s">
        <v>240</v>
      </c>
      <c r="I72" s="361">
        <v>496</v>
      </c>
      <c r="J72" s="197">
        <v>0</v>
      </c>
      <c r="K72" s="362">
        <v>496</v>
      </c>
    </row>
    <row r="73" spans="1:11" ht="13.5" thickBot="1">
      <c r="A73" s="431"/>
      <c r="B73" s="222"/>
      <c r="C73" s="223"/>
      <c r="D73" s="217" t="s">
        <v>241</v>
      </c>
      <c r="E73" s="218" t="s">
        <v>59</v>
      </c>
      <c r="F73" s="222" t="s">
        <v>60</v>
      </c>
      <c r="G73" s="223" t="s">
        <v>60</v>
      </c>
      <c r="H73" s="232" t="s">
        <v>242</v>
      </c>
      <c r="I73" s="220">
        <v>900</v>
      </c>
      <c r="J73" s="233">
        <v>0</v>
      </c>
      <c r="K73" s="234">
        <v>900</v>
      </c>
    </row>
    <row r="74" spans="1:11" ht="13.5" customHeight="1" thickBot="1">
      <c r="A74" s="432"/>
      <c r="B74" s="222"/>
      <c r="C74" s="223"/>
      <c r="D74" s="224"/>
      <c r="E74" s="225"/>
      <c r="F74" s="226">
        <v>4379</v>
      </c>
      <c r="G74" s="227">
        <v>5222</v>
      </c>
      <c r="H74" s="248" t="s">
        <v>243</v>
      </c>
      <c r="I74" s="229">
        <v>900</v>
      </c>
      <c r="J74" s="230">
        <v>0</v>
      </c>
      <c r="K74" s="231">
        <v>900</v>
      </c>
    </row>
    <row r="75" spans="1:11" ht="17.25" customHeight="1" thickBot="1">
      <c r="A75" s="430" t="s">
        <v>163</v>
      </c>
      <c r="B75" s="222"/>
      <c r="C75" s="223"/>
      <c r="D75" s="217" t="s">
        <v>244</v>
      </c>
      <c r="E75" s="218" t="s">
        <v>59</v>
      </c>
      <c r="F75" s="222" t="s">
        <v>60</v>
      </c>
      <c r="G75" s="223" t="s">
        <v>60</v>
      </c>
      <c r="H75" s="232" t="s">
        <v>245</v>
      </c>
      <c r="I75" s="220">
        <v>455</v>
      </c>
      <c r="J75" s="233">
        <v>0</v>
      </c>
      <c r="K75" s="234">
        <v>455</v>
      </c>
    </row>
    <row r="76" spans="1:11" ht="13.5" thickBot="1">
      <c r="A76" s="431"/>
      <c r="B76" s="222"/>
      <c r="C76" s="223"/>
      <c r="D76" s="224"/>
      <c r="E76" s="225"/>
      <c r="F76" s="226">
        <v>4351</v>
      </c>
      <c r="G76" s="227">
        <v>5223</v>
      </c>
      <c r="H76" s="248" t="s">
        <v>246</v>
      </c>
      <c r="I76" s="229">
        <v>455</v>
      </c>
      <c r="J76" s="230">
        <v>0</v>
      </c>
      <c r="K76" s="231">
        <v>455</v>
      </c>
    </row>
    <row r="77" spans="1:11" ht="13.5" thickBot="1">
      <c r="A77" s="431"/>
      <c r="B77" s="222"/>
      <c r="C77" s="223"/>
      <c r="D77" s="217" t="s">
        <v>247</v>
      </c>
      <c r="E77" s="218" t="s">
        <v>59</v>
      </c>
      <c r="F77" s="222" t="s">
        <v>60</v>
      </c>
      <c r="G77" s="223" t="s">
        <v>60</v>
      </c>
      <c r="H77" s="232" t="s">
        <v>248</v>
      </c>
      <c r="I77" s="220">
        <v>4979</v>
      </c>
      <c r="J77" s="233">
        <v>0</v>
      </c>
      <c r="K77" s="234">
        <v>4979</v>
      </c>
    </row>
    <row r="78" spans="1:11" ht="12.75">
      <c r="A78" s="431"/>
      <c r="B78" s="235"/>
      <c r="C78" s="124"/>
      <c r="D78" s="125"/>
      <c r="E78" s="126"/>
      <c r="F78" s="249">
        <v>4351</v>
      </c>
      <c r="G78" s="236">
        <v>5221</v>
      </c>
      <c r="H78" s="250" t="s">
        <v>249</v>
      </c>
      <c r="I78" s="237">
        <v>705</v>
      </c>
      <c r="J78" s="238">
        <v>0</v>
      </c>
      <c r="K78" s="239">
        <v>705</v>
      </c>
    </row>
    <row r="79" spans="1:11" ht="13.5" thickBot="1">
      <c r="A79" s="431"/>
      <c r="B79" s="271"/>
      <c r="C79" s="240"/>
      <c r="D79" s="241"/>
      <c r="E79" s="242"/>
      <c r="F79" s="243">
        <v>4354</v>
      </c>
      <c r="G79" s="244">
        <v>5221</v>
      </c>
      <c r="H79" s="272" t="s">
        <v>250</v>
      </c>
      <c r="I79" s="245">
        <v>4274</v>
      </c>
      <c r="J79" s="246">
        <v>0</v>
      </c>
      <c r="K79" s="247">
        <v>4274</v>
      </c>
    </row>
    <row r="80" spans="1:11" ht="13.5" thickBot="1">
      <c r="A80" s="431"/>
      <c r="B80" s="222"/>
      <c r="C80" s="223"/>
      <c r="D80" s="217" t="s">
        <v>251</v>
      </c>
      <c r="E80" s="218" t="s">
        <v>59</v>
      </c>
      <c r="F80" s="222" t="s">
        <v>60</v>
      </c>
      <c r="G80" s="223" t="s">
        <v>60</v>
      </c>
      <c r="H80" s="232" t="s">
        <v>252</v>
      </c>
      <c r="I80" s="220">
        <v>3235</v>
      </c>
      <c r="J80" s="233">
        <v>0</v>
      </c>
      <c r="K80" s="234">
        <v>3235</v>
      </c>
    </row>
    <row r="81" spans="1:11" ht="13.5" thickBot="1">
      <c r="A81" s="431"/>
      <c r="B81" s="222"/>
      <c r="C81" s="223"/>
      <c r="D81" s="224"/>
      <c r="E81" s="225"/>
      <c r="F81" s="226">
        <v>4350</v>
      </c>
      <c r="G81" s="227">
        <v>5223</v>
      </c>
      <c r="H81" s="248" t="s">
        <v>253</v>
      </c>
      <c r="I81" s="229">
        <v>3235</v>
      </c>
      <c r="J81" s="230">
        <v>0</v>
      </c>
      <c r="K81" s="231">
        <v>3235</v>
      </c>
    </row>
    <row r="82" spans="1:11" ht="13.5" thickBot="1">
      <c r="A82" s="431"/>
      <c r="B82" s="222"/>
      <c r="C82" s="223"/>
      <c r="D82" s="217" t="s">
        <v>254</v>
      </c>
      <c r="E82" s="218" t="s">
        <v>59</v>
      </c>
      <c r="F82" s="222" t="s">
        <v>60</v>
      </c>
      <c r="G82" s="223" t="s">
        <v>60</v>
      </c>
      <c r="H82" s="232" t="s">
        <v>255</v>
      </c>
      <c r="I82" s="220">
        <v>421</v>
      </c>
      <c r="J82" s="233">
        <v>0</v>
      </c>
      <c r="K82" s="234">
        <v>421</v>
      </c>
    </row>
    <row r="83" spans="1:11" ht="13.5" thickBot="1">
      <c r="A83" s="431"/>
      <c r="B83" s="222"/>
      <c r="C83" s="223"/>
      <c r="D83" s="224"/>
      <c r="E83" s="225"/>
      <c r="F83" s="226">
        <v>4379</v>
      </c>
      <c r="G83" s="227">
        <v>5222</v>
      </c>
      <c r="H83" s="248" t="s">
        <v>256</v>
      </c>
      <c r="I83" s="229">
        <v>421</v>
      </c>
      <c r="J83" s="230">
        <v>0</v>
      </c>
      <c r="K83" s="231">
        <v>421</v>
      </c>
    </row>
    <row r="84" spans="1:11" ht="13.5" thickBot="1">
      <c r="A84" s="431"/>
      <c r="B84" s="222"/>
      <c r="C84" s="223"/>
      <c r="D84" s="217" t="s">
        <v>257</v>
      </c>
      <c r="E84" s="218" t="s">
        <v>59</v>
      </c>
      <c r="F84" s="222" t="s">
        <v>60</v>
      </c>
      <c r="G84" s="223" t="s">
        <v>60</v>
      </c>
      <c r="H84" s="232" t="s">
        <v>258</v>
      </c>
      <c r="I84" s="220">
        <v>5012</v>
      </c>
      <c r="J84" s="233">
        <v>0</v>
      </c>
      <c r="K84" s="234">
        <v>5012</v>
      </c>
    </row>
    <row r="85" spans="1:11" ht="12.75">
      <c r="A85" s="431"/>
      <c r="B85" s="235"/>
      <c r="C85" s="124"/>
      <c r="D85" s="125"/>
      <c r="E85" s="126"/>
      <c r="F85" s="249">
        <v>4374</v>
      </c>
      <c r="G85" s="236">
        <v>5223</v>
      </c>
      <c r="H85" s="250" t="s">
        <v>259</v>
      </c>
      <c r="I85" s="237">
        <v>3862</v>
      </c>
      <c r="J85" s="238">
        <v>0</v>
      </c>
      <c r="K85" s="239">
        <v>3862</v>
      </c>
    </row>
    <row r="86" spans="1:11" ht="12.75">
      <c r="A86" s="431"/>
      <c r="B86" s="261"/>
      <c r="C86" s="262"/>
      <c r="D86" s="263"/>
      <c r="E86" s="264"/>
      <c r="F86" s="265">
        <v>4371</v>
      </c>
      <c r="G86" s="266">
        <v>5223</v>
      </c>
      <c r="H86" s="267" t="s">
        <v>260</v>
      </c>
      <c r="I86" s="268">
        <v>561</v>
      </c>
      <c r="J86" s="269">
        <v>0</v>
      </c>
      <c r="K86" s="270">
        <v>561</v>
      </c>
    </row>
    <row r="87" spans="1:11" ht="13.5" thickBot="1">
      <c r="A87" s="431"/>
      <c r="B87" s="271"/>
      <c r="C87" s="240"/>
      <c r="D87" s="241"/>
      <c r="E87" s="242"/>
      <c r="F87" s="243">
        <v>4375</v>
      </c>
      <c r="G87" s="244">
        <v>5223</v>
      </c>
      <c r="H87" s="272" t="s">
        <v>261</v>
      </c>
      <c r="I87" s="245">
        <v>589</v>
      </c>
      <c r="J87" s="246">
        <v>0</v>
      </c>
      <c r="K87" s="247">
        <v>589</v>
      </c>
    </row>
    <row r="88" spans="1:11" ht="13.5" thickBot="1">
      <c r="A88" s="431"/>
      <c r="B88" s="222"/>
      <c r="C88" s="223"/>
      <c r="D88" s="217" t="s">
        <v>262</v>
      </c>
      <c r="E88" s="218" t="s">
        <v>59</v>
      </c>
      <c r="F88" s="222" t="s">
        <v>60</v>
      </c>
      <c r="G88" s="223" t="s">
        <v>60</v>
      </c>
      <c r="H88" s="232" t="s">
        <v>263</v>
      </c>
      <c r="I88" s="220">
        <v>5768</v>
      </c>
      <c r="J88" s="233">
        <v>0</v>
      </c>
      <c r="K88" s="234">
        <v>5768</v>
      </c>
    </row>
    <row r="89" spans="1:11" ht="12.75">
      <c r="A89" s="431"/>
      <c r="B89" s="235"/>
      <c r="C89" s="124"/>
      <c r="D89" s="125"/>
      <c r="E89" s="126"/>
      <c r="F89" s="249">
        <v>4351</v>
      </c>
      <c r="G89" s="236">
        <v>5221</v>
      </c>
      <c r="H89" s="250" t="s">
        <v>264</v>
      </c>
      <c r="I89" s="237">
        <v>1632</v>
      </c>
      <c r="J89" s="238">
        <v>0</v>
      </c>
      <c r="K89" s="239">
        <v>1632</v>
      </c>
    </row>
    <row r="90" spans="1:11" ht="12.75">
      <c r="A90" s="431"/>
      <c r="B90" s="261"/>
      <c r="C90" s="262"/>
      <c r="D90" s="263"/>
      <c r="E90" s="264"/>
      <c r="F90" s="265">
        <v>4354</v>
      </c>
      <c r="G90" s="266">
        <v>5221</v>
      </c>
      <c r="H90" s="267" t="s">
        <v>265</v>
      </c>
      <c r="I90" s="268">
        <v>1205</v>
      </c>
      <c r="J90" s="269">
        <v>0</v>
      </c>
      <c r="K90" s="270">
        <v>1205</v>
      </c>
    </row>
    <row r="91" spans="1:11" ht="12.75">
      <c r="A91" s="431"/>
      <c r="B91" s="261"/>
      <c r="C91" s="262"/>
      <c r="D91" s="263"/>
      <c r="E91" s="264"/>
      <c r="F91" s="265">
        <v>4377</v>
      </c>
      <c r="G91" s="266">
        <v>5221</v>
      </c>
      <c r="H91" s="267" t="s">
        <v>266</v>
      </c>
      <c r="I91" s="268">
        <v>1853</v>
      </c>
      <c r="J91" s="269">
        <v>0</v>
      </c>
      <c r="K91" s="270">
        <v>1853</v>
      </c>
    </row>
    <row r="92" spans="1:11" ht="13.5" thickBot="1">
      <c r="A92" s="431"/>
      <c r="B92" s="273"/>
      <c r="C92" s="274"/>
      <c r="D92" s="275"/>
      <c r="E92" s="276"/>
      <c r="F92" s="277">
        <v>4379</v>
      </c>
      <c r="G92" s="278">
        <v>5221</v>
      </c>
      <c r="H92" s="279" t="s">
        <v>267</v>
      </c>
      <c r="I92" s="280">
        <v>1078</v>
      </c>
      <c r="J92" s="281">
        <v>0</v>
      </c>
      <c r="K92" s="282">
        <v>1078</v>
      </c>
    </row>
    <row r="93" spans="1:11" ht="13.5" thickBot="1">
      <c r="A93" s="431"/>
      <c r="B93" s="222"/>
      <c r="C93" s="223"/>
      <c r="D93" s="217" t="s">
        <v>268</v>
      </c>
      <c r="E93" s="225" t="s">
        <v>59</v>
      </c>
      <c r="F93" s="222" t="s">
        <v>60</v>
      </c>
      <c r="G93" s="223" t="s">
        <v>60</v>
      </c>
      <c r="H93" s="232" t="s">
        <v>269</v>
      </c>
      <c r="I93" s="220">
        <v>842</v>
      </c>
      <c r="J93" s="233">
        <v>0</v>
      </c>
      <c r="K93" s="234">
        <v>842</v>
      </c>
    </row>
    <row r="94" spans="1:11" ht="13.5" thickBot="1">
      <c r="A94" s="431"/>
      <c r="B94" s="283"/>
      <c r="C94" s="284"/>
      <c r="D94" s="285"/>
      <c r="E94" s="286"/>
      <c r="F94" s="287">
        <v>4377</v>
      </c>
      <c r="G94" s="288">
        <v>5222</v>
      </c>
      <c r="H94" s="289" t="s">
        <v>270</v>
      </c>
      <c r="I94" s="280">
        <v>842</v>
      </c>
      <c r="J94" s="290">
        <v>0</v>
      </c>
      <c r="K94" s="282">
        <v>842</v>
      </c>
    </row>
    <row r="95" spans="1:11" ht="13.5" thickBot="1">
      <c r="A95" s="431"/>
      <c r="B95" s="215"/>
      <c r="C95" s="216"/>
      <c r="D95" s="217" t="s">
        <v>271</v>
      </c>
      <c r="E95" s="218" t="s">
        <v>59</v>
      </c>
      <c r="F95" s="215" t="s">
        <v>60</v>
      </c>
      <c r="G95" s="216" t="s">
        <v>60</v>
      </c>
      <c r="H95" s="291" t="s">
        <v>272</v>
      </c>
      <c r="I95" s="220">
        <v>2018</v>
      </c>
      <c r="J95" s="193">
        <v>0</v>
      </c>
      <c r="K95" s="234">
        <v>2018</v>
      </c>
    </row>
    <row r="96" spans="1:11" ht="12.75">
      <c r="A96" s="431"/>
      <c r="B96" s="292"/>
      <c r="C96" s="293"/>
      <c r="D96" s="294"/>
      <c r="E96" s="295"/>
      <c r="F96" s="296">
        <v>4377</v>
      </c>
      <c r="G96" s="297">
        <v>5222</v>
      </c>
      <c r="H96" s="298" t="s">
        <v>273</v>
      </c>
      <c r="I96" s="258">
        <v>990</v>
      </c>
      <c r="J96" s="299">
        <v>0</v>
      </c>
      <c r="K96" s="260">
        <v>990</v>
      </c>
    </row>
    <row r="97" spans="1:11" ht="12.75">
      <c r="A97" s="431"/>
      <c r="B97" s="251"/>
      <c r="C97" s="252"/>
      <c r="D97" s="253"/>
      <c r="E97" s="254"/>
      <c r="F97" s="255">
        <v>4351</v>
      </c>
      <c r="G97" s="256">
        <v>5222</v>
      </c>
      <c r="H97" s="257" t="s">
        <v>274</v>
      </c>
      <c r="I97" s="258">
        <v>156</v>
      </c>
      <c r="J97" s="259">
        <v>0</v>
      </c>
      <c r="K97" s="260">
        <v>156</v>
      </c>
    </row>
    <row r="98" spans="1:11" ht="13.5" thickBot="1">
      <c r="A98" s="431"/>
      <c r="B98" s="271"/>
      <c r="C98" s="240"/>
      <c r="D98" s="241"/>
      <c r="E98" s="242"/>
      <c r="F98" s="243">
        <v>4356</v>
      </c>
      <c r="G98" s="244">
        <v>5222</v>
      </c>
      <c r="H98" s="272" t="s">
        <v>275</v>
      </c>
      <c r="I98" s="245">
        <v>872</v>
      </c>
      <c r="J98" s="246">
        <v>0</v>
      </c>
      <c r="K98" s="247">
        <v>872</v>
      </c>
    </row>
    <row r="99" spans="1:11" ht="14.25" customHeight="1" thickBot="1">
      <c r="A99" s="431"/>
      <c r="B99" s="222"/>
      <c r="C99" s="223"/>
      <c r="D99" s="217" t="s">
        <v>276</v>
      </c>
      <c r="E99" s="218" t="s">
        <v>59</v>
      </c>
      <c r="F99" s="222" t="s">
        <v>60</v>
      </c>
      <c r="G99" s="223" t="s">
        <v>60</v>
      </c>
      <c r="H99" s="232" t="s">
        <v>277</v>
      </c>
      <c r="I99" s="220">
        <v>5685</v>
      </c>
      <c r="J99" s="233">
        <v>0</v>
      </c>
      <c r="K99" s="234">
        <v>5685</v>
      </c>
    </row>
    <row r="100" spans="1:11" ht="12.75">
      <c r="A100" s="431"/>
      <c r="B100" s="235"/>
      <c r="C100" s="124"/>
      <c r="D100" s="125"/>
      <c r="E100" s="126"/>
      <c r="F100" s="249">
        <v>4359</v>
      </c>
      <c r="G100" s="236">
        <v>5221</v>
      </c>
      <c r="H100" s="250" t="s">
        <v>278</v>
      </c>
      <c r="I100" s="237">
        <v>4994</v>
      </c>
      <c r="J100" s="238">
        <v>0</v>
      </c>
      <c r="K100" s="239">
        <v>4994</v>
      </c>
    </row>
    <row r="101" spans="1:11" ht="13.5" thickBot="1">
      <c r="A101" s="431"/>
      <c r="B101" s="271"/>
      <c r="C101" s="240"/>
      <c r="D101" s="241"/>
      <c r="E101" s="242"/>
      <c r="F101" s="243">
        <v>4312</v>
      </c>
      <c r="G101" s="244">
        <v>5221</v>
      </c>
      <c r="H101" s="272" t="s">
        <v>279</v>
      </c>
      <c r="I101" s="245">
        <v>691</v>
      </c>
      <c r="J101" s="246">
        <v>0</v>
      </c>
      <c r="K101" s="247">
        <v>691</v>
      </c>
    </row>
    <row r="102" spans="1:11" ht="13.5" thickBot="1">
      <c r="A102" s="431"/>
      <c r="B102" s="222"/>
      <c r="C102" s="223"/>
      <c r="D102" s="217" t="s">
        <v>280</v>
      </c>
      <c r="E102" s="225" t="s">
        <v>59</v>
      </c>
      <c r="F102" s="222" t="s">
        <v>60</v>
      </c>
      <c r="G102" s="223" t="s">
        <v>60</v>
      </c>
      <c r="H102" s="232" t="s">
        <v>281</v>
      </c>
      <c r="I102" s="220">
        <v>1073</v>
      </c>
      <c r="J102" s="233">
        <v>0</v>
      </c>
      <c r="K102" s="234">
        <v>1073</v>
      </c>
    </row>
    <row r="103" spans="1:11" ht="13.5" thickBot="1">
      <c r="A103" s="431"/>
      <c r="B103" s="222"/>
      <c r="C103" s="223"/>
      <c r="D103" s="224"/>
      <c r="E103" s="225"/>
      <c r="F103" s="226">
        <v>4351</v>
      </c>
      <c r="G103" s="227">
        <v>5212</v>
      </c>
      <c r="H103" s="248" t="s">
        <v>282</v>
      </c>
      <c r="I103" s="229">
        <v>1073</v>
      </c>
      <c r="J103" s="230">
        <v>0</v>
      </c>
      <c r="K103" s="231">
        <v>1073</v>
      </c>
    </row>
    <row r="104" spans="1:11" ht="13.5" thickBot="1">
      <c r="A104" s="431"/>
      <c r="B104" s="222"/>
      <c r="C104" s="223"/>
      <c r="D104" s="217" t="s">
        <v>283</v>
      </c>
      <c r="E104" s="225" t="s">
        <v>59</v>
      </c>
      <c r="F104" s="222" t="s">
        <v>60</v>
      </c>
      <c r="G104" s="223" t="s">
        <v>60</v>
      </c>
      <c r="H104" s="232" t="s">
        <v>284</v>
      </c>
      <c r="I104" s="220">
        <v>215</v>
      </c>
      <c r="J104" s="233">
        <v>0</v>
      </c>
      <c r="K104" s="234">
        <v>215</v>
      </c>
    </row>
    <row r="105" spans="1:11" ht="13.5" thickBot="1">
      <c r="A105" s="431"/>
      <c r="B105" s="222"/>
      <c r="C105" s="223"/>
      <c r="D105" s="224"/>
      <c r="E105" s="225"/>
      <c r="F105" s="226">
        <v>4312</v>
      </c>
      <c r="G105" s="227">
        <v>5222</v>
      </c>
      <c r="H105" s="248" t="s">
        <v>285</v>
      </c>
      <c r="I105" s="229">
        <v>215</v>
      </c>
      <c r="J105" s="230">
        <v>0</v>
      </c>
      <c r="K105" s="231">
        <v>215</v>
      </c>
    </row>
    <row r="106" spans="1:11" ht="13.5" thickBot="1">
      <c r="A106" s="431"/>
      <c r="B106" s="222"/>
      <c r="C106" s="223"/>
      <c r="D106" s="217" t="s">
        <v>286</v>
      </c>
      <c r="E106" s="218" t="s">
        <v>59</v>
      </c>
      <c r="F106" s="222" t="s">
        <v>60</v>
      </c>
      <c r="G106" s="223" t="s">
        <v>60</v>
      </c>
      <c r="H106" s="232" t="s">
        <v>287</v>
      </c>
      <c r="I106" s="220">
        <v>1822</v>
      </c>
      <c r="J106" s="233">
        <v>0</v>
      </c>
      <c r="K106" s="234">
        <v>1822</v>
      </c>
    </row>
    <row r="107" spans="1:11" ht="12.75">
      <c r="A107" s="431"/>
      <c r="B107" s="235"/>
      <c r="C107" s="124"/>
      <c r="D107" s="125"/>
      <c r="E107" s="126"/>
      <c r="F107" s="249">
        <v>4375</v>
      </c>
      <c r="G107" s="236">
        <v>5221</v>
      </c>
      <c r="H107" s="250" t="s">
        <v>288</v>
      </c>
      <c r="I107" s="237">
        <v>1140</v>
      </c>
      <c r="J107" s="238">
        <v>0</v>
      </c>
      <c r="K107" s="239">
        <v>1140</v>
      </c>
    </row>
    <row r="108" spans="1:11" ht="21" customHeight="1">
      <c r="A108" s="431"/>
      <c r="B108" s="261"/>
      <c r="C108" s="262"/>
      <c r="D108" s="263"/>
      <c r="E108" s="264"/>
      <c r="F108" s="265">
        <v>4375</v>
      </c>
      <c r="G108" s="266">
        <v>5221</v>
      </c>
      <c r="H108" s="267" t="s">
        <v>289</v>
      </c>
      <c r="I108" s="268">
        <v>589</v>
      </c>
      <c r="J108" s="269">
        <v>0</v>
      </c>
      <c r="K108" s="270">
        <v>589</v>
      </c>
    </row>
    <row r="109" spans="1:11" ht="13.5" thickBot="1">
      <c r="A109" s="431"/>
      <c r="B109" s="271"/>
      <c r="C109" s="240"/>
      <c r="D109" s="241"/>
      <c r="E109" s="242"/>
      <c r="F109" s="243">
        <v>4375</v>
      </c>
      <c r="G109" s="244">
        <v>5221</v>
      </c>
      <c r="H109" s="272" t="s">
        <v>290</v>
      </c>
      <c r="I109" s="245">
        <v>93</v>
      </c>
      <c r="J109" s="246">
        <v>0</v>
      </c>
      <c r="K109" s="247">
        <v>93</v>
      </c>
    </row>
    <row r="110" spans="1:11" ht="13.5" thickBot="1">
      <c r="A110" s="431"/>
      <c r="B110" s="222"/>
      <c r="C110" s="223"/>
      <c r="D110" s="217" t="s">
        <v>291</v>
      </c>
      <c r="E110" s="218" t="s">
        <v>59</v>
      </c>
      <c r="F110" s="222" t="s">
        <v>60</v>
      </c>
      <c r="G110" s="223" t="s">
        <v>60</v>
      </c>
      <c r="H110" s="232" t="s">
        <v>292</v>
      </c>
      <c r="I110" s="220">
        <v>1042</v>
      </c>
      <c r="J110" s="233">
        <v>0</v>
      </c>
      <c r="K110" s="234">
        <v>1042</v>
      </c>
    </row>
    <row r="111" spans="1:11" ht="13.5" customHeight="1" thickBot="1">
      <c r="A111" s="431"/>
      <c r="B111" s="222"/>
      <c r="C111" s="223"/>
      <c r="D111" s="224"/>
      <c r="E111" s="225"/>
      <c r="F111" s="226">
        <v>4351</v>
      </c>
      <c r="G111" s="227">
        <v>5221</v>
      </c>
      <c r="H111" s="248" t="s">
        <v>293</v>
      </c>
      <c r="I111" s="229">
        <v>1042</v>
      </c>
      <c r="J111" s="230">
        <v>0</v>
      </c>
      <c r="K111" s="231">
        <v>1042</v>
      </c>
    </row>
    <row r="112" spans="1:11" ht="13.5" thickBot="1">
      <c r="A112" s="431"/>
      <c r="B112" s="222"/>
      <c r="C112" s="223"/>
      <c r="D112" s="217" t="s">
        <v>294</v>
      </c>
      <c r="E112" s="218" t="s">
        <v>59</v>
      </c>
      <c r="F112" s="222" t="s">
        <v>60</v>
      </c>
      <c r="G112" s="223" t="s">
        <v>60</v>
      </c>
      <c r="H112" s="232" t="s">
        <v>295</v>
      </c>
      <c r="I112" s="220">
        <v>4658</v>
      </c>
      <c r="J112" s="233">
        <v>0</v>
      </c>
      <c r="K112" s="234">
        <v>4658</v>
      </c>
    </row>
    <row r="113" spans="1:11" ht="12.75">
      <c r="A113" s="431"/>
      <c r="B113" s="235"/>
      <c r="C113" s="124"/>
      <c r="D113" s="125"/>
      <c r="E113" s="126"/>
      <c r="F113" s="249">
        <v>4373</v>
      </c>
      <c r="G113" s="236">
        <v>5222</v>
      </c>
      <c r="H113" s="250" t="s">
        <v>296</v>
      </c>
      <c r="I113" s="237">
        <v>938</v>
      </c>
      <c r="J113" s="238">
        <v>0</v>
      </c>
      <c r="K113" s="239">
        <v>938</v>
      </c>
    </row>
    <row r="114" spans="1:11" ht="12.75">
      <c r="A114" s="431"/>
      <c r="B114" s="261"/>
      <c r="C114" s="262"/>
      <c r="D114" s="263"/>
      <c r="E114" s="264"/>
      <c r="F114" s="265">
        <v>4376</v>
      </c>
      <c r="G114" s="266">
        <v>5222</v>
      </c>
      <c r="H114" s="267" t="s">
        <v>297</v>
      </c>
      <c r="I114" s="268">
        <v>904</v>
      </c>
      <c r="J114" s="269">
        <v>0</v>
      </c>
      <c r="K114" s="270">
        <v>904</v>
      </c>
    </row>
    <row r="115" spans="1:11" ht="12.75">
      <c r="A115" s="431"/>
      <c r="B115" s="261"/>
      <c r="C115" s="262"/>
      <c r="D115" s="263"/>
      <c r="E115" s="264"/>
      <c r="F115" s="265">
        <v>4378</v>
      </c>
      <c r="G115" s="266">
        <v>5222</v>
      </c>
      <c r="H115" s="267" t="s">
        <v>298</v>
      </c>
      <c r="I115" s="268">
        <v>833</v>
      </c>
      <c r="J115" s="269">
        <v>0</v>
      </c>
      <c r="K115" s="270">
        <v>833</v>
      </c>
    </row>
    <row r="116" spans="1:11" ht="12.75">
      <c r="A116" s="431"/>
      <c r="B116" s="261"/>
      <c r="C116" s="262"/>
      <c r="D116" s="263"/>
      <c r="E116" s="264"/>
      <c r="F116" s="265">
        <v>4376</v>
      </c>
      <c r="G116" s="266">
        <v>5222</v>
      </c>
      <c r="H116" s="267" t="s">
        <v>299</v>
      </c>
      <c r="I116" s="268">
        <v>709</v>
      </c>
      <c r="J116" s="269">
        <v>0</v>
      </c>
      <c r="K116" s="270">
        <v>709</v>
      </c>
    </row>
    <row r="117" spans="1:11" ht="13.5" thickBot="1">
      <c r="A117" s="431"/>
      <c r="B117" s="271"/>
      <c r="C117" s="240"/>
      <c r="D117" s="241"/>
      <c r="E117" s="242"/>
      <c r="F117" s="243">
        <v>4378</v>
      </c>
      <c r="G117" s="244">
        <v>5222</v>
      </c>
      <c r="H117" s="272" t="s">
        <v>300</v>
      </c>
      <c r="I117" s="245">
        <v>1274</v>
      </c>
      <c r="J117" s="246">
        <v>0</v>
      </c>
      <c r="K117" s="247">
        <v>1274</v>
      </c>
    </row>
    <row r="118" spans="1:11" ht="13.5" thickBot="1">
      <c r="A118" s="431"/>
      <c r="B118" s="222"/>
      <c r="C118" s="223"/>
      <c r="D118" s="217" t="s">
        <v>301</v>
      </c>
      <c r="E118" s="218" t="s">
        <v>59</v>
      </c>
      <c r="F118" s="222" t="s">
        <v>60</v>
      </c>
      <c r="G118" s="223" t="s">
        <v>60</v>
      </c>
      <c r="H118" s="232" t="s">
        <v>302</v>
      </c>
      <c r="I118" s="220">
        <v>122</v>
      </c>
      <c r="J118" s="233">
        <v>0</v>
      </c>
      <c r="K118" s="234">
        <v>122</v>
      </c>
    </row>
    <row r="119" spans="1:11" ht="13.5" thickBot="1">
      <c r="A119" s="431"/>
      <c r="B119" s="222"/>
      <c r="C119" s="223"/>
      <c r="D119" s="224"/>
      <c r="E119" s="225"/>
      <c r="F119" s="226">
        <v>4351</v>
      </c>
      <c r="G119" s="227">
        <v>5221</v>
      </c>
      <c r="H119" s="248" t="s">
        <v>303</v>
      </c>
      <c r="I119" s="229">
        <v>122</v>
      </c>
      <c r="J119" s="230">
        <v>0</v>
      </c>
      <c r="K119" s="231">
        <v>122</v>
      </c>
    </row>
    <row r="120" spans="1:11" ht="13.5" thickBot="1">
      <c r="A120" s="431"/>
      <c r="B120" s="222"/>
      <c r="C120" s="223"/>
      <c r="D120" s="217" t="s">
        <v>304</v>
      </c>
      <c r="E120" s="218" t="s">
        <v>59</v>
      </c>
      <c r="F120" s="222" t="s">
        <v>60</v>
      </c>
      <c r="G120" s="223" t="s">
        <v>60</v>
      </c>
      <c r="H120" s="232" t="s">
        <v>305</v>
      </c>
      <c r="I120" s="220">
        <v>7785</v>
      </c>
      <c r="J120" s="233">
        <v>0</v>
      </c>
      <c r="K120" s="234">
        <v>7785</v>
      </c>
    </row>
    <row r="121" spans="1:11" ht="12.75">
      <c r="A121" s="431"/>
      <c r="B121" s="235"/>
      <c r="C121" s="124"/>
      <c r="D121" s="125"/>
      <c r="E121" s="126"/>
      <c r="F121" s="249">
        <v>4374</v>
      </c>
      <c r="G121" s="236">
        <v>5222</v>
      </c>
      <c r="H121" s="250" t="s">
        <v>306</v>
      </c>
      <c r="I121" s="237">
        <v>1091</v>
      </c>
      <c r="J121" s="238">
        <v>0</v>
      </c>
      <c r="K121" s="239">
        <v>1091</v>
      </c>
    </row>
    <row r="122" spans="1:11" ht="12.75">
      <c r="A122" s="431"/>
      <c r="B122" s="261"/>
      <c r="C122" s="262"/>
      <c r="D122" s="263"/>
      <c r="E122" s="264"/>
      <c r="F122" s="265">
        <v>4374</v>
      </c>
      <c r="G122" s="266">
        <v>5222</v>
      </c>
      <c r="H122" s="267" t="s">
        <v>307</v>
      </c>
      <c r="I122" s="268">
        <v>722</v>
      </c>
      <c r="J122" s="269">
        <v>0</v>
      </c>
      <c r="K122" s="270">
        <v>722</v>
      </c>
    </row>
    <row r="123" spans="1:11" ht="12.75">
      <c r="A123" s="431"/>
      <c r="B123" s="261"/>
      <c r="C123" s="262"/>
      <c r="D123" s="263"/>
      <c r="E123" s="264"/>
      <c r="F123" s="265">
        <v>4378</v>
      </c>
      <c r="G123" s="266">
        <v>5222</v>
      </c>
      <c r="H123" s="267" t="s">
        <v>308</v>
      </c>
      <c r="I123" s="268">
        <v>1323</v>
      </c>
      <c r="J123" s="269">
        <v>0</v>
      </c>
      <c r="K123" s="270">
        <v>1323</v>
      </c>
    </row>
    <row r="124" spans="1:11" ht="12.75">
      <c r="A124" s="431"/>
      <c r="B124" s="261"/>
      <c r="C124" s="262"/>
      <c r="D124" s="263"/>
      <c r="E124" s="264"/>
      <c r="F124" s="265">
        <v>4378</v>
      </c>
      <c r="G124" s="266">
        <v>5222</v>
      </c>
      <c r="H124" s="267" t="s">
        <v>309</v>
      </c>
      <c r="I124" s="268">
        <v>537</v>
      </c>
      <c r="J124" s="269">
        <v>0</v>
      </c>
      <c r="K124" s="270">
        <v>537</v>
      </c>
    </row>
    <row r="125" spans="1:11" ht="12.75">
      <c r="A125" s="431"/>
      <c r="B125" s="261"/>
      <c r="C125" s="262"/>
      <c r="D125" s="263"/>
      <c r="E125" s="264"/>
      <c r="F125" s="265">
        <v>4374</v>
      </c>
      <c r="G125" s="266">
        <v>5222</v>
      </c>
      <c r="H125" s="267" t="s">
        <v>310</v>
      </c>
      <c r="I125" s="268">
        <v>1592</v>
      </c>
      <c r="J125" s="269">
        <v>0</v>
      </c>
      <c r="K125" s="270">
        <v>1592</v>
      </c>
    </row>
    <row r="126" spans="1:11" ht="12.75">
      <c r="A126" s="431"/>
      <c r="B126" s="261"/>
      <c r="C126" s="262"/>
      <c r="D126" s="263"/>
      <c r="E126" s="264"/>
      <c r="F126" s="265">
        <v>4374</v>
      </c>
      <c r="G126" s="266">
        <v>5222</v>
      </c>
      <c r="H126" s="267" t="s">
        <v>311</v>
      </c>
      <c r="I126" s="268">
        <v>384</v>
      </c>
      <c r="J126" s="269">
        <v>0</v>
      </c>
      <c r="K126" s="270">
        <v>384</v>
      </c>
    </row>
    <row r="127" spans="1:11" ht="12.75">
      <c r="A127" s="431"/>
      <c r="B127" s="261"/>
      <c r="C127" s="262"/>
      <c r="D127" s="263"/>
      <c r="E127" s="264"/>
      <c r="F127" s="265">
        <v>4374</v>
      </c>
      <c r="G127" s="266">
        <v>5222</v>
      </c>
      <c r="H127" s="267" t="s">
        <v>312</v>
      </c>
      <c r="I127" s="268">
        <v>1685</v>
      </c>
      <c r="J127" s="269">
        <v>0</v>
      </c>
      <c r="K127" s="270">
        <v>1685</v>
      </c>
    </row>
    <row r="128" spans="1:11" ht="13.5" thickBot="1">
      <c r="A128" s="431"/>
      <c r="B128" s="271"/>
      <c r="C128" s="240"/>
      <c r="D128" s="241"/>
      <c r="E128" s="242"/>
      <c r="F128" s="243">
        <v>4378</v>
      </c>
      <c r="G128" s="244">
        <v>5222</v>
      </c>
      <c r="H128" s="272" t="s">
        <v>313</v>
      </c>
      <c r="I128" s="245">
        <v>451</v>
      </c>
      <c r="J128" s="246">
        <v>0</v>
      </c>
      <c r="K128" s="247">
        <v>451</v>
      </c>
    </row>
    <row r="129" spans="1:11" ht="13.5" thickBot="1">
      <c r="A129" s="431"/>
      <c r="B129" s="222"/>
      <c r="C129" s="223"/>
      <c r="D129" s="217" t="s">
        <v>314</v>
      </c>
      <c r="E129" s="218" t="s">
        <v>59</v>
      </c>
      <c r="F129" s="222" t="s">
        <v>60</v>
      </c>
      <c r="G129" s="223" t="s">
        <v>60</v>
      </c>
      <c r="H129" s="232" t="s">
        <v>315</v>
      </c>
      <c r="I129" s="220">
        <v>2105</v>
      </c>
      <c r="J129" s="233">
        <v>0</v>
      </c>
      <c r="K129" s="234">
        <v>2105</v>
      </c>
    </row>
    <row r="130" spans="1:11" ht="13.5" thickBot="1">
      <c r="A130" s="431"/>
      <c r="B130" s="222"/>
      <c r="C130" s="223"/>
      <c r="D130" s="224"/>
      <c r="E130" s="225"/>
      <c r="F130" s="226">
        <v>4374</v>
      </c>
      <c r="G130" s="227">
        <v>5221</v>
      </c>
      <c r="H130" s="248" t="s">
        <v>316</v>
      </c>
      <c r="I130" s="229">
        <v>2105</v>
      </c>
      <c r="J130" s="230">
        <v>0</v>
      </c>
      <c r="K130" s="231">
        <v>2105</v>
      </c>
    </row>
    <row r="131" spans="1:11" ht="14.25" customHeight="1" thickBot="1">
      <c r="A131" s="431"/>
      <c r="B131" s="222"/>
      <c r="C131" s="223"/>
      <c r="D131" s="217" t="s">
        <v>317</v>
      </c>
      <c r="E131" s="218" t="s">
        <v>59</v>
      </c>
      <c r="F131" s="222" t="s">
        <v>60</v>
      </c>
      <c r="G131" s="223" t="s">
        <v>60</v>
      </c>
      <c r="H131" s="232" t="s">
        <v>318</v>
      </c>
      <c r="I131" s="220">
        <v>229</v>
      </c>
      <c r="J131" s="233">
        <v>0</v>
      </c>
      <c r="K131" s="234">
        <v>229</v>
      </c>
    </row>
    <row r="132" spans="1:11" ht="13.5" thickBot="1">
      <c r="A132" s="431"/>
      <c r="B132" s="222"/>
      <c r="C132" s="223"/>
      <c r="D132" s="224"/>
      <c r="E132" s="225"/>
      <c r="F132" s="226">
        <v>4358</v>
      </c>
      <c r="G132" s="227">
        <v>5213</v>
      </c>
      <c r="H132" s="248" t="s">
        <v>319</v>
      </c>
      <c r="I132" s="229">
        <v>229</v>
      </c>
      <c r="J132" s="230">
        <v>0</v>
      </c>
      <c r="K132" s="231">
        <v>229</v>
      </c>
    </row>
    <row r="133" spans="1:11" ht="13.5" thickBot="1">
      <c r="A133" s="431"/>
      <c r="B133" s="222"/>
      <c r="C133" s="223"/>
      <c r="D133" s="217" t="s">
        <v>320</v>
      </c>
      <c r="E133" s="218" t="s">
        <v>59</v>
      </c>
      <c r="F133" s="222" t="s">
        <v>60</v>
      </c>
      <c r="G133" s="223" t="s">
        <v>60</v>
      </c>
      <c r="H133" s="232" t="s">
        <v>321</v>
      </c>
      <c r="I133" s="220">
        <v>665</v>
      </c>
      <c r="J133" s="233">
        <v>0</v>
      </c>
      <c r="K133" s="234">
        <v>665</v>
      </c>
    </row>
    <row r="134" spans="1:11" ht="13.5" thickBot="1">
      <c r="A134" s="431"/>
      <c r="B134" s="222"/>
      <c r="C134" s="223"/>
      <c r="D134" s="224"/>
      <c r="E134" s="225"/>
      <c r="F134" s="226">
        <v>4371</v>
      </c>
      <c r="G134" s="227">
        <v>5222</v>
      </c>
      <c r="H134" s="248" t="s">
        <v>322</v>
      </c>
      <c r="I134" s="229">
        <v>665</v>
      </c>
      <c r="J134" s="230">
        <v>0</v>
      </c>
      <c r="K134" s="231">
        <v>665</v>
      </c>
    </row>
    <row r="135" spans="1:11" ht="13.5" thickBot="1">
      <c r="A135" s="431"/>
      <c r="B135" s="222"/>
      <c r="C135" s="223"/>
      <c r="D135" s="217" t="s">
        <v>323</v>
      </c>
      <c r="E135" s="218" t="s">
        <v>59</v>
      </c>
      <c r="F135" s="222" t="s">
        <v>60</v>
      </c>
      <c r="G135" s="223" t="s">
        <v>60</v>
      </c>
      <c r="H135" s="232" t="s">
        <v>324</v>
      </c>
      <c r="I135" s="220">
        <v>1667</v>
      </c>
      <c r="J135" s="233">
        <v>0</v>
      </c>
      <c r="K135" s="234">
        <v>1667</v>
      </c>
    </row>
    <row r="136" spans="1:11" ht="12.75">
      <c r="A136" s="431"/>
      <c r="B136" s="235"/>
      <c r="C136" s="124"/>
      <c r="D136" s="125"/>
      <c r="E136" s="126"/>
      <c r="F136" s="249">
        <v>4378</v>
      </c>
      <c r="G136" s="236">
        <v>5222</v>
      </c>
      <c r="H136" s="250" t="s">
        <v>325</v>
      </c>
      <c r="I136" s="237">
        <v>343</v>
      </c>
      <c r="J136" s="238">
        <v>0</v>
      </c>
      <c r="K136" s="239">
        <v>343</v>
      </c>
    </row>
    <row r="137" spans="1:11" ht="12.75">
      <c r="A137" s="431"/>
      <c r="B137" s="261"/>
      <c r="C137" s="262"/>
      <c r="D137" s="263"/>
      <c r="E137" s="264"/>
      <c r="F137" s="265">
        <v>4371</v>
      </c>
      <c r="G137" s="266">
        <v>5222</v>
      </c>
      <c r="H137" s="267" t="s">
        <v>326</v>
      </c>
      <c r="I137" s="268">
        <v>760</v>
      </c>
      <c r="J137" s="269">
        <v>0</v>
      </c>
      <c r="K137" s="270">
        <v>760</v>
      </c>
    </row>
    <row r="138" spans="1:11" ht="12.75">
      <c r="A138" s="431"/>
      <c r="B138" s="261"/>
      <c r="C138" s="262"/>
      <c r="D138" s="263"/>
      <c r="E138" s="264"/>
      <c r="F138" s="265">
        <v>4379</v>
      </c>
      <c r="G138" s="266">
        <v>5222</v>
      </c>
      <c r="H138" s="267" t="s">
        <v>327</v>
      </c>
      <c r="I138" s="268">
        <v>323</v>
      </c>
      <c r="J138" s="269">
        <v>0</v>
      </c>
      <c r="K138" s="270">
        <v>323</v>
      </c>
    </row>
    <row r="139" spans="1:11" ht="13.5" thickBot="1">
      <c r="A139" s="431"/>
      <c r="B139" s="271"/>
      <c r="C139" s="240"/>
      <c r="D139" s="241"/>
      <c r="E139" s="242"/>
      <c r="F139" s="243">
        <v>4312</v>
      </c>
      <c r="G139" s="244">
        <v>5222</v>
      </c>
      <c r="H139" s="272" t="s">
        <v>328</v>
      </c>
      <c r="I139" s="245">
        <v>241</v>
      </c>
      <c r="J139" s="246">
        <v>0</v>
      </c>
      <c r="K139" s="247">
        <v>241</v>
      </c>
    </row>
    <row r="140" spans="1:11" ht="13.5" thickBot="1">
      <c r="A140" s="431"/>
      <c r="B140" s="222"/>
      <c r="C140" s="223"/>
      <c r="D140" s="217" t="s">
        <v>329</v>
      </c>
      <c r="E140" s="218" t="s">
        <v>59</v>
      </c>
      <c r="F140" s="222" t="s">
        <v>60</v>
      </c>
      <c r="G140" s="223" t="s">
        <v>60</v>
      </c>
      <c r="H140" s="232" t="s">
        <v>330</v>
      </c>
      <c r="I140" s="220">
        <v>1342</v>
      </c>
      <c r="J140" s="233">
        <v>0</v>
      </c>
      <c r="K140" s="234">
        <v>1342</v>
      </c>
    </row>
    <row r="141" spans="1:11" ht="12.75">
      <c r="A141" s="431"/>
      <c r="B141" s="235"/>
      <c r="C141" s="124"/>
      <c r="D141" s="125"/>
      <c r="E141" s="126"/>
      <c r="F141" s="249">
        <v>4379</v>
      </c>
      <c r="G141" s="236">
        <v>5222</v>
      </c>
      <c r="H141" s="250" t="s">
        <v>331</v>
      </c>
      <c r="I141" s="237">
        <v>702</v>
      </c>
      <c r="J141" s="238">
        <v>0</v>
      </c>
      <c r="K141" s="239">
        <v>702</v>
      </c>
    </row>
    <row r="142" spans="1:11" ht="13.5" thickBot="1">
      <c r="A142" s="431"/>
      <c r="B142" s="271"/>
      <c r="C142" s="240"/>
      <c r="D142" s="241"/>
      <c r="E142" s="242"/>
      <c r="F142" s="243">
        <v>4312</v>
      </c>
      <c r="G142" s="244">
        <v>5222</v>
      </c>
      <c r="H142" s="272" t="s">
        <v>332</v>
      </c>
      <c r="I142" s="245">
        <v>640</v>
      </c>
      <c r="J142" s="246">
        <v>0</v>
      </c>
      <c r="K142" s="247">
        <v>640</v>
      </c>
    </row>
    <row r="143" spans="1:11" ht="13.5" thickBot="1">
      <c r="A143" s="431"/>
      <c r="B143" s="222"/>
      <c r="C143" s="223"/>
      <c r="D143" s="217" t="s">
        <v>333</v>
      </c>
      <c r="E143" s="218" t="s">
        <v>59</v>
      </c>
      <c r="F143" s="222" t="s">
        <v>60</v>
      </c>
      <c r="G143" s="223" t="s">
        <v>60</v>
      </c>
      <c r="H143" s="232" t="s">
        <v>334</v>
      </c>
      <c r="I143" s="220">
        <v>741</v>
      </c>
      <c r="J143" s="233">
        <v>0</v>
      </c>
      <c r="K143" s="234">
        <v>741</v>
      </c>
    </row>
    <row r="144" spans="1:11" ht="12.75">
      <c r="A144" s="431"/>
      <c r="B144" s="235"/>
      <c r="C144" s="124"/>
      <c r="D144" s="125"/>
      <c r="E144" s="126"/>
      <c r="F144" s="249">
        <v>4375</v>
      </c>
      <c r="G144" s="236">
        <v>5222</v>
      </c>
      <c r="H144" s="250" t="s">
        <v>335</v>
      </c>
      <c r="I144" s="237">
        <v>391</v>
      </c>
      <c r="J144" s="238">
        <v>0</v>
      </c>
      <c r="K144" s="239">
        <v>391</v>
      </c>
    </row>
    <row r="145" spans="1:11" ht="15.75" customHeight="1" thickBot="1">
      <c r="A145" s="431"/>
      <c r="B145" s="364"/>
      <c r="C145" s="356"/>
      <c r="D145" s="357"/>
      <c r="E145" s="358"/>
      <c r="F145" s="359">
        <v>4378</v>
      </c>
      <c r="G145" s="129">
        <v>5222</v>
      </c>
      <c r="H145" s="360" t="s">
        <v>336</v>
      </c>
      <c r="I145" s="361">
        <v>350</v>
      </c>
      <c r="J145" s="197">
        <v>0</v>
      </c>
      <c r="K145" s="362">
        <v>350</v>
      </c>
    </row>
    <row r="146" spans="1:11" ht="13.5" thickBot="1">
      <c r="A146" s="431"/>
      <c r="B146" s="222"/>
      <c r="C146" s="223"/>
      <c r="D146" s="217" t="s">
        <v>337</v>
      </c>
      <c r="E146" s="218" t="s">
        <v>59</v>
      </c>
      <c r="F146" s="222" t="s">
        <v>60</v>
      </c>
      <c r="G146" s="223" t="s">
        <v>60</v>
      </c>
      <c r="H146" s="232" t="s">
        <v>338</v>
      </c>
      <c r="I146" s="220">
        <v>5373</v>
      </c>
      <c r="J146" s="233">
        <v>0</v>
      </c>
      <c r="K146" s="234">
        <v>5373</v>
      </c>
    </row>
    <row r="147" spans="1:11" ht="13.5" thickBot="1">
      <c r="A147" s="431"/>
      <c r="B147" s="222"/>
      <c r="C147" s="223"/>
      <c r="D147" s="224"/>
      <c r="E147" s="225"/>
      <c r="F147" s="226">
        <v>4374</v>
      </c>
      <c r="G147" s="227">
        <v>5223</v>
      </c>
      <c r="H147" s="248" t="s">
        <v>339</v>
      </c>
      <c r="I147" s="229">
        <v>1878</v>
      </c>
      <c r="J147" s="230">
        <v>0</v>
      </c>
      <c r="K147" s="231">
        <v>1878</v>
      </c>
    </row>
    <row r="148" spans="1:11" ht="13.5" customHeight="1" thickBot="1">
      <c r="A148" s="431"/>
      <c r="B148" s="222"/>
      <c r="C148" s="223"/>
      <c r="D148" s="224"/>
      <c r="E148" s="225"/>
      <c r="F148" s="226">
        <v>4350</v>
      </c>
      <c r="G148" s="227">
        <v>5223</v>
      </c>
      <c r="H148" s="248" t="s">
        <v>340</v>
      </c>
      <c r="I148" s="229">
        <v>1587</v>
      </c>
      <c r="J148" s="230">
        <v>0</v>
      </c>
      <c r="K148" s="231">
        <v>1587</v>
      </c>
    </row>
    <row r="149" spans="1:11" ht="13.5" thickBot="1">
      <c r="A149" s="431"/>
      <c r="B149" s="222"/>
      <c r="C149" s="223"/>
      <c r="D149" s="224"/>
      <c r="E149" s="225"/>
      <c r="F149" s="226">
        <v>4374</v>
      </c>
      <c r="G149" s="227">
        <v>5223</v>
      </c>
      <c r="H149" s="248" t="s">
        <v>341</v>
      </c>
      <c r="I149" s="229">
        <v>1908</v>
      </c>
      <c r="J149" s="230">
        <v>0</v>
      </c>
      <c r="K149" s="231">
        <v>1908</v>
      </c>
    </row>
    <row r="150" spans="1:11" ht="17.25" customHeight="1" thickBot="1">
      <c r="A150" s="432"/>
      <c r="B150" s="222"/>
      <c r="C150" s="223"/>
      <c r="D150" s="217" t="s">
        <v>342</v>
      </c>
      <c r="E150" s="218" t="s">
        <v>59</v>
      </c>
      <c r="F150" s="222" t="s">
        <v>60</v>
      </c>
      <c r="G150" s="223" t="s">
        <v>60</v>
      </c>
      <c r="H150" s="232" t="s">
        <v>343</v>
      </c>
      <c r="I150" s="220">
        <v>2275</v>
      </c>
      <c r="J150" s="233">
        <v>0</v>
      </c>
      <c r="K150" s="234">
        <v>2275</v>
      </c>
    </row>
    <row r="151" spans="1:11" ht="21.75" customHeight="1">
      <c r="A151" s="430" t="s">
        <v>163</v>
      </c>
      <c r="B151" s="235"/>
      <c r="C151" s="124"/>
      <c r="D151" s="125"/>
      <c r="E151" s="126"/>
      <c r="F151" s="249">
        <v>4375</v>
      </c>
      <c r="G151" s="236">
        <v>5223</v>
      </c>
      <c r="H151" s="250" t="s">
        <v>344</v>
      </c>
      <c r="I151" s="237">
        <v>760</v>
      </c>
      <c r="J151" s="238">
        <v>0</v>
      </c>
      <c r="K151" s="239">
        <v>760</v>
      </c>
    </row>
    <row r="152" spans="1:11" ht="12.75">
      <c r="A152" s="431"/>
      <c r="B152" s="261"/>
      <c r="C152" s="262"/>
      <c r="D152" s="263"/>
      <c r="E152" s="264"/>
      <c r="F152" s="265">
        <v>4312</v>
      </c>
      <c r="G152" s="266">
        <v>5223</v>
      </c>
      <c r="H152" s="267" t="s">
        <v>345</v>
      </c>
      <c r="I152" s="268">
        <v>79</v>
      </c>
      <c r="J152" s="269">
        <v>0</v>
      </c>
      <c r="K152" s="270">
        <v>79</v>
      </c>
    </row>
    <row r="153" spans="1:11" ht="12.75">
      <c r="A153" s="431"/>
      <c r="B153" s="261"/>
      <c r="C153" s="262"/>
      <c r="D153" s="263"/>
      <c r="E153" s="264"/>
      <c r="F153" s="265">
        <v>4375</v>
      </c>
      <c r="G153" s="266">
        <v>5223</v>
      </c>
      <c r="H153" s="267" t="s">
        <v>346</v>
      </c>
      <c r="I153" s="268">
        <v>676</v>
      </c>
      <c r="J153" s="269">
        <v>0</v>
      </c>
      <c r="K153" s="270">
        <v>676</v>
      </c>
    </row>
    <row r="154" spans="1:11" ht="13.5" thickBot="1">
      <c r="A154" s="431"/>
      <c r="B154" s="271"/>
      <c r="C154" s="240"/>
      <c r="D154" s="241"/>
      <c r="E154" s="242"/>
      <c r="F154" s="243">
        <v>4375</v>
      </c>
      <c r="G154" s="244">
        <v>5223</v>
      </c>
      <c r="H154" s="272" t="s">
        <v>347</v>
      </c>
      <c r="I154" s="245">
        <v>760</v>
      </c>
      <c r="J154" s="246">
        <v>0</v>
      </c>
      <c r="K154" s="247">
        <v>760</v>
      </c>
    </row>
    <row r="155" spans="1:11" ht="13.5" thickBot="1">
      <c r="A155" s="431"/>
      <c r="B155" s="222"/>
      <c r="C155" s="223"/>
      <c r="D155" s="217" t="s">
        <v>348</v>
      </c>
      <c r="E155" s="218" t="s">
        <v>59</v>
      </c>
      <c r="F155" s="222" t="s">
        <v>60</v>
      </c>
      <c r="G155" s="223" t="s">
        <v>60</v>
      </c>
      <c r="H155" s="232" t="s">
        <v>349</v>
      </c>
      <c r="I155" s="220">
        <v>644</v>
      </c>
      <c r="J155" s="233">
        <v>0</v>
      </c>
      <c r="K155" s="234">
        <v>644</v>
      </c>
    </row>
    <row r="156" spans="1:11" ht="13.5" thickBot="1">
      <c r="A156" s="431"/>
      <c r="B156" s="222"/>
      <c r="C156" s="223"/>
      <c r="D156" s="224"/>
      <c r="E156" s="225"/>
      <c r="F156" s="226">
        <v>4312</v>
      </c>
      <c r="G156" s="227">
        <v>5222</v>
      </c>
      <c r="H156" s="248" t="s">
        <v>350</v>
      </c>
      <c r="I156" s="229">
        <v>644</v>
      </c>
      <c r="J156" s="230">
        <v>0</v>
      </c>
      <c r="K156" s="231">
        <v>644</v>
      </c>
    </row>
    <row r="157" spans="1:11" ht="13.5" thickBot="1">
      <c r="A157" s="431"/>
      <c r="B157" s="222"/>
      <c r="C157" s="223"/>
      <c r="D157" s="217" t="s">
        <v>351</v>
      </c>
      <c r="E157" s="218" t="s">
        <v>59</v>
      </c>
      <c r="F157" s="222" t="s">
        <v>60</v>
      </c>
      <c r="G157" s="223" t="s">
        <v>60</v>
      </c>
      <c r="H157" s="232" t="s">
        <v>352</v>
      </c>
      <c r="I157" s="220">
        <v>6519</v>
      </c>
      <c r="J157" s="233">
        <v>0</v>
      </c>
      <c r="K157" s="234">
        <v>6519</v>
      </c>
    </row>
    <row r="158" spans="1:11" ht="13.5" thickBot="1">
      <c r="A158" s="431"/>
      <c r="B158" s="222"/>
      <c r="C158" s="223"/>
      <c r="D158" s="224"/>
      <c r="E158" s="225"/>
      <c r="F158" s="226">
        <v>4351</v>
      </c>
      <c r="G158" s="227">
        <v>5221</v>
      </c>
      <c r="H158" s="248" t="s">
        <v>353</v>
      </c>
      <c r="I158" s="229">
        <v>6519</v>
      </c>
      <c r="J158" s="230">
        <v>0</v>
      </c>
      <c r="K158" s="231">
        <v>6519</v>
      </c>
    </row>
    <row r="159" spans="1:11" ht="13.5" thickBot="1">
      <c r="A159" s="431"/>
      <c r="B159" s="222"/>
      <c r="C159" s="223"/>
      <c r="D159" s="217" t="s">
        <v>354</v>
      </c>
      <c r="E159" s="218" t="s">
        <v>59</v>
      </c>
      <c r="F159" s="222" t="s">
        <v>60</v>
      </c>
      <c r="G159" s="223" t="s">
        <v>60</v>
      </c>
      <c r="H159" s="232" t="s">
        <v>355</v>
      </c>
      <c r="I159" s="220">
        <v>5665</v>
      </c>
      <c r="J159" s="233">
        <v>0</v>
      </c>
      <c r="K159" s="234">
        <v>5665</v>
      </c>
    </row>
    <row r="160" spans="1:11" ht="12.75">
      <c r="A160" s="431"/>
      <c r="B160" s="235"/>
      <c r="C160" s="124"/>
      <c r="D160" s="125"/>
      <c r="E160" s="126"/>
      <c r="F160" s="249">
        <v>4379</v>
      </c>
      <c r="G160" s="236">
        <v>5222</v>
      </c>
      <c r="H160" s="250" t="s">
        <v>356</v>
      </c>
      <c r="I160" s="237">
        <v>254</v>
      </c>
      <c r="J160" s="238">
        <v>0</v>
      </c>
      <c r="K160" s="239">
        <v>254</v>
      </c>
    </row>
    <row r="161" spans="1:11" ht="13.5" thickBot="1">
      <c r="A161" s="431"/>
      <c r="B161" s="271"/>
      <c r="C161" s="240"/>
      <c r="D161" s="241"/>
      <c r="E161" s="242"/>
      <c r="F161" s="243">
        <v>4351</v>
      </c>
      <c r="G161" s="244">
        <v>5222</v>
      </c>
      <c r="H161" s="272" t="s">
        <v>357</v>
      </c>
      <c r="I161" s="245">
        <v>5411</v>
      </c>
      <c r="J161" s="246">
        <v>0</v>
      </c>
      <c r="K161" s="247">
        <v>5411</v>
      </c>
    </row>
    <row r="162" spans="1:11" ht="13.5" thickBot="1">
      <c r="A162" s="431"/>
      <c r="B162" s="222"/>
      <c r="C162" s="223"/>
      <c r="D162" s="217" t="s">
        <v>358</v>
      </c>
      <c r="E162" s="218" t="s">
        <v>59</v>
      </c>
      <c r="F162" s="222" t="s">
        <v>60</v>
      </c>
      <c r="G162" s="223" t="s">
        <v>60</v>
      </c>
      <c r="H162" s="232" t="s">
        <v>359</v>
      </c>
      <c r="I162" s="220">
        <v>1666</v>
      </c>
      <c r="J162" s="233">
        <v>0</v>
      </c>
      <c r="K162" s="234">
        <v>1666</v>
      </c>
    </row>
    <row r="163" spans="1:11" ht="18" customHeight="1" thickBot="1">
      <c r="A163" s="431"/>
      <c r="B163" s="222"/>
      <c r="C163" s="223"/>
      <c r="D163" s="224"/>
      <c r="E163" s="225"/>
      <c r="F163" s="226">
        <v>4378</v>
      </c>
      <c r="G163" s="227">
        <v>5221</v>
      </c>
      <c r="H163" s="248" t="s">
        <v>360</v>
      </c>
      <c r="I163" s="229">
        <v>1666</v>
      </c>
      <c r="J163" s="230">
        <v>0</v>
      </c>
      <c r="K163" s="231">
        <v>1666</v>
      </c>
    </row>
    <row r="164" spans="1:11" ht="13.5" thickBot="1">
      <c r="A164" s="431"/>
      <c r="B164" s="222"/>
      <c r="C164" s="223"/>
      <c r="D164" s="217" t="s">
        <v>361</v>
      </c>
      <c r="E164" s="218" t="s">
        <v>59</v>
      </c>
      <c r="F164" s="222" t="s">
        <v>60</v>
      </c>
      <c r="G164" s="223" t="s">
        <v>60</v>
      </c>
      <c r="H164" s="232" t="s">
        <v>362</v>
      </c>
      <c r="I164" s="220">
        <v>245</v>
      </c>
      <c r="J164" s="233">
        <v>0</v>
      </c>
      <c r="K164" s="234">
        <v>245</v>
      </c>
    </row>
    <row r="165" spans="1:11" ht="13.5" thickBot="1">
      <c r="A165" s="431"/>
      <c r="B165" s="222"/>
      <c r="C165" s="223"/>
      <c r="D165" s="224"/>
      <c r="E165" s="225"/>
      <c r="F165" s="226">
        <v>4378</v>
      </c>
      <c r="G165" s="227">
        <v>5222</v>
      </c>
      <c r="H165" s="248" t="s">
        <v>363</v>
      </c>
      <c r="I165" s="229">
        <v>245</v>
      </c>
      <c r="J165" s="230">
        <v>0</v>
      </c>
      <c r="K165" s="231">
        <v>245</v>
      </c>
    </row>
    <row r="166" spans="1:11" ht="13.5" thickBot="1">
      <c r="A166" s="431"/>
      <c r="B166" s="222"/>
      <c r="C166" s="223"/>
      <c r="D166" s="217" t="s">
        <v>364</v>
      </c>
      <c r="E166" s="218" t="s">
        <v>59</v>
      </c>
      <c r="F166" s="222" t="s">
        <v>60</v>
      </c>
      <c r="G166" s="223" t="s">
        <v>60</v>
      </c>
      <c r="H166" s="232" t="s">
        <v>365</v>
      </c>
      <c r="I166" s="220">
        <v>1253</v>
      </c>
      <c r="J166" s="233">
        <v>0</v>
      </c>
      <c r="K166" s="234">
        <v>1253</v>
      </c>
    </row>
    <row r="167" spans="1:11" ht="13.5" thickBot="1">
      <c r="A167" s="431"/>
      <c r="B167" s="222"/>
      <c r="C167" s="223"/>
      <c r="D167" s="224"/>
      <c r="E167" s="225"/>
      <c r="F167" s="226">
        <v>4356</v>
      </c>
      <c r="G167" s="227">
        <v>5222</v>
      </c>
      <c r="H167" s="248" t="s">
        <v>366</v>
      </c>
      <c r="I167" s="229">
        <v>1253</v>
      </c>
      <c r="J167" s="230">
        <v>0</v>
      </c>
      <c r="K167" s="231">
        <v>1253</v>
      </c>
    </row>
    <row r="168" spans="1:11" ht="13.5" thickBot="1">
      <c r="A168" s="431"/>
      <c r="B168" s="222"/>
      <c r="C168" s="223"/>
      <c r="D168" s="217" t="s">
        <v>367</v>
      </c>
      <c r="E168" s="218" t="s">
        <v>59</v>
      </c>
      <c r="F168" s="222" t="s">
        <v>60</v>
      </c>
      <c r="G168" s="223" t="s">
        <v>60</v>
      </c>
      <c r="H168" s="232" t="s">
        <v>368</v>
      </c>
      <c r="I168" s="220">
        <v>3274</v>
      </c>
      <c r="J168" s="233">
        <v>0</v>
      </c>
      <c r="K168" s="234">
        <v>3274</v>
      </c>
    </row>
    <row r="169" spans="1:11" ht="13.5" thickBot="1">
      <c r="A169" s="431"/>
      <c r="B169" s="222"/>
      <c r="C169" s="223"/>
      <c r="D169" s="224"/>
      <c r="E169" s="225"/>
      <c r="F169" s="226">
        <v>4379</v>
      </c>
      <c r="G169" s="227">
        <v>5221</v>
      </c>
      <c r="H169" s="248" t="s">
        <v>369</v>
      </c>
      <c r="I169" s="229">
        <v>3274</v>
      </c>
      <c r="J169" s="230">
        <v>0</v>
      </c>
      <c r="K169" s="231">
        <v>3274</v>
      </c>
    </row>
    <row r="170" spans="1:11" ht="13.5" thickBot="1">
      <c r="A170" s="431"/>
      <c r="B170" s="222"/>
      <c r="C170" s="223"/>
      <c r="D170" s="217" t="s">
        <v>370</v>
      </c>
      <c r="E170" s="218" t="s">
        <v>59</v>
      </c>
      <c r="F170" s="222" t="s">
        <v>60</v>
      </c>
      <c r="G170" s="223" t="s">
        <v>60</v>
      </c>
      <c r="H170" s="232" t="s">
        <v>371</v>
      </c>
      <c r="I170" s="220">
        <v>833</v>
      </c>
      <c r="J170" s="233">
        <v>0</v>
      </c>
      <c r="K170" s="234">
        <v>833</v>
      </c>
    </row>
    <row r="171" spans="1:11" ht="13.5" thickBot="1">
      <c r="A171" s="431"/>
      <c r="B171" s="222"/>
      <c r="C171" s="223"/>
      <c r="D171" s="224"/>
      <c r="E171" s="225"/>
      <c r="F171" s="226">
        <v>4375</v>
      </c>
      <c r="G171" s="227">
        <v>5221</v>
      </c>
      <c r="H171" s="248" t="s">
        <v>372</v>
      </c>
      <c r="I171" s="229">
        <v>833</v>
      </c>
      <c r="J171" s="230">
        <v>0</v>
      </c>
      <c r="K171" s="231">
        <v>833</v>
      </c>
    </row>
    <row r="172" spans="1:11" ht="13.5" thickBot="1">
      <c r="A172" s="431"/>
      <c r="B172" s="222"/>
      <c r="C172" s="223"/>
      <c r="D172" s="217" t="s">
        <v>373</v>
      </c>
      <c r="E172" s="218" t="s">
        <v>59</v>
      </c>
      <c r="F172" s="222" t="s">
        <v>60</v>
      </c>
      <c r="G172" s="223" t="s">
        <v>60</v>
      </c>
      <c r="H172" s="232" t="s">
        <v>374</v>
      </c>
      <c r="I172" s="220">
        <v>2243</v>
      </c>
      <c r="J172" s="233">
        <v>0</v>
      </c>
      <c r="K172" s="234">
        <v>2243</v>
      </c>
    </row>
    <row r="173" spans="1:11" ht="13.5" thickBot="1">
      <c r="A173" s="431"/>
      <c r="B173" s="222"/>
      <c r="C173" s="223"/>
      <c r="D173" s="224"/>
      <c r="E173" s="225"/>
      <c r="F173" s="226">
        <v>4356</v>
      </c>
      <c r="G173" s="227">
        <v>5222</v>
      </c>
      <c r="H173" s="248" t="s">
        <v>375</v>
      </c>
      <c r="I173" s="229">
        <v>2243</v>
      </c>
      <c r="J173" s="230">
        <v>0</v>
      </c>
      <c r="K173" s="231">
        <v>2243</v>
      </c>
    </row>
    <row r="174" spans="1:11" ht="13.5" thickBot="1">
      <c r="A174" s="431"/>
      <c r="B174" s="222"/>
      <c r="C174" s="223"/>
      <c r="D174" s="217" t="s">
        <v>376</v>
      </c>
      <c r="E174" s="218" t="s">
        <v>59</v>
      </c>
      <c r="F174" s="222" t="s">
        <v>60</v>
      </c>
      <c r="G174" s="223" t="s">
        <v>60</v>
      </c>
      <c r="H174" s="232" t="s">
        <v>377</v>
      </c>
      <c r="I174" s="220">
        <v>197</v>
      </c>
      <c r="J174" s="233">
        <v>0</v>
      </c>
      <c r="K174" s="234">
        <v>197</v>
      </c>
    </row>
    <row r="175" spans="1:11" ht="13.5" thickBot="1">
      <c r="A175" s="431"/>
      <c r="B175" s="222"/>
      <c r="C175" s="223"/>
      <c r="D175" s="224"/>
      <c r="E175" s="225"/>
      <c r="F175" s="226">
        <v>4379</v>
      </c>
      <c r="G175" s="227">
        <v>5221</v>
      </c>
      <c r="H175" s="248" t="s">
        <v>378</v>
      </c>
      <c r="I175" s="229">
        <v>197</v>
      </c>
      <c r="J175" s="230">
        <v>0</v>
      </c>
      <c r="K175" s="231">
        <v>197</v>
      </c>
    </row>
    <row r="176" spans="1:11" ht="13.5" thickBot="1">
      <c r="A176" s="431"/>
      <c r="B176" s="222"/>
      <c r="C176" s="223"/>
      <c r="D176" s="217" t="s">
        <v>379</v>
      </c>
      <c r="E176" s="218" t="s">
        <v>59</v>
      </c>
      <c r="F176" s="222" t="s">
        <v>60</v>
      </c>
      <c r="G176" s="223" t="s">
        <v>60</v>
      </c>
      <c r="H176" s="232" t="s">
        <v>380</v>
      </c>
      <c r="I176" s="220">
        <v>700</v>
      </c>
      <c r="J176" s="233">
        <v>0</v>
      </c>
      <c r="K176" s="234">
        <v>700</v>
      </c>
    </row>
    <row r="177" spans="1:11" ht="13.5" thickBot="1">
      <c r="A177" s="431"/>
      <c r="B177" s="222"/>
      <c r="C177" s="223"/>
      <c r="D177" s="224"/>
      <c r="E177" s="225"/>
      <c r="F177" s="226">
        <v>4356</v>
      </c>
      <c r="G177" s="227">
        <v>5222</v>
      </c>
      <c r="H177" s="248" t="s">
        <v>381</v>
      </c>
      <c r="I177" s="229">
        <v>700</v>
      </c>
      <c r="J177" s="230">
        <v>0</v>
      </c>
      <c r="K177" s="231">
        <v>700</v>
      </c>
    </row>
    <row r="178" spans="1:11" ht="13.5" thickBot="1">
      <c r="A178" s="431"/>
      <c r="B178" s="222"/>
      <c r="C178" s="223"/>
      <c r="D178" s="217" t="s">
        <v>382</v>
      </c>
      <c r="E178" s="218" t="s">
        <v>59</v>
      </c>
      <c r="F178" s="222" t="s">
        <v>60</v>
      </c>
      <c r="G178" s="223" t="s">
        <v>60</v>
      </c>
      <c r="H178" s="232" t="s">
        <v>383</v>
      </c>
      <c r="I178" s="220">
        <v>800</v>
      </c>
      <c r="J178" s="233">
        <v>0</v>
      </c>
      <c r="K178" s="234">
        <v>800</v>
      </c>
    </row>
    <row r="179" spans="1:11" ht="13.5" thickBot="1">
      <c r="A179" s="431"/>
      <c r="B179" s="222"/>
      <c r="C179" s="223"/>
      <c r="D179" s="224"/>
      <c r="E179" s="225"/>
      <c r="F179" s="226">
        <v>4356</v>
      </c>
      <c r="G179" s="227">
        <v>5222</v>
      </c>
      <c r="H179" s="248" t="s">
        <v>384</v>
      </c>
      <c r="I179" s="229">
        <v>800</v>
      </c>
      <c r="J179" s="230">
        <v>0</v>
      </c>
      <c r="K179" s="231">
        <v>800</v>
      </c>
    </row>
    <row r="180" spans="1:11" ht="13.5" thickBot="1">
      <c r="A180" s="431"/>
      <c r="B180" s="222"/>
      <c r="C180" s="223"/>
      <c r="D180" s="217" t="s">
        <v>385</v>
      </c>
      <c r="E180" s="218" t="s">
        <v>59</v>
      </c>
      <c r="F180" s="222" t="s">
        <v>60</v>
      </c>
      <c r="G180" s="223" t="s">
        <v>60</v>
      </c>
      <c r="H180" s="232" t="s">
        <v>386</v>
      </c>
      <c r="I180" s="220">
        <v>918</v>
      </c>
      <c r="J180" s="233">
        <v>0</v>
      </c>
      <c r="K180" s="234">
        <v>918</v>
      </c>
    </row>
    <row r="181" spans="1:11" ht="12.75" customHeight="1">
      <c r="A181" s="431"/>
      <c r="B181" s="235"/>
      <c r="C181" s="124"/>
      <c r="D181" s="125"/>
      <c r="E181" s="126"/>
      <c r="F181" s="249">
        <v>4359</v>
      </c>
      <c r="G181" s="236">
        <v>5221</v>
      </c>
      <c r="H181" s="250" t="s">
        <v>387</v>
      </c>
      <c r="I181" s="237">
        <v>198</v>
      </c>
      <c r="J181" s="238">
        <v>0</v>
      </c>
      <c r="K181" s="239">
        <v>198</v>
      </c>
    </row>
    <row r="182" spans="1:11" ht="13.5" thickBot="1">
      <c r="A182" s="431"/>
      <c r="B182" s="271"/>
      <c r="C182" s="240"/>
      <c r="D182" s="241"/>
      <c r="E182" s="242"/>
      <c r="F182" s="243">
        <v>4351</v>
      </c>
      <c r="G182" s="244">
        <v>5221</v>
      </c>
      <c r="H182" s="272" t="s">
        <v>388</v>
      </c>
      <c r="I182" s="245">
        <v>720</v>
      </c>
      <c r="J182" s="246">
        <v>0</v>
      </c>
      <c r="K182" s="247">
        <v>720</v>
      </c>
    </row>
    <row r="183" spans="1:11" ht="13.5" thickBot="1">
      <c r="A183" s="431"/>
      <c r="B183" s="222"/>
      <c r="C183" s="223"/>
      <c r="D183" s="217" t="s">
        <v>389</v>
      </c>
      <c r="E183" s="218" t="s">
        <v>59</v>
      </c>
      <c r="F183" s="222" t="s">
        <v>60</v>
      </c>
      <c r="G183" s="223" t="s">
        <v>60</v>
      </c>
      <c r="H183" s="232" t="s">
        <v>390</v>
      </c>
      <c r="I183" s="220">
        <v>3759</v>
      </c>
      <c r="J183" s="233">
        <v>0</v>
      </c>
      <c r="K183" s="234">
        <v>3759</v>
      </c>
    </row>
    <row r="184" spans="1:11" ht="13.5" thickBot="1">
      <c r="A184" s="431"/>
      <c r="B184" s="222"/>
      <c r="C184" s="223"/>
      <c r="D184" s="224"/>
      <c r="E184" s="225"/>
      <c r="F184" s="226">
        <v>4371</v>
      </c>
      <c r="G184" s="227">
        <v>5221</v>
      </c>
      <c r="H184" s="248" t="s">
        <v>391</v>
      </c>
      <c r="I184" s="229">
        <v>3759</v>
      </c>
      <c r="J184" s="230">
        <v>0</v>
      </c>
      <c r="K184" s="231">
        <v>3759</v>
      </c>
    </row>
    <row r="185" spans="1:11" ht="13.5" customHeight="1" thickBot="1">
      <c r="A185" s="431"/>
      <c r="B185" s="222"/>
      <c r="C185" s="223"/>
      <c r="D185" s="217" t="s">
        <v>392</v>
      </c>
      <c r="E185" s="218" t="s">
        <v>59</v>
      </c>
      <c r="F185" s="222" t="s">
        <v>60</v>
      </c>
      <c r="G185" s="223" t="s">
        <v>60</v>
      </c>
      <c r="H185" s="232" t="s">
        <v>393</v>
      </c>
      <c r="I185" s="220">
        <v>2036</v>
      </c>
      <c r="J185" s="233">
        <v>0</v>
      </c>
      <c r="K185" s="234">
        <v>2036</v>
      </c>
    </row>
    <row r="186" spans="1:11" ht="12.75">
      <c r="A186" s="431"/>
      <c r="B186" s="235"/>
      <c r="C186" s="124"/>
      <c r="D186" s="125"/>
      <c r="E186" s="126"/>
      <c r="F186" s="249">
        <v>4353</v>
      </c>
      <c r="G186" s="236">
        <v>5221</v>
      </c>
      <c r="H186" s="250" t="s">
        <v>394</v>
      </c>
      <c r="I186" s="237">
        <v>175</v>
      </c>
      <c r="J186" s="238">
        <v>0</v>
      </c>
      <c r="K186" s="239">
        <v>175</v>
      </c>
    </row>
    <row r="187" spans="1:11" ht="12.75">
      <c r="A187" s="431"/>
      <c r="B187" s="261"/>
      <c r="C187" s="262"/>
      <c r="D187" s="263"/>
      <c r="E187" s="264"/>
      <c r="F187" s="265">
        <v>4379</v>
      </c>
      <c r="G187" s="266">
        <v>5221</v>
      </c>
      <c r="H187" s="267" t="s">
        <v>395</v>
      </c>
      <c r="I187" s="268">
        <v>244</v>
      </c>
      <c r="J187" s="269">
        <v>0</v>
      </c>
      <c r="K187" s="270">
        <v>244</v>
      </c>
    </row>
    <row r="188" spans="1:11" ht="12.75">
      <c r="A188" s="431"/>
      <c r="B188" s="261"/>
      <c r="C188" s="262"/>
      <c r="D188" s="263"/>
      <c r="E188" s="264"/>
      <c r="F188" s="265">
        <v>4379</v>
      </c>
      <c r="G188" s="266">
        <v>5221</v>
      </c>
      <c r="H188" s="267" t="s">
        <v>396</v>
      </c>
      <c r="I188" s="268">
        <v>950</v>
      </c>
      <c r="J188" s="269">
        <v>0</v>
      </c>
      <c r="K188" s="270">
        <v>950</v>
      </c>
    </row>
    <row r="189" spans="1:11" ht="12.75">
      <c r="A189" s="431"/>
      <c r="B189" s="261"/>
      <c r="C189" s="262"/>
      <c r="D189" s="263"/>
      <c r="E189" s="264"/>
      <c r="F189" s="265">
        <v>4353</v>
      </c>
      <c r="G189" s="266">
        <v>5221</v>
      </c>
      <c r="H189" s="267" t="s">
        <v>397</v>
      </c>
      <c r="I189" s="268">
        <v>147</v>
      </c>
      <c r="J189" s="269">
        <v>0</v>
      </c>
      <c r="K189" s="270">
        <v>147</v>
      </c>
    </row>
    <row r="190" spans="1:11" ht="12.75">
      <c r="A190" s="431"/>
      <c r="B190" s="261"/>
      <c r="C190" s="262"/>
      <c r="D190" s="263"/>
      <c r="E190" s="264"/>
      <c r="F190" s="265">
        <v>4379</v>
      </c>
      <c r="G190" s="266">
        <v>5221</v>
      </c>
      <c r="H190" s="267" t="s">
        <v>398</v>
      </c>
      <c r="I190" s="268">
        <v>196</v>
      </c>
      <c r="J190" s="269">
        <v>0</v>
      </c>
      <c r="K190" s="270">
        <v>196</v>
      </c>
    </row>
    <row r="191" spans="1:11" ht="12.75">
      <c r="A191" s="431"/>
      <c r="B191" s="261"/>
      <c r="C191" s="262"/>
      <c r="D191" s="263"/>
      <c r="E191" s="264"/>
      <c r="F191" s="265">
        <v>4353</v>
      </c>
      <c r="G191" s="266">
        <v>5221</v>
      </c>
      <c r="H191" s="267" t="s">
        <v>399</v>
      </c>
      <c r="I191" s="268">
        <v>140</v>
      </c>
      <c r="J191" s="269">
        <v>0</v>
      </c>
      <c r="K191" s="270">
        <v>140</v>
      </c>
    </row>
    <row r="192" spans="1:11" ht="13.5" thickBot="1">
      <c r="A192" s="431"/>
      <c r="B192" s="271"/>
      <c r="C192" s="240"/>
      <c r="D192" s="241"/>
      <c r="E192" s="242"/>
      <c r="F192" s="243">
        <v>4379</v>
      </c>
      <c r="G192" s="244">
        <v>5221</v>
      </c>
      <c r="H192" s="272" t="s">
        <v>400</v>
      </c>
      <c r="I192" s="245">
        <v>184</v>
      </c>
      <c r="J192" s="246">
        <v>0</v>
      </c>
      <c r="K192" s="247">
        <v>184</v>
      </c>
    </row>
    <row r="193" spans="1:11" ht="13.5" thickBot="1">
      <c r="A193" s="431"/>
      <c r="B193" s="222"/>
      <c r="C193" s="223"/>
      <c r="D193" s="217" t="s">
        <v>401</v>
      </c>
      <c r="E193" s="218" t="s">
        <v>59</v>
      </c>
      <c r="F193" s="222" t="s">
        <v>60</v>
      </c>
      <c r="G193" s="223" t="s">
        <v>60</v>
      </c>
      <c r="H193" s="232" t="s">
        <v>402</v>
      </c>
      <c r="I193" s="220">
        <v>690</v>
      </c>
      <c r="J193" s="233">
        <v>0</v>
      </c>
      <c r="K193" s="234">
        <v>690</v>
      </c>
    </row>
    <row r="194" spans="1:11" ht="13.5" thickBot="1">
      <c r="A194" s="431"/>
      <c r="B194" s="222"/>
      <c r="C194" s="223"/>
      <c r="D194" s="224"/>
      <c r="E194" s="225"/>
      <c r="F194" s="226">
        <v>4379</v>
      </c>
      <c r="G194" s="227">
        <v>5221</v>
      </c>
      <c r="H194" s="248" t="s">
        <v>403</v>
      </c>
      <c r="I194" s="229">
        <v>690</v>
      </c>
      <c r="J194" s="230">
        <v>0</v>
      </c>
      <c r="K194" s="231">
        <v>690</v>
      </c>
    </row>
    <row r="195" spans="1:11" ht="13.5" customHeight="1" thickBot="1">
      <c r="A195" s="431"/>
      <c r="B195" s="222"/>
      <c r="C195" s="223"/>
      <c r="D195" s="217" t="s">
        <v>404</v>
      </c>
      <c r="E195" s="225" t="s">
        <v>405</v>
      </c>
      <c r="F195" s="222" t="s">
        <v>60</v>
      </c>
      <c r="G195" s="223" t="s">
        <v>60</v>
      </c>
      <c r="H195" s="232" t="s">
        <v>406</v>
      </c>
      <c r="I195" s="220">
        <v>19654</v>
      </c>
      <c r="J195" s="233">
        <v>0</v>
      </c>
      <c r="K195" s="234">
        <v>19654</v>
      </c>
    </row>
    <row r="196" spans="1:11" ht="12.75">
      <c r="A196" s="431"/>
      <c r="B196" s="235"/>
      <c r="C196" s="124"/>
      <c r="D196" s="125"/>
      <c r="E196" s="126"/>
      <c r="F196" s="249">
        <v>4357</v>
      </c>
      <c r="G196" s="236">
        <v>5336</v>
      </c>
      <c r="H196" s="250" t="s">
        <v>407</v>
      </c>
      <c r="I196" s="237">
        <v>3225</v>
      </c>
      <c r="J196" s="238">
        <v>0</v>
      </c>
      <c r="K196" s="239">
        <v>3225</v>
      </c>
    </row>
    <row r="197" spans="1:11" ht="12.75">
      <c r="A197" s="431"/>
      <c r="B197" s="261"/>
      <c r="C197" s="262"/>
      <c r="D197" s="263"/>
      <c r="E197" s="264"/>
      <c r="F197" s="265">
        <v>4359</v>
      </c>
      <c r="G197" s="266">
        <v>5336</v>
      </c>
      <c r="H197" s="267" t="s">
        <v>408</v>
      </c>
      <c r="I197" s="268">
        <v>10</v>
      </c>
      <c r="J197" s="269">
        <v>0</v>
      </c>
      <c r="K197" s="270">
        <v>10</v>
      </c>
    </row>
    <row r="198" spans="1:11" ht="12.75">
      <c r="A198" s="431"/>
      <c r="B198" s="261"/>
      <c r="C198" s="262"/>
      <c r="D198" s="263"/>
      <c r="E198" s="264"/>
      <c r="F198" s="265">
        <v>4357</v>
      </c>
      <c r="G198" s="266">
        <v>5336</v>
      </c>
      <c r="H198" s="267" t="s">
        <v>409</v>
      </c>
      <c r="I198" s="268">
        <v>3409</v>
      </c>
      <c r="J198" s="269">
        <v>0</v>
      </c>
      <c r="K198" s="270">
        <v>3409</v>
      </c>
    </row>
    <row r="199" spans="1:11" ht="12.75">
      <c r="A199" s="431"/>
      <c r="B199" s="261"/>
      <c r="C199" s="262"/>
      <c r="D199" s="263"/>
      <c r="E199" s="264"/>
      <c r="F199" s="265">
        <v>4355</v>
      </c>
      <c r="G199" s="266">
        <v>5336</v>
      </c>
      <c r="H199" s="267" t="s">
        <v>410</v>
      </c>
      <c r="I199" s="268">
        <v>2210</v>
      </c>
      <c r="J199" s="269">
        <v>0</v>
      </c>
      <c r="K199" s="270">
        <v>2210</v>
      </c>
    </row>
    <row r="200" spans="1:11" ht="12.75">
      <c r="A200" s="431"/>
      <c r="B200" s="261"/>
      <c r="C200" s="262"/>
      <c r="D200" s="263"/>
      <c r="E200" s="264"/>
      <c r="F200" s="265">
        <v>4357</v>
      </c>
      <c r="G200" s="266">
        <v>5336</v>
      </c>
      <c r="H200" s="267" t="s">
        <v>411</v>
      </c>
      <c r="I200" s="268">
        <v>3924</v>
      </c>
      <c r="J200" s="269">
        <v>0</v>
      </c>
      <c r="K200" s="270">
        <v>3924</v>
      </c>
    </row>
    <row r="201" spans="1:11" ht="12.75">
      <c r="A201" s="431"/>
      <c r="B201" s="261"/>
      <c r="C201" s="262"/>
      <c r="D201" s="263"/>
      <c r="E201" s="264"/>
      <c r="F201" s="265">
        <v>4356</v>
      </c>
      <c r="G201" s="266">
        <v>5336</v>
      </c>
      <c r="H201" s="267" t="s">
        <v>412</v>
      </c>
      <c r="I201" s="268">
        <v>3800</v>
      </c>
      <c r="J201" s="269">
        <v>0</v>
      </c>
      <c r="K201" s="270">
        <v>3800</v>
      </c>
    </row>
    <row r="202" spans="1:11" ht="13.5" thickBot="1">
      <c r="A202" s="431"/>
      <c r="B202" s="271"/>
      <c r="C202" s="240"/>
      <c r="D202" s="241"/>
      <c r="E202" s="242"/>
      <c r="F202" s="243">
        <v>4357</v>
      </c>
      <c r="G202" s="244">
        <v>5336</v>
      </c>
      <c r="H202" s="272" t="s">
        <v>413</v>
      </c>
      <c r="I202" s="245">
        <v>3076</v>
      </c>
      <c r="J202" s="246">
        <v>0</v>
      </c>
      <c r="K202" s="247">
        <v>3076</v>
      </c>
    </row>
    <row r="203" spans="1:11" ht="13.5" thickBot="1">
      <c r="A203" s="431"/>
      <c r="B203" s="222"/>
      <c r="C203" s="223"/>
      <c r="D203" s="217" t="s">
        <v>404</v>
      </c>
      <c r="E203" s="225" t="s">
        <v>414</v>
      </c>
      <c r="F203" s="222" t="s">
        <v>60</v>
      </c>
      <c r="G203" s="223" t="s">
        <v>60</v>
      </c>
      <c r="H203" s="232" t="s">
        <v>415</v>
      </c>
      <c r="I203" s="220">
        <v>10529</v>
      </c>
      <c r="J203" s="233">
        <v>0</v>
      </c>
      <c r="K203" s="234">
        <v>10529</v>
      </c>
    </row>
    <row r="204" spans="1:11" ht="12.75">
      <c r="A204" s="431"/>
      <c r="B204" s="235"/>
      <c r="C204" s="124"/>
      <c r="D204" s="125"/>
      <c r="E204" s="126"/>
      <c r="F204" s="249">
        <v>4379</v>
      </c>
      <c r="G204" s="236">
        <v>5336</v>
      </c>
      <c r="H204" s="250" t="s">
        <v>416</v>
      </c>
      <c r="I204" s="237">
        <v>1335</v>
      </c>
      <c r="J204" s="238">
        <v>0</v>
      </c>
      <c r="K204" s="239">
        <v>1335</v>
      </c>
    </row>
    <row r="205" spans="1:11" ht="12.75">
      <c r="A205" s="431"/>
      <c r="B205" s="261"/>
      <c r="C205" s="262"/>
      <c r="D205" s="263"/>
      <c r="E205" s="264"/>
      <c r="F205" s="265">
        <v>4312</v>
      </c>
      <c r="G205" s="266">
        <v>5336</v>
      </c>
      <c r="H205" s="267" t="s">
        <v>417</v>
      </c>
      <c r="I205" s="268">
        <v>3260</v>
      </c>
      <c r="J205" s="269">
        <v>0</v>
      </c>
      <c r="K205" s="270">
        <v>3260</v>
      </c>
    </row>
    <row r="206" spans="1:11" ht="12.75">
      <c r="A206" s="431"/>
      <c r="B206" s="261"/>
      <c r="C206" s="262"/>
      <c r="D206" s="263"/>
      <c r="E206" s="264"/>
      <c r="F206" s="266">
        <v>4312</v>
      </c>
      <c r="G206" s="266">
        <v>5336</v>
      </c>
      <c r="H206" s="267" t="s">
        <v>418</v>
      </c>
      <c r="I206" s="268">
        <v>491</v>
      </c>
      <c r="J206" s="269">
        <v>0</v>
      </c>
      <c r="K206" s="270">
        <v>491</v>
      </c>
    </row>
    <row r="207" spans="1:11" ht="12.75">
      <c r="A207" s="431"/>
      <c r="B207" s="261"/>
      <c r="C207" s="262"/>
      <c r="D207" s="263"/>
      <c r="E207" s="264"/>
      <c r="F207" s="266">
        <v>4312</v>
      </c>
      <c r="G207" s="266">
        <v>5336</v>
      </c>
      <c r="H207" s="267" t="s">
        <v>419</v>
      </c>
      <c r="I207" s="268">
        <v>1930</v>
      </c>
      <c r="J207" s="269">
        <v>0</v>
      </c>
      <c r="K207" s="270">
        <v>1930</v>
      </c>
    </row>
    <row r="208" spans="1:11" ht="12.75">
      <c r="A208" s="431"/>
      <c r="B208" s="261"/>
      <c r="C208" s="262"/>
      <c r="D208" s="263"/>
      <c r="E208" s="264"/>
      <c r="F208" s="266">
        <v>4312</v>
      </c>
      <c r="G208" s="266">
        <v>5336</v>
      </c>
      <c r="H208" s="267" t="s">
        <v>420</v>
      </c>
      <c r="I208" s="268">
        <v>214</v>
      </c>
      <c r="J208" s="269">
        <v>0</v>
      </c>
      <c r="K208" s="270">
        <v>214</v>
      </c>
    </row>
    <row r="209" spans="1:11" ht="12.75">
      <c r="A209" s="431"/>
      <c r="B209" s="300"/>
      <c r="C209" s="262"/>
      <c r="D209" s="263"/>
      <c r="E209" s="264"/>
      <c r="F209" s="301">
        <v>4379</v>
      </c>
      <c r="G209" s="301">
        <v>5336</v>
      </c>
      <c r="H209" s="302" t="s">
        <v>421</v>
      </c>
      <c r="I209" s="303">
        <v>1729</v>
      </c>
      <c r="J209" s="304">
        <v>0</v>
      </c>
      <c r="K209" s="305">
        <v>1729</v>
      </c>
    </row>
    <row r="210" spans="1:11" ht="13.5" thickBot="1">
      <c r="A210" s="431"/>
      <c r="B210" s="306"/>
      <c r="C210" s="240"/>
      <c r="D210" s="241"/>
      <c r="E210" s="242"/>
      <c r="F210" s="307">
        <v>4312</v>
      </c>
      <c r="G210" s="307">
        <v>5336</v>
      </c>
      <c r="H210" s="308" t="s">
        <v>422</v>
      </c>
      <c r="I210" s="202">
        <v>1570</v>
      </c>
      <c r="J210" s="309">
        <v>0</v>
      </c>
      <c r="K210" s="202">
        <v>1570</v>
      </c>
    </row>
    <row r="211" spans="1:11" ht="13.5" thickBot="1">
      <c r="A211" s="431"/>
      <c r="B211" s="310"/>
      <c r="C211" s="223"/>
      <c r="D211" s="217" t="s">
        <v>404</v>
      </c>
      <c r="E211" s="225" t="s">
        <v>423</v>
      </c>
      <c r="F211" s="311" t="s">
        <v>60</v>
      </c>
      <c r="G211" s="311" t="s">
        <v>60</v>
      </c>
      <c r="H211" s="312" t="s">
        <v>424</v>
      </c>
      <c r="I211" s="313">
        <v>5685</v>
      </c>
      <c r="J211" s="314">
        <v>0</v>
      </c>
      <c r="K211" s="313">
        <v>5685</v>
      </c>
    </row>
    <row r="212" spans="1:11" ht="13.5" thickBot="1">
      <c r="A212" s="431"/>
      <c r="B212" s="310"/>
      <c r="C212" s="223"/>
      <c r="D212" s="224"/>
      <c r="E212" s="225"/>
      <c r="F212" s="315">
        <v>4357</v>
      </c>
      <c r="G212" s="315">
        <v>5336</v>
      </c>
      <c r="H212" s="316" t="s">
        <v>425</v>
      </c>
      <c r="I212" s="317">
        <v>5685</v>
      </c>
      <c r="J212" s="318">
        <v>0</v>
      </c>
      <c r="K212" s="317">
        <v>5685</v>
      </c>
    </row>
    <row r="213" spans="1:11" ht="13.5" thickBot="1">
      <c r="A213" s="431"/>
      <c r="B213" s="310"/>
      <c r="C213" s="223"/>
      <c r="D213" s="217" t="s">
        <v>404</v>
      </c>
      <c r="E213" s="225" t="s">
        <v>426</v>
      </c>
      <c r="F213" s="311" t="s">
        <v>60</v>
      </c>
      <c r="G213" s="311" t="s">
        <v>60</v>
      </c>
      <c r="H213" s="312" t="s">
        <v>427</v>
      </c>
      <c r="I213" s="313">
        <v>7204</v>
      </c>
      <c r="J213" s="314">
        <v>0</v>
      </c>
      <c r="K213" s="313">
        <v>7204</v>
      </c>
    </row>
    <row r="214" spans="1:11" ht="13.5" thickBot="1">
      <c r="A214" s="431"/>
      <c r="B214" s="310"/>
      <c r="C214" s="223"/>
      <c r="D214" s="224"/>
      <c r="E214" s="225"/>
      <c r="F214" s="315">
        <v>4357</v>
      </c>
      <c r="G214" s="315">
        <v>5336</v>
      </c>
      <c r="H214" s="316" t="s">
        <v>428</v>
      </c>
      <c r="I214" s="317">
        <v>7204</v>
      </c>
      <c r="J214" s="318">
        <v>0</v>
      </c>
      <c r="K214" s="317">
        <v>7204</v>
      </c>
    </row>
    <row r="215" spans="1:11" ht="13.5" thickBot="1">
      <c r="A215" s="431"/>
      <c r="B215" s="310"/>
      <c r="C215" s="223"/>
      <c r="D215" s="217" t="s">
        <v>404</v>
      </c>
      <c r="E215" s="225" t="s">
        <v>429</v>
      </c>
      <c r="F215" s="311" t="s">
        <v>60</v>
      </c>
      <c r="G215" s="311" t="s">
        <v>60</v>
      </c>
      <c r="H215" s="312" t="s">
        <v>430</v>
      </c>
      <c r="I215" s="313">
        <v>4295</v>
      </c>
      <c r="J215" s="314">
        <v>0</v>
      </c>
      <c r="K215" s="313">
        <v>4295</v>
      </c>
    </row>
    <row r="216" spans="1:11" ht="12.75">
      <c r="A216" s="431"/>
      <c r="B216" s="123"/>
      <c r="C216" s="124"/>
      <c r="D216" s="125"/>
      <c r="E216" s="126"/>
      <c r="F216" s="319">
        <v>4357</v>
      </c>
      <c r="G216" s="319">
        <v>5336</v>
      </c>
      <c r="H216" s="320" t="s">
        <v>431</v>
      </c>
      <c r="I216" s="321">
        <v>918</v>
      </c>
      <c r="J216" s="322">
        <v>0</v>
      </c>
      <c r="K216" s="321">
        <v>918</v>
      </c>
    </row>
    <row r="217" spans="1:11" ht="13.5" thickBot="1">
      <c r="A217" s="431"/>
      <c r="B217" s="306"/>
      <c r="C217" s="240"/>
      <c r="D217" s="241"/>
      <c r="E217" s="242"/>
      <c r="F217" s="307">
        <v>4356</v>
      </c>
      <c r="G217" s="307">
        <v>5336</v>
      </c>
      <c r="H217" s="308" t="s">
        <v>432</v>
      </c>
      <c r="I217" s="202">
        <v>3377</v>
      </c>
      <c r="J217" s="309">
        <v>0</v>
      </c>
      <c r="K217" s="202">
        <v>3377</v>
      </c>
    </row>
    <row r="218" spans="1:11" ht="13.5" customHeight="1" thickBot="1">
      <c r="A218" s="431"/>
      <c r="B218" s="310"/>
      <c r="C218" s="223"/>
      <c r="D218" s="217" t="s">
        <v>404</v>
      </c>
      <c r="E218" s="225" t="s">
        <v>433</v>
      </c>
      <c r="F218" s="311" t="s">
        <v>60</v>
      </c>
      <c r="G218" s="311" t="s">
        <v>60</v>
      </c>
      <c r="H218" s="312" t="s">
        <v>434</v>
      </c>
      <c r="I218" s="313">
        <v>4630</v>
      </c>
      <c r="J218" s="314">
        <v>0</v>
      </c>
      <c r="K218" s="313">
        <v>4630</v>
      </c>
    </row>
    <row r="219" spans="1:11" ht="12.75">
      <c r="A219" s="431"/>
      <c r="B219" s="323"/>
      <c r="C219" s="236"/>
      <c r="D219" s="324"/>
      <c r="E219" s="325"/>
      <c r="F219" s="319">
        <v>4359</v>
      </c>
      <c r="G219" s="319">
        <v>5336</v>
      </c>
      <c r="H219" s="320" t="s">
        <v>435</v>
      </c>
      <c r="I219" s="321">
        <v>624</v>
      </c>
      <c r="J219" s="322">
        <v>0</v>
      </c>
      <c r="K219" s="321">
        <v>624</v>
      </c>
    </row>
    <row r="220" spans="1:11" ht="12.75">
      <c r="A220" s="431"/>
      <c r="B220" s="326"/>
      <c r="C220" s="266"/>
      <c r="D220" s="327"/>
      <c r="E220" s="328"/>
      <c r="F220" s="329">
        <v>4356</v>
      </c>
      <c r="G220" s="329">
        <v>5336</v>
      </c>
      <c r="H220" s="330" t="s">
        <v>436</v>
      </c>
      <c r="I220" s="303">
        <v>506</v>
      </c>
      <c r="J220" s="304">
        <v>0</v>
      </c>
      <c r="K220" s="303">
        <v>506</v>
      </c>
    </row>
    <row r="221" spans="1:11" ht="13.5" thickBot="1">
      <c r="A221" s="431"/>
      <c r="B221" s="331"/>
      <c r="C221" s="244"/>
      <c r="D221" s="332"/>
      <c r="E221" s="333"/>
      <c r="F221" s="307">
        <v>4355</v>
      </c>
      <c r="G221" s="307">
        <v>5336</v>
      </c>
      <c r="H221" s="308" t="s">
        <v>437</v>
      </c>
      <c r="I221" s="202">
        <v>3500</v>
      </c>
      <c r="J221" s="309">
        <v>0</v>
      </c>
      <c r="K221" s="202">
        <v>3500</v>
      </c>
    </row>
    <row r="222" spans="1:11" ht="13.5" customHeight="1" thickBot="1">
      <c r="A222" s="431"/>
      <c r="B222" s="310"/>
      <c r="C222" s="223"/>
      <c r="D222" s="217" t="s">
        <v>404</v>
      </c>
      <c r="E222" s="225" t="s">
        <v>438</v>
      </c>
      <c r="F222" s="311" t="s">
        <v>60</v>
      </c>
      <c r="G222" s="311" t="s">
        <v>60</v>
      </c>
      <c r="H222" s="312" t="s">
        <v>439</v>
      </c>
      <c r="I222" s="313">
        <v>4606</v>
      </c>
      <c r="J222" s="314">
        <v>0</v>
      </c>
      <c r="K222" s="313">
        <v>4606</v>
      </c>
    </row>
    <row r="223" spans="1:11" ht="12.75">
      <c r="A223" s="431"/>
      <c r="B223" s="323"/>
      <c r="C223" s="236"/>
      <c r="D223" s="324"/>
      <c r="E223" s="325"/>
      <c r="F223" s="319">
        <v>4350</v>
      </c>
      <c r="G223" s="319">
        <v>5336</v>
      </c>
      <c r="H223" s="320" t="s">
        <v>440</v>
      </c>
      <c r="I223" s="321">
        <v>3645</v>
      </c>
      <c r="J223" s="322">
        <v>0</v>
      </c>
      <c r="K223" s="321">
        <v>3645</v>
      </c>
    </row>
    <row r="224" spans="1:11" ht="13.5" thickBot="1">
      <c r="A224" s="431"/>
      <c r="B224" s="331"/>
      <c r="C224" s="244"/>
      <c r="D224" s="332"/>
      <c r="E224" s="333"/>
      <c r="F224" s="307">
        <v>4357</v>
      </c>
      <c r="G224" s="307">
        <v>5336</v>
      </c>
      <c r="H224" s="308" t="s">
        <v>441</v>
      </c>
      <c r="I224" s="202">
        <v>961</v>
      </c>
      <c r="J224" s="309">
        <v>0</v>
      </c>
      <c r="K224" s="202">
        <v>961</v>
      </c>
    </row>
    <row r="225" spans="1:11" ht="13.5" thickBot="1">
      <c r="A225" s="431"/>
      <c r="B225" s="310"/>
      <c r="C225" s="223"/>
      <c r="D225" s="217" t="s">
        <v>404</v>
      </c>
      <c r="E225" s="225" t="s">
        <v>442</v>
      </c>
      <c r="F225" s="311" t="s">
        <v>60</v>
      </c>
      <c r="G225" s="311" t="s">
        <v>60</v>
      </c>
      <c r="H225" s="312" t="s">
        <v>443</v>
      </c>
      <c r="I225" s="313">
        <v>8227</v>
      </c>
      <c r="J225" s="314">
        <v>0</v>
      </c>
      <c r="K225" s="313">
        <v>8227</v>
      </c>
    </row>
    <row r="226" spans="1:11" ht="16.5" customHeight="1" thickBot="1">
      <c r="A226" s="432"/>
      <c r="B226" s="223"/>
      <c r="C226" s="223"/>
      <c r="D226" s="224"/>
      <c r="E226" s="225"/>
      <c r="F226" s="315">
        <v>4350</v>
      </c>
      <c r="G226" s="315">
        <v>5336</v>
      </c>
      <c r="H226" s="316" t="s">
        <v>444</v>
      </c>
      <c r="I226" s="317">
        <v>4161</v>
      </c>
      <c r="J226" s="318">
        <v>0</v>
      </c>
      <c r="K226" s="317">
        <v>4161</v>
      </c>
    </row>
    <row r="227" spans="1:11" ht="13.5" customHeight="1" thickBot="1">
      <c r="A227" s="430" t="s">
        <v>163</v>
      </c>
      <c r="B227" s="223"/>
      <c r="C227" s="223"/>
      <c r="D227" s="224"/>
      <c r="E227" s="225"/>
      <c r="F227" s="315">
        <v>4357</v>
      </c>
      <c r="G227" s="315">
        <v>5336</v>
      </c>
      <c r="H227" s="316" t="s">
        <v>445</v>
      </c>
      <c r="I227" s="317">
        <v>4066</v>
      </c>
      <c r="J227" s="318">
        <v>0</v>
      </c>
      <c r="K227" s="317">
        <v>4066</v>
      </c>
    </row>
    <row r="228" spans="1:11" ht="13.5" thickBot="1">
      <c r="A228" s="431"/>
      <c r="B228" s="310"/>
      <c r="C228" s="223"/>
      <c r="D228" s="217" t="s">
        <v>404</v>
      </c>
      <c r="E228" s="225" t="s">
        <v>446</v>
      </c>
      <c r="F228" s="311" t="s">
        <v>60</v>
      </c>
      <c r="G228" s="311" t="s">
        <v>60</v>
      </c>
      <c r="H228" s="312" t="s">
        <v>447</v>
      </c>
      <c r="I228" s="313">
        <v>5488</v>
      </c>
      <c r="J228" s="314">
        <v>0</v>
      </c>
      <c r="K228" s="313">
        <v>5488</v>
      </c>
    </row>
    <row r="229" spans="1:11" ht="12.75">
      <c r="A229" s="431"/>
      <c r="B229" s="123"/>
      <c r="C229" s="124"/>
      <c r="D229" s="125"/>
      <c r="E229" s="126"/>
      <c r="F229" s="319">
        <v>4357</v>
      </c>
      <c r="G229" s="319">
        <v>5336</v>
      </c>
      <c r="H229" s="320" t="s">
        <v>448</v>
      </c>
      <c r="I229" s="321">
        <v>1904</v>
      </c>
      <c r="J229" s="322">
        <v>0</v>
      </c>
      <c r="K229" s="321">
        <v>1904</v>
      </c>
    </row>
    <row r="230" spans="1:11" ht="13.5" thickBot="1">
      <c r="A230" s="431"/>
      <c r="B230" s="306"/>
      <c r="C230" s="240"/>
      <c r="D230" s="241"/>
      <c r="E230" s="242"/>
      <c r="F230" s="307">
        <v>4350</v>
      </c>
      <c r="G230" s="307">
        <v>5336</v>
      </c>
      <c r="H230" s="308" t="s">
        <v>449</v>
      </c>
      <c r="I230" s="202">
        <v>3584</v>
      </c>
      <c r="J230" s="309">
        <v>0</v>
      </c>
      <c r="K230" s="202">
        <v>3584</v>
      </c>
    </row>
    <row r="231" spans="1:11" ht="13.5" thickBot="1">
      <c r="A231" s="431"/>
      <c r="B231" s="310"/>
      <c r="C231" s="223"/>
      <c r="D231" s="217" t="s">
        <v>404</v>
      </c>
      <c r="E231" s="225" t="s">
        <v>450</v>
      </c>
      <c r="F231" s="311" t="s">
        <v>60</v>
      </c>
      <c r="G231" s="311" t="s">
        <v>60</v>
      </c>
      <c r="H231" s="312" t="s">
        <v>451</v>
      </c>
      <c r="I231" s="313">
        <v>9427</v>
      </c>
      <c r="J231" s="314">
        <v>0</v>
      </c>
      <c r="K231" s="313">
        <v>9427</v>
      </c>
    </row>
    <row r="232" spans="1:11" ht="13.5" thickBot="1">
      <c r="A232" s="431"/>
      <c r="B232" s="310"/>
      <c r="C232" s="223"/>
      <c r="D232" s="224"/>
      <c r="E232" s="225"/>
      <c r="F232" s="315">
        <v>4350</v>
      </c>
      <c r="G232" s="315">
        <v>5336</v>
      </c>
      <c r="H232" s="316" t="s">
        <v>452</v>
      </c>
      <c r="I232" s="317">
        <v>9427</v>
      </c>
      <c r="J232" s="318">
        <v>0</v>
      </c>
      <c r="K232" s="317">
        <v>9427</v>
      </c>
    </row>
    <row r="233" spans="1:11" ht="13.5" thickBot="1">
      <c r="A233" s="431"/>
      <c r="B233" s="310"/>
      <c r="C233" s="223"/>
      <c r="D233" s="217" t="s">
        <v>404</v>
      </c>
      <c r="E233" s="225" t="s">
        <v>453</v>
      </c>
      <c r="F233" s="311" t="s">
        <v>60</v>
      </c>
      <c r="G233" s="311" t="s">
        <v>60</v>
      </c>
      <c r="H233" s="312" t="s">
        <v>454</v>
      </c>
      <c r="I233" s="313">
        <v>7036</v>
      </c>
      <c r="J233" s="314">
        <v>0</v>
      </c>
      <c r="K233" s="313">
        <v>7036</v>
      </c>
    </row>
    <row r="234" spans="1:11" ht="12.75">
      <c r="A234" s="431"/>
      <c r="B234" s="123"/>
      <c r="C234" s="124"/>
      <c r="D234" s="125"/>
      <c r="E234" s="126"/>
      <c r="F234" s="319">
        <v>4350</v>
      </c>
      <c r="G234" s="319">
        <v>5336</v>
      </c>
      <c r="H234" s="320" t="s">
        <v>455</v>
      </c>
      <c r="I234" s="321">
        <v>1923</v>
      </c>
      <c r="J234" s="322">
        <v>0</v>
      </c>
      <c r="K234" s="321">
        <v>1923</v>
      </c>
    </row>
    <row r="235" spans="1:11" ht="13.5" thickBot="1">
      <c r="A235" s="431"/>
      <c r="B235" s="306"/>
      <c r="C235" s="240"/>
      <c r="D235" s="241"/>
      <c r="E235" s="242"/>
      <c r="F235" s="307">
        <v>4357</v>
      </c>
      <c r="G235" s="307">
        <v>5336</v>
      </c>
      <c r="H235" s="308" t="s">
        <v>456</v>
      </c>
      <c r="I235" s="202">
        <v>5113</v>
      </c>
      <c r="J235" s="309">
        <v>0</v>
      </c>
      <c r="K235" s="202">
        <v>5113</v>
      </c>
    </row>
    <row r="236" spans="1:11" ht="13.5" thickBot="1">
      <c r="A236" s="431"/>
      <c r="B236" s="310"/>
      <c r="C236" s="223"/>
      <c r="D236" s="217" t="s">
        <v>404</v>
      </c>
      <c r="E236" s="225" t="s">
        <v>457</v>
      </c>
      <c r="F236" s="311" t="s">
        <v>60</v>
      </c>
      <c r="G236" s="311" t="s">
        <v>60</v>
      </c>
      <c r="H236" s="312" t="s">
        <v>458</v>
      </c>
      <c r="I236" s="313">
        <v>5093</v>
      </c>
      <c r="J236" s="314">
        <v>0</v>
      </c>
      <c r="K236" s="313">
        <v>5093</v>
      </c>
    </row>
    <row r="237" spans="1:11" ht="12.75">
      <c r="A237" s="431"/>
      <c r="B237" s="123"/>
      <c r="C237" s="124"/>
      <c r="D237" s="125"/>
      <c r="E237" s="126"/>
      <c r="F237" s="319">
        <v>4357</v>
      </c>
      <c r="G237" s="319">
        <v>5336</v>
      </c>
      <c r="H237" s="320" t="s">
        <v>459</v>
      </c>
      <c r="I237" s="321">
        <v>3427</v>
      </c>
      <c r="J237" s="322">
        <v>0</v>
      </c>
      <c r="K237" s="321">
        <v>3427</v>
      </c>
    </row>
    <row r="238" spans="1:11" ht="13.5" thickBot="1">
      <c r="A238" s="431"/>
      <c r="B238" s="306"/>
      <c r="C238" s="240"/>
      <c r="D238" s="241"/>
      <c r="E238" s="242"/>
      <c r="F238" s="307">
        <v>4350</v>
      </c>
      <c r="G238" s="307">
        <v>5336</v>
      </c>
      <c r="H238" s="308" t="s">
        <v>460</v>
      </c>
      <c r="I238" s="202">
        <v>1666</v>
      </c>
      <c r="J238" s="309">
        <v>0</v>
      </c>
      <c r="K238" s="202">
        <v>1666</v>
      </c>
    </row>
    <row r="239" spans="1:11" ht="13.5" thickBot="1">
      <c r="A239" s="431"/>
      <c r="B239" s="310"/>
      <c r="C239" s="223"/>
      <c r="D239" s="217" t="s">
        <v>404</v>
      </c>
      <c r="E239" s="225" t="s">
        <v>461</v>
      </c>
      <c r="F239" s="311" t="s">
        <v>60</v>
      </c>
      <c r="G239" s="311" t="s">
        <v>60</v>
      </c>
      <c r="H239" s="312" t="s">
        <v>462</v>
      </c>
      <c r="I239" s="313">
        <v>5921</v>
      </c>
      <c r="J239" s="314">
        <v>0</v>
      </c>
      <c r="K239" s="313">
        <v>5921</v>
      </c>
    </row>
    <row r="240" spans="1:11" ht="12.75">
      <c r="A240" s="431"/>
      <c r="B240" s="123"/>
      <c r="C240" s="124"/>
      <c r="D240" s="125"/>
      <c r="E240" s="126"/>
      <c r="F240" s="319">
        <v>4357</v>
      </c>
      <c r="G240" s="319">
        <v>5336</v>
      </c>
      <c r="H240" s="320" t="s">
        <v>463</v>
      </c>
      <c r="I240" s="321">
        <v>4836</v>
      </c>
      <c r="J240" s="322">
        <v>0</v>
      </c>
      <c r="K240" s="321">
        <v>4836</v>
      </c>
    </row>
    <row r="241" spans="1:11" ht="13.5" thickBot="1">
      <c r="A241" s="431"/>
      <c r="B241" s="306"/>
      <c r="C241" s="240"/>
      <c r="D241" s="241"/>
      <c r="E241" s="242"/>
      <c r="F241" s="307">
        <v>4350</v>
      </c>
      <c r="G241" s="307">
        <v>5336</v>
      </c>
      <c r="H241" s="308" t="s">
        <v>464</v>
      </c>
      <c r="I241" s="202">
        <v>1085</v>
      </c>
      <c r="J241" s="309">
        <v>0</v>
      </c>
      <c r="K241" s="202">
        <v>1085</v>
      </c>
    </row>
    <row r="242" spans="1:11" ht="13.5" thickBot="1">
      <c r="A242" s="431"/>
      <c r="B242" s="310"/>
      <c r="C242" s="223"/>
      <c r="D242" s="217" t="s">
        <v>404</v>
      </c>
      <c r="E242" s="225" t="s">
        <v>465</v>
      </c>
      <c r="F242" s="311" t="s">
        <v>60</v>
      </c>
      <c r="G242" s="311" t="s">
        <v>60</v>
      </c>
      <c r="H242" s="312" t="s">
        <v>466</v>
      </c>
      <c r="I242" s="313">
        <v>12307</v>
      </c>
      <c r="J242" s="314">
        <v>0</v>
      </c>
      <c r="K242" s="313">
        <v>12307</v>
      </c>
    </row>
    <row r="243" spans="1:11" ht="12.75">
      <c r="A243" s="431"/>
      <c r="B243" s="123"/>
      <c r="C243" s="124"/>
      <c r="D243" s="125"/>
      <c r="E243" s="126"/>
      <c r="F243" s="319">
        <v>4350</v>
      </c>
      <c r="G243" s="319">
        <v>5336</v>
      </c>
      <c r="H243" s="320" t="s">
        <v>467</v>
      </c>
      <c r="I243" s="321">
        <v>9092</v>
      </c>
      <c r="J243" s="322">
        <v>0</v>
      </c>
      <c r="K243" s="321">
        <v>9092</v>
      </c>
    </row>
    <row r="244" spans="1:11" ht="13.5" thickBot="1">
      <c r="A244" s="431"/>
      <c r="B244" s="306"/>
      <c r="C244" s="240"/>
      <c r="D244" s="241"/>
      <c r="E244" s="242"/>
      <c r="F244" s="307">
        <v>4357</v>
      </c>
      <c r="G244" s="307">
        <v>5336</v>
      </c>
      <c r="H244" s="308" t="s">
        <v>468</v>
      </c>
      <c r="I244" s="202">
        <v>3215</v>
      </c>
      <c r="J244" s="309">
        <v>0</v>
      </c>
      <c r="K244" s="202">
        <v>3215</v>
      </c>
    </row>
    <row r="245" spans="1:11" ht="13.5" thickBot="1">
      <c r="A245" s="431"/>
      <c r="B245" s="310"/>
      <c r="C245" s="223"/>
      <c r="D245" s="217" t="s">
        <v>404</v>
      </c>
      <c r="E245" s="225" t="s">
        <v>469</v>
      </c>
      <c r="F245" s="311" t="s">
        <v>60</v>
      </c>
      <c r="G245" s="311" t="s">
        <v>60</v>
      </c>
      <c r="H245" s="312" t="s">
        <v>470</v>
      </c>
      <c r="I245" s="313">
        <v>6253</v>
      </c>
      <c r="J245" s="314">
        <v>0</v>
      </c>
      <c r="K245" s="313">
        <v>6253</v>
      </c>
    </row>
    <row r="246" spans="1:11" ht="12.75">
      <c r="A246" s="431"/>
      <c r="B246" s="123"/>
      <c r="C246" s="124"/>
      <c r="D246" s="125"/>
      <c r="E246" s="126"/>
      <c r="F246" s="319">
        <v>4377</v>
      </c>
      <c r="G246" s="319">
        <v>5336</v>
      </c>
      <c r="H246" s="320" t="s">
        <v>471</v>
      </c>
      <c r="I246" s="321">
        <v>1036</v>
      </c>
      <c r="J246" s="322">
        <v>0</v>
      </c>
      <c r="K246" s="321">
        <v>1036</v>
      </c>
    </row>
    <row r="247" spans="1:11" ht="13.5" thickBot="1">
      <c r="A247" s="431"/>
      <c r="B247" s="306"/>
      <c r="C247" s="240"/>
      <c r="D247" s="241"/>
      <c r="E247" s="242"/>
      <c r="F247" s="307">
        <v>4357</v>
      </c>
      <c r="G247" s="307">
        <v>5336</v>
      </c>
      <c r="H247" s="308" t="s">
        <v>472</v>
      </c>
      <c r="I247" s="202">
        <v>5217</v>
      </c>
      <c r="J247" s="309">
        <v>0</v>
      </c>
      <c r="K247" s="202">
        <v>5217</v>
      </c>
    </row>
    <row r="248" spans="1:11" ht="13.5" thickBot="1">
      <c r="A248" s="431"/>
      <c r="B248" s="310"/>
      <c r="C248" s="223"/>
      <c r="D248" s="217" t="s">
        <v>404</v>
      </c>
      <c r="E248" s="225" t="s">
        <v>473</v>
      </c>
      <c r="F248" s="311" t="s">
        <v>60</v>
      </c>
      <c r="G248" s="311" t="s">
        <v>60</v>
      </c>
      <c r="H248" s="312" t="s">
        <v>474</v>
      </c>
      <c r="I248" s="313">
        <v>4594</v>
      </c>
      <c r="J248" s="314">
        <v>0</v>
      </c>
      <c r="K248" s="313">
        <v>4594</v>
      </c>
    </row>
    <row r="249" spans="1:11" ht="12.75">
      <c r="A249" s="431"/>
      <c r="B249" s="123"/>
      <c r="C249" s="124"/>
      <c r="D249" s="125"/>
      <c r="E249" s="126"/>
      <c r="F249" s="319">
        <v>4356</v>
      </c>
      <c r="G249" s="319">
        <v>5336</v>
      </c>
      <c r="H249" s="320" t="s">
        <v>475</v>
      </c>
      <c r="I249" s="321">
        <v>1600</v>
      </c>
      <c r="J249" s="322">
        <v>0</v>
      </c>
      <c r="K249" s="321">
        <v>1600</v>
      </c>
    </row>
    <row r="250" spans="1:11" ht="12.75">
      <c r="A250" s="431"/>
      <c r="B250" s="334"/>
      <c r="C250" s="262"/>
      <c r="D250" s="263"/>
      <c r="E250" s="264"/>
      <c r="F250" s="329">
        <v>4357</v>
      </c>
      <c r="G250" s="329">
        <v>5336</v>
      </c>
      <c r="H250" s="330" t="s">
        <v>476</v>
      </c>
      <c r="I250" s="303">
        <v>2507</v>
      </c>
      <c r="J250" s="304">
        <v>0</v>
      </c>
      <c r="K250" s="303">
        <v>2507</v>
      </c>
    </row>
    <row r="251" spans="1:11" ht="13.5" thickBot="1">
      <c r="A251" s="431"/>
      <c r="B251" s="306"/>
      <c r="C251" s="240"/>
      <c r="D251" s="241"/>
      <c r="E251" s="242"/>
      <c r="F251" s="307">
        <v>4355</v>
      </c>
      <c r="G251" s="307">
        <v>5336</v>
      </c>
      <c r="H251" s="308" t="s">
        <v>477</v>
      </c>
      <c r="I251" s="202">
        <v>487</v>
      </c>
      <c r="J251" s="309">
        <v>0</v>
      </c>
      <c r="K251" s="202">
        <v>487</v>
      </c>
    </row>
    <row r="252" spans="1:11" ht="13.5" thickBot="1">
      <c r="A252" s="431"/>
      <c r="B252" s="310"/>
      <c r="C252" s="223"/>
      <c r="D252" s="217" t="s">
        <v>404</v>
      </c>
      <c r="E252" s="225" t="s">
        <v>478</v>
      </c>
      <c r="F252" s="311" t="s">
        <v>60</v>
      </c>
      <c r="G252" s="311" t="s">
        <v>60</v>
      </c>
      <c r="H252" s="312" t="s">
        <v>479</v>
      </c>
      <c r="I252" s="313">
        <v>4790</v>
      </c>
      <c r="J252" s="314">
        <v>0</v>
      </c>
      <c r="K252" s="313">
        <v>4790</v>
      </c>
    </row>
    <row r="253" spans="1:11" ht="12.75">
      <c r="A253" s="431"/>
      <c r="B253" s="123"/>
      <c r="C253" s="124"/>
      <c r="D253" s="125"/>
      <c r="E253" s="126"/>
      <c r="F253" s="319">
        <v>4357</v>
      </c>
      <c r="G253" s="319">
        <v>5336</v>
      </c>
      <c r="H253" s="320" t="s">
        <v>480</v>
      </c>
      <c r="I253" s="321">
        <v>4002</v>
      </c>
      <c r="J253" s="322">
        <v>0</v>
      </c>
      <c r="K253" s="321">
        <v>4002</v>
      </c>
    </row>
    <row r="254" spans="1:11" ht="13.5" thickBot="1">
      <c r="A254" s="431"/>
      <c r="B254" s="306"/>
      <c r="C254" s="240"/>
      <c r="D254" s="241"/>
      <c r="E254" s="242"/>
      <c r="F254" s="307">
        <v>4354</v>
      </c>
      <c r="G254" s="307">
        <v>5336</v>
      </c>
      <c r="H254" s="308" t="s">
        <v>481</v>
      </c>
      <c r="I254" s="202">
        <v>788</v>
      </c>
      <c r="J254" s="309">
        <v>0</v>
      </c>
      <c r="K254" s="202">
        <v>788</v>
      </c>
    </row>
    <row r="255" spans="1:11" ht="15.75" customHeight="1" thickBot="1">
      <c r="A255" s="431"/>
      <c r="B255" s="310"/>
      <c r="C255" s="223"/>
      <c r="D255" s="217" t="s">
        <v>404</v>
      </c>
      <c r="E255" s="225" t="s">
        <v>482</v>
      </c>
      <c r="F255" s="311" t="s">
        <v>60</v>
      </c>
      <c r="G255" s="311" t="s">
        <v>60</v>
      </c>
      <c r="H255" s="312" t="s">
        <v>483</v>
      </c>
      <c r="I255" s="313">
        <v>7790</v>
      </c>
      <c r="J255" s="314">
        <v>0</v>
      </c>
      <c r="K255" s="313">
        <v>7790</v>
      </c>
    </row>
    <row r="256" spans="1:11" ht="12.75">
      <c r="A256" s="431"/>
      <c r="B256" s="123"/>
      <c r="C256" s="124"/>
      <c r="D256" s="125"/>
      <c r="E256" s="126"/>
      <c r="F256" s="319">
        <v>4357</v>
      </c>
      <c r="G256" s="319">
        <v>5336</v>
      </c>
      <c r="H256" s="320" t="s">
        <v>484</v>
      </c>
      <c r="I256" s="321">
        <v>4990</v>
      </c>
      <c r="J256" s="322">
        <v>0</v>
      </c>
      <c r="K256" s="321">
        <v>4990</v>
      </c>
    </row>
    <row r="257" spans="1:11" ht="13.5" thickBot="1">
      <c r="A257" s="431"/>
      <c r="B257" s="306"/>
      <c r="C257" s="240"/>
      <c r="D257" s="241"/>
      <c r="E257" s="242"/>
      <c r="F257" s="307">
        <v>4356</v>
      </c>
      <c r="G257" s="307">
        <v>5336</v>
      </c>
      <c r="H257" s="308" t="s">
        <v>485</v>
      </c>
      <c r="I257" s="202">
        <v>2800</v>
      </c>
      <c r="J257" s="309">
        <v>0</v>
      </c>
      <c r="K257" s="202">
        <v>2800</v>
      </c>
    </row>
    <row r="258" spans="1:11" ht="13.5" thickBot="1">
      <c r="A258" s="431"/>
      <c r="B258" s="306"/>
      <c r="C258" s="240"/>
      <c r="D258" s="217" t="s">
        <v>404</v>
      </c>
      <c r="E258" s="242" t="s">
        <v>486</v>
      </c>
      <c r="F258" s="335" t="s">
        <v>60</v>
      </c>
      <c r="G258" s="335" t="s">
        <v>60</v>
      </c>
      <c r="H258" s="336" t="s">
        <v>487</v>
      </c>
      <c r="I258" s="337">
        <v>892</v>
      </c>
      <c r="J258" s="338">
        <v>0</v>
      </c>
      <c r="K258" s="337">
        <v>892</v>
      </c>
    </row>
    <row r="259" spans="1:11" ht="13.5" customHeight="1" thickBot="1">
      <c r="A259" s="431"/>
      <c r="B259" s="306"/>
      <c r="C259" s="240"/>
      <c r="D259" s="241"/>
      <c r="E259" s="242"/>
      <c r="F259" s="307">
        <v>4351</v>
      </c>
      <c r="G259" s="307">
        <v>5321</v>
      </c>
      <c r="H259" s="308" t="s">
        <v>488</v>
      </c>
      <c r="I259" s="202">
        <v>892</v>
      </c>
      <c r="J259" s="309">
        <v>0</v>
      </c>
      <c r="K259" s="202">
        <v>892</v>
      </c>
    </row>
    <row r="260" spans="1:11" ht="13.5" thickBot="1">
      <c r="A260" s="431"/>
      <c r="B260" s="310"/>
      <c r="C260" s="223"/>
      <c r="D260" s="217" t="s">
        <v>404</v>
      </c>
      <c r="E260" s="225" t="s">
        <v>489</v>
      </c>
      <c r="F260" s="311" t="s">
        <v>60</v>
      </c>
      <c r="G260" s="311" t="s">
        <v>60</v>
      </c>
      <c r="H260" s="312" t="s">
        <v>490</v>
      </c>
      <c r="I260" s="313">
        <v>946</v>
      </c>
      <c r="J260" s="314">
        <v>0</v>
      </c>
      <c r="K260" s="313">
        <v>946</v>
      </c>
    </row>
    <row r="261" spans="1:11" ht="13.5" thickBot="1">
      <c r="A261" s="431"/>
      <c r="B261" s="310"/>
      <c r="C261" s="223"/>
      <c r="D261" s="224"/>
      <c r="E261" s="225"/>
      <c r="F261" s="315">
        <v>4351</v>
      </c>
      <c r="G261" s="315">
        <v>5321</v>
      </c>
      <c r="H261" s="316" t="s">
        <v>491</v>
      </c>
      <c r="I261" s="317">
        <v>946</v>
      </c>
      <c r="J261" s="318">
        <v>0</v>
      </c>
      <c r="K261" s="317">
        <v>946</v>
      </c>
    </row>
    <row r="262" spans="1:11" ht="13.5" thickBot="1">
      <c r="A262" s="431"/>
      <c r="B262" s="310"/>
      <c r="C262" s="223"/>
      <c r="D262" s="217" t="s">
        <v>404</v>
      </c>
      <c r="E262" s="225" t="s">
        <v>77</v>
      </c>
      <c r="F262" s="311" t="s">
        <v>60</v>
      </c>
      <c r="G262" s="311" t="s">
        <v>60</v>
      </c>
      <c r="H262" s="312" t="s">
        <v>492</v>
      </c>
      <c r="I262" s="313">
        <v>521</v>
      </c>
      <c r="J262" s="314">
        <v>0</v>
      </c>
      <c r="K262" s="313">
        <v>521</v>
      </c>
    </row>
    <row r="263" spans="1:11" ht="13.5" thickBot="1">
      <c r="A263" s="431"/>
      <c r="B263" s="310"/>
      <c r="C263" s="223"/>
      <c r="D263" s="224"/>
      <c r="E263" s="225"/>
      <c r="F263" s="315">
        <v>4351</v>
      </c>
      <c r="G263" s="315">
        <v>5321</v>
      </c>
      <c r="H263" s="316" t="s">
        <v>493</v>
      </c>
      <c r="I263" s="317">
        <v>521</v>
      </c>
      <c r="J263" s="318">
        <v>0</v>
      </c>
      <c r="K263" s="317">
        <v>521</v>
      </c>
    </row>
    <row r="264" spans="1:11" ht="16.5" customHeight="1" thickBot="1">
      <c r="A264" s="431"/>
      <c r="B264" s="310"/>
      <c r="C264" s="223"/>
      <c r="D264" s="217" t="s">
        <v>404</v>
      </c>
      <c r="E264" s="225" t="s">
        <v>151</v>
      </c>
      <c r="F264" s="311" t="s">
        <v>60</v>
      </c>
      <c r="G264" s="311" t="s">
        <v>60</v>
      </c>
      <c r="H264" s="312" t="s">
        <v>494</v>
      </c>
      <c r="I264" s="313">
        <v>271</v>
      </c>
      <c r="J264" s="314">
        <v>0</v>
      </c>
      <c r="K264" s="313">
        <v>271</v>
      </c>
    </row>
    <row r="265" spans="1:11" ht="13.5" thickBot="1">
      <c r="A265" s="431"/>
      <c r="B265" s="310"/>
      <c r="C265" s="223"/>
      <c r="D265" s="224"/>
      <c r="E265" s="225"/>
      <c r="F265" s="315">
        <v>4351</v>
      </c>
      <c r="G265" s="315">
        <v>5321</v>
      </c>
      <c r="H265" s="316" t="s">
        <v>495</v>
      </c>
      <c r="I265" s="317">
        <v>271</v>
      </c>
      <c r="J265" s="318">
        <v>0</v>
      </c>
      <c r="K265" s="317">
        <v>271</v>
      </c>
    </row>
    <row r="266" spans="1:11" ht="13.5" thickBot="1">
      <c r="A266" s="431"/>
      <c r="B266" s="310"/>
      <c r="C266" s="223"/>
      <c r="D266" s="217" t="s">
        <v>404</v>
      </c>
      <c r="E266" s="225" t="s">
        <v>496</v>
      </c>
      <c r="F266" s="311" t="s">
        <v>60</v>
      </c>
      <c r="G266" s="311" t="s">
        <v>60</v>
      </c>
      <c r="H266" s="312" t="s">
        <v>497</v>
      </c>
      <c r="I266" s="313">
        <v>167</v>
      </c>
      <c r="J266" s="314">
        <v>0</v>
      </c>
      <c r="K266" s="313">
        <v>167</v>
      </c>
    </row>
    <row r="267" spans="1:11" ht="13.5" thickBot="1">
      <c r="A267" s="431"/>
      <c r="B267" s="310"/>
      <c r="C267" s="223"/>
      <c r="D267" s="224"/>
      <c r="E267" s="225"/>
      <c r="F267" s="315">
        <v>4351</v>
      </c>
      <c r="G267" s="315">
        <v>5321</v>
      </c>
      <c r="H267" s="316" t="s">
        <v>498</v>
      </c>
      <c r="I267" s="317">
        <v>167</v>
      </c>
      <c r="J267" s="318">
        <v>0</v>
      </c>
      <c r="K267" s="317">
        <v>167</v>
      </c>
    </row>
    <row r="268" spans="1:11" ht="13.5" thickBot="1">
      <c r="A268" s="431"/>
      <c r="B268" s="310"/>
      <c r="C268" s="223"/>
      <c r="D268" s="217" t="s">
        <v>404</v>
      </c>
      <c r="E268" s="225" t="s">
        <v>135</v>
      </c>
      <c r="F268" s="311" t="s">
        <v>60</v>
      </c>
      <c r="G268" s="311" t="s">
        <v>60</v>
      </c>
      <c r="H268" s="312" t="s">
        <v>499</v>
      </c>
      <c r="I268" s="313">
        <v>629</v>
      </c>
      <c r="J268" s="314">
        <v>0</v>
      </c>
      <c r="K268" s="313">
        <v>629</v>
      </c>
    </row>
    <row r="269" spans="1:11" ht="13.5" thickBot="1">
      <c r="A269" s="431"/>
      <c r="B269" s="310"/>
      <c r="C269" s="223"/>
      <c r="D269" s="224"/>
      <c r="E269" s="225"/>
      <c r="F269" s="315">
        <v>4351</v>
      </c>
      <c r="G269" s="315">
        <v>5321</v>
      </c>
      <c r="H269" s="316" t="s">
        <v>500</v>
      </c>
      <c r="I269" s="317">
        <v>629</v>
      </c>
      <c r="J269" s="318">
        <v>0</v>
      </c>
      <c r="K269" s="317">
        <v>629</v>
      </c>
    </row>
    <row r="270" spans="1:11" ht="13.5" thickBot="1">
      <c r="A270" s="431"/>
      <c r="B270" s="310"/>
      <c r="C270" s="223"/>
      <c r="D270" s="217" t="s">
        <v>404</v>
      </c>
      <c r="E270" s="225" t="s">
        <v>501</v>
      </c>
      <c r="F270" s="311" t="s">
        <v>60</v>
      </c>
      <c r="G270" s="311" t="s">
        <v>60</v>
      </c>
      <c r="H270" s="312" t="s">
        <v>502</v>
      </c>
      <c r="I270" s="313">
        <v>1133</v>
      </c>
      <c r="J270" s="314">
        <v>0</v>
      </c>
      <c r="K270" s="313">
        <v>1133</v>
      </c>
    </row>
    <row r="271" spans="1:11" ht="13.5" thickBot="1">
      <c r="A271" s="431"/>
      <c r="B271" s="310"/>
      <c r="C271" s="223"/>
      <c r="D271" s="224"/>
      <c r="E271" s="225"/>
      <c r="F271" s="315">
        <v>4351</v>
      </c>
      <c r="G271" s="315">
        <v>5321</v>
      </c>
      <c r="H271" s="316" t="s">
        <v>503</v>
      </c>
      <c r="I271" s="317">
        <v>1133</v>
      </c>
      <c r="J271" s="318">
        <v>0</v>
      </c>
      <c r="K271" s="317">
        <v>1133</v>
      </c>
    </row>
    <row r="272" spans="1:11" ht="13.5" thickBot="1">
      <c r="A272" s="431"/>
      <c r="B272" s="310"/>
      <c r="C272" s="223"/>
      <c r="D272" s="217" t="s">
        <v>404</v>
      </c>
      <c r="E272" s="225" t="s">
        <v>74</v>
      </c>
      <c r="F272" s="311" t="s">
        <v>60</v>
      </c>
      <c r="G272" s="311" t="s">
        <v>60</v>
      </c>
      <c r="H272" s="312" t="s">
        <v>504</v>
      </c>
      <c r="I272" s="313">
        <v>3372</v>
      </c>
      <c r="J272" s="314">
        <v>0</v>
      </c>
      <c r="K272" s="313">
        <v>3372</v>
      </c>
    </row>
    <row r="273" spans="1:11" ht="13.5" thickBot="1">
      <c r="A273" s="431"/>
      <c r="B273" s="123"/>
      <c r="C273" s="124"/>
      <c r="D273" s="125"/>
      <c r="E273" s="126"/>
      <c r="F273" s="319">
        <v>4350</v>
      </c>
      <c r="G273" s="315">
        <v>5321</v>
      </c>
      <c r="H273" s="320" t="s">
        <v>505</v>
      </c>
      <c r="I273" s="321">
        <v>294</v>
      </c>
      <c r="J273" s="322">
        <v>0</v>
      </c>
      <c r="K273" s="321">
        <v>294</v>
      </c>
    </row>
    <row r="274" spans="1:11" ht="13.5" thickBot="1">
      <c r="A274" s="431"/>
      <c r="B274" s="334"/>
      <c r="C274" s="262"/>
      <c r="D274" s="263"/>
      <c r="E274" s="264"/>
      <c r="F274" s="329">
        <v>4351</v>
      </c>
      <c r="G274" s="315">
        <v>5321</v>
      </c>
      <c r="H274" s="330" t="s">
        <v>506</v>
      </c>
      <c r="I274" s="303">
        <v>2586</v>
      </c>
      <c r="J274" s="304">
        <v>0</v>
      </c>
      <c r="K274" s="303">
        <v>2586</v>
      </c>
    </row>
    <row r="275" spans="1:11" ht="13.5" thickBot="1">
      <c r="A275" s="431"/>
      <c r="B275" s="306"/>
      <c r="C275" s="240"/>
      <c r="D275" s="241"/>
      <c r="E275" s="242"/>
      <c r="F275" s="307">
        <v>4359</v>
      </c>
      <c r="G275" s="315">
        <v>5321</v>
      </c>
      <c r="H275" s="308" t="s">
        <v>507</v>
      </c>
      <c r="I275" s="202">
        <v>492</v>
      </c>
      <c r="J275" s="309">
        <v>0</v>
      </c>
      <c r="K275" s="202">
        <v>492</v>
      </c>
    </row>
    <row r="276" spans="1:11" ht="13.5" thickBot="1">
      <c r="A276" s="431"/>
      <c r="B276" s="310"/>
      <c r="C276" s="223"/>
      <c r="D276" s="217" t="s">
        <v>404</v>
      </c>
      <c r="E276" s="225" t="s">
        <v>102</v>
      </c>
      <c r="F276" s="311" t="s">
        <v>60</v>
      </c>
      <c r="G276" s="311" t="s">
        <v>60</v>
      </c>
      <c r="H276" s="312" t="s">
        <v>508</v>
      </c>
      <c r="I276" s="313">
        <v>902</v>
      </c>
      <c r="J276" s="314">
        <v>0</v>
      </c>
      <c r="K276" s="313">
        <v>902</v>
      </c>
    </row>
    <row r="277" spans="1:11" ht="13.5" thickBot="1">
      <c r="A277" s="431"/>
      <c r="B277" s="310"/>
      <c r="C277" s="223"/>
      <c r="D277" s="224"/>
      <c r="E277" s="225"/>
      <c r="F277" s="315">
        <v>4351</v>
      </c>
      <c r="G277" s="315">
        <v>5321</v>
      </c>
      <c r="H277" s="316" t="s">
        <v>509</v>
      </c>
      <c r="I277" s="317">
        <v>902</v>
      </c>
      <c r="J277" s="318">
        <v>0</v>
      </c>
      <c r="K277" s="317">
        <v>902</v>
      </c>
    </row>
    <row r="278" spans="1:11" ht="13.5" thickBot="1">
      <c r="A278" s="431"/>
      <c r="B278" s="310"/>
      <c r="C278" s="223"/>
      <c r="D278" s="217" t="s">
        <v>404</v>
      </c>
      <c r="E278" s="225" t="s">
        <v>510</v>
      </c>
      <c r="F278" s="311" t="s">
        <v>60</v>
      </c>
      <c r="G278" s="311" t="s">
        <v>60</v>
      </c>
      <c r="H278" s="312" t="s">
        <v>511</v>
      </c>
      <c r="I278" s="313">
        <v>453</v>
      </c>
      <c r="J278" s="314">
        <v>0</v>
      </c>
      <c r="K278" s="313">
        <v>453</v>
      </c>
    </row>
    <row r="279" spans="1:11" ht="13.5" thickBot="1">
      <c r="A279" s="431"/>
      <c r="B279" s="310"/>
      <c r="C279" s="223"/>
      <c r="D279" s="224"/>
      <c r="E279" s="225"/>
      <c r="F279" s="315">
        <v>4351</v>
      </c>
      <c r="G279" s="315">
        <v>5321</v>
      </c>
      <c r="H279" s="316" t="s">
        <v>512</v>
      </c>
      <c r="I279" s="317">
        <v>453</v>
      </c>
      <c r="J279" s="318">
        <v>0</v>
      </c>
      <c r="K279" s="317">
        <v>453</v>
      </c>
    </row>
    <row r="280" spans="1:11" ht="13.5" thickBot="1">
      <c r="A280" s="431"/>
      <c r="B280" s="310"/>
      <c r="C280" s="223"/>
      <c r="D280" s="217" t="s">
        <v>404</v>
      </c>
      <c r="E280" s="225" t="s">
        <v>513</v>
      </c>
      <c r="F280" s="311" t="s">
        <v>60</v>
      </c>
      <c r="G280" s="311" t="s">
        <v>60</v>
      </c>
      <c r="H280" s="312" t="s">
        <v>514</v>
      </c>
      <c r="I280" s="313">
        <v>84</v>
      </c>
      <c r="J280" s="314">
        <v>0</v>
      </c>
      <c r="K280" s="313">
        <v>84</v>
      </c>
    </row>
    <row r="281" spans="1:11" ht="13.5" thickBot="1">
      <c r="A281" s="431"/>
      <c r="B281" s="310"/>
      <c r="C281" s="223"/>
      <c r="D281" s="224"/>
      <c r="E281" s="225"/>
      <c r="F281" s="315">
        <v>4351</v>
      </c>
      <c r="G281" s="315">
        <v>5321</v>
      </c>
      <c r="H281" s="316" t="s">
        <v>515</v>
      </c>
      <c r="I281" s="317">
        <v>84</v>
      </c>
      <c r="J281" s="318">
        <v>0</v>
      </c>
      <c r="K281" s="317">
        <v>84</v>
      </c>
    </row>
    <row r="282" spans="1:11" ht="13.5" thickBot="1">
      <c r="A282" s="431"/>
      <c r="B282" s="310"/>
      <c r="C282" s="223"/>
      <c r="D282" s="217" t="s">
        <v>404</v>
      </c>
      <c r="E282" s="225" t="s">
        <v>72</v>
      </c>
      <c r="F282" s="311" t="s">
        <v>60</v>
      </c>
      <c r="G282" s="311" t="s">
        <v>60</v>
      </c>
      <c r="H282" s="312" t="s">
        <v>516</v>
      </c>
      <c r="I282" s="313">
        <v>812</v>
      </c>
      <c r="J282" s="314">
        <v>0</v>
      </c>
      <c r="K282" s="313">
        <v>812</v>
      </c>
    </row>
    <row r="283" spans="1:11" ht="13.5" thickBot="1">
      <c r="A283" s="431"/>
      <c r="B283" s="310"/>
      <c r="C283" s="223"/>
      <c r="D283" s="224"/>
      <c r="E283" s="225"/>
      <c r="F283" s="315">
        <v>4351</v>
      </c>
      <c r="G283" s="315">
        <v>5321</v>
      </c>
      <c r="H283" s="316" t="s">
        <v>517</v>
      </c>
      <c r="I283" s="317">
        <v>812</v>
      </c>
      <c r="J283" s="318">
        <v>0</v>
      </c>
      <c r="K283" s="317">
        <v>812</v>
      </c>
    </row>
    <row r="284" spans="1:11" ht="13.5" thickBot="1">
      <c r="A284" s="431"/>
      <c r="B284" s="310"/>
      <c r="C284" s="223"/>
      <c r="D284" s="217" t="s">
        <v>404</v>
      </c>
      <c r="E284" s="225" t="s">
        <v>518</v>
      </c>
      <c r="F284" s="311" t="s">
        <v>60</v>
      </c>
      <c r="G284" s="311" t="s">
        <v>60</v>
      </c>
      <c r="H284" s="312" t="s">
        <v>519</v>
      </c>
      <c r="I284" s="313">
        <v>399</v>
      </c>
      <c r="J284" s="314">
        <v>0</v>
      </c>
      <c r="K284" s="313">
        <v>399</v>
      </c>
    </row>
    <row r="285" spans="1:11" ht="13.5" thickBot="1">
      <c r="A285" s="431"/>
      <c r="B285" s="310"/>
      <c r="C285" s="223"/>
      <c r="D285" s="224"/>
      <c r="E285" s="225"/>
      <c r="F285" s="315">
        <v>4351</v>
      </c>
      <c r="G285" s="315">
        <v>5321</v>
      </c>
      <c r="H285" s="316" t="s">
        <v>520</v>
      </c>
      <c r="I285" s="317">
        <v>399</v>
      </c>
      <c r="J285" s="318">
        <v>0</v>
      </c>
      <c r="K285" s="317">
        <v>399</v>
      </c>
    </row>
    <row r="286" spans="1:11" ht="13.5" thickBot="1">
      <c r="A286" s="431"/>
      <c r="B286" s="310"/>
      <c r="C286" s="223"/>
      <c r="D286" s="217" t="s">
        <v>404</v>
      </c>
      <c r="E286" s="225" t="s">
        <v>69</v>
      </c>
      <c r="F286" s="311" t="s">
        <v>60</v>
      </c>
      <c r="G286" s="311" t="s">
        <v>60</v>
      </c>
      <c r="H286" s="312" t="s">
        <v>521</v>
      </c>
      <c r="I286" s="313">
        <v>1942</v>
      </c>
      <c r="J286" s="314">
        <v>0</v>
      </c>
      <c r="K286" s="313">
        <v>1942</v>
      </c>
    </row>
    <row r="287" spans="1:11" ht="13.5" thickBot="1">
      <c r="A287" s="431"/>
      <c r="B287" s="123"/>
      <c r="C287" s="124"/>
      <c r="D287" s="125"/>
      <c r="E287" s="126"/>
      <c r="F287" s="319">
        <v>4359</v>
      </c>
      <c r="G287" s="315">
        <v>5321</v>
      </c>
      <c r="H287" s="320" t="s">
        <v>522</v>
      </c>
      <c r="I287" s="321">
        <v>318</v>
      </c>
      <c r="J287" s="322">
        <v>0</v>
      </c>
      <c r="K287" s="321">
        <v>318</v>
      </c>
    </row>
    <row r="288" spans="1:11" ht="13.5" thickBot="1">
      <c r="A288" s="431"/>
      <c r="B288" s="306"/>
      <c r="C288" s="240"/>
      <c r="D288" s="241"/>
      <c r="E288" s="242"/>
      <c r="F288" s="307">
        <v>4351</v>
      </c>
      <c r="G288" s="315">
        <v>5321</v>
      </c>
      <c r="H288" s="308" t="s">
        <v>523</v>
      </c>
      <c r="I288" s="202">
        <v>1624</v>
      </c>
      <c r="J288" s="309">
        <v>0</v>
      </c>
      <c r="K288" s="202">
        <v>1624</v>
      </c>
    </row>
    <row r="289" spans="1:11" ht="13.5" thickBot="1">
      <c r="A289" s="431"/>
      <c r="B289" s="310"/>
      <c r="C289" s="223"/>
      <c r="D289" s="217" t="s">
        <v>404</v>
      </c>
      <c r="E289" s="225" t="s">
        <v>524</v>
      </c>
      <c r="F289" s="311" t="s">
        <v>60</v>
      </c>
      <c r="G289" s="311" t="s">
        <v>60</v>
      </c>
      <c r="H289" s="312" t="s">
        <v>525</v>
      </c>
      <c r="I289" s="313">
        <v>332</v>
      </c>
      <c r="J289" s="314">
        <v>0</v>
      </c>
      <c r="K289" s="313">
        <v>332</v>
      </c>
    </row>
    <row r="290" spans="1:11" ht="13.5" thickBot="1">
      <c r="A290" s="431"/>
      <c r="B290" s="310"/>
      <c r="C290" s="223"/>
      <c r="D290" s="224"/>
      <c r="E290" s="225"/>
      <c r="F290" s="315">
        <v>4358</v>
      </c>
      <c r="G290" s="315">
        <v>5321</v>
      </c>
      <c r="H290" s="316" t="s">
        <v>526</v>
      </c>
      <c r="I290" s="317">
        <v>332</v>
      </c>
      <c r="J290" s="318">
        <v>0</v>
      </c>
      <c r="K290" s="317">
        <v>332</v>
      </c>
    </row>
    <row r="291" spans="1:11" ht="15.75" customHeight="1" thickBot="1">
      <c r="A291" s="431"/>
      <c r="B291" s="310"/>
      <c r="C291" s="223"/>
      <c r="D291" s="217" t="s">
        <v>404</v>
      </c>
      <c r="E291" s="225" t="s">
        <v>527</v>
      </c>
      <c r="F291" s="311" t="s">
        <v>60</v>
      </c>
      <c r="G291" s="311" t="s">
        <v>60</v>
      </c>
      <c r="H291" s="312" t="s">
        <v>528</v>
      </c>
      <c r="I291" s="313">
        <v>721</v>
      </c>
      <c r="J291" s="314">
        <v>0</v>
      </c>
      <c r="K291" s="313">
        <v>721</v>
      </c>
    </row>
    <row r="292" spans="1:11" ht="13.5" thickBot="1">
      <c r="A292" s="431"/>
      <c r="B292" s="310"/>
      <c r="C292" s="223"/>
      <c r="D292" s="224"/>
      <c r="E292" s="225"/>
      <c r="F292" s="315">
        <v>4351</v>
      </c>
      <c r="G292" s="315">
        <v>5321</v>
      </c>
      <c r="H292" s="316" t="s">
        <v>529</v>
      </c>
      <c r="I292" s="317">
        <v>721</v>
      </c>
      <c r="J292" s="318">
        <v>0</v>
      </c>
      <c r="K292" s="317">
        <v>721</v>
      </c>
    </row>
    <row r="293" spans="1:11" ht="13.5" thickBot="1">
      <c r="A293" s="431"/>
      <c r="B293" s="310"/>
      <c r="C293" s="223"/>
      <c r="D293" s="217" t="s">
        <v>404</v>
      </c>
      <c r="E293" s="225" t="s">
        <v>530</v>
      </c>
      <c r="F293" s="311" t="s">
        <v>60</v>
      </c>
      <c r="G293" s="311" t="s">
        <v>60</v>
      </c>
      <c r="H293" s="312" t="s">
        <v>531</v>
      </c>
      <c r="I293" s="313">
        <v>536</v>
      </c>
      <c r="J293" s="314">
        <v>0</v>
      </c>
      <c r="K293" s="313">
        <v>536</v>
      </c>
    </row>
    <row r="294" spans="1:11" ht="13.5" thickBot="1">
      <c r="A294" s="431"/>
      <c r="B294" s="310"/>
      <c r="C294" s="223"/>
      <c r="D294" s="224"/>
      <c r="E294" s="225"/>
      <c r="F294" s="315">
        <v>4351</v>
      </c>
      <c r="G294" s="315">
        <v>5321</v>
      </c>
      <c r="H294" s="316" t="s">
        <v>532</v>
      </c>
      <c r="I294" s="317">
        <v>536</v>
      </c>
      <c r="J294" s="318">
        <v>0</v>
      </c>
      <c r="K294" s="317">
        <v>536</v>
      </c>
    </row>
    <row r="295" spans="1:11" ht="13.5" customHeight="1" thickBot="1">
      <c r="A295" s="431"/>
      <c r="B295" s="310"/>
      <c r="C295" s="223"/>
      <c r="D295" s="217" t="s">
        <v>404</v>
      </c>
      <c r="E295" s="225" t="s">
        <v>533</v>
      </c>
      <c r="F295" s="311" t="s">
        <v>60</v>
      </c>
      <c r="G295" s="311" t="s">
        <v>60</v>
      </c>
      <c r="H295" s="312" t="s">
        <v>534</v>
      </c>
      <c r="I295" s="313">
        <v>114</v>
      </c>
      <c r="J295" s="314">
        <v>0</v>
      </c>
      <c r="K295" s="313">
        <v>114</v>
      </c>
    </row>
    <row r="296" spans="1:11" ht="13.5" thickBot="1">
      <c r="A296" s="431"/>
      <c r="B296" s="310"/>
      <c r="C296" s="223"/>
      <c r="D296" s="224"/>
      <c r="E296" s="225"/>
      <c r="F296" s="315">
        <v>4351</v>
      </c>
      <c r="G296" s="315">
        <v>5321</v>
      </c>
      <c r="H296" s="316" t="s">
        <v>535</v>
      </c>
      <c r="I296" s="317">
        <v>114</v>
      </c>
      <c r="J296" s="318">
        <v>0</v>
      </c>
      <c r="K296" s="317">
        <v>114</v>
      </c>
    </row>
    <row r="297" spans="1:11" ht="13.5" thickBot="1">
      <c r="A297" s="431"/>
      <c r="B297" s="310"/>
      <c r="C297" s="223"/>
      <c r="D297" s="217" t="s">
        <v>404</v>
      </c>
      <c r="E297" s="225" t="s">
        <v>536</v>
      </c>
      <c r="F297" s="311" t="s">
        <v>60</v>
      </c>
      <c r="G297" s="311" t="s">
        <v>60</v>
      </c>
      <c r="H297" s="312" t="s">
        <v>537</v>
      </c>
      <c r="I297" s="313">
        <v>5085</v>
      </c>
      <c r="J297" s="314">
        <v>0</v>
      </c>
      <c r="K297" s="313">
        <v>5085</v>
      </c>
    </row>
    <row r="298" spans="1:11" ht="13.5" thickBot="1">
      <c r="A298" s="431"/>
      <c r="B298" s="123"/>
      <c r="C298" s="124"/>
      <c r="D298" s="125"/>
      <c r="E298" s="126"/>
      <c r="F298" s="319">
        <v>4350</v>
      </c>
      <c r="G298" s="315">
        <v>5321</v>
      </c>
      <c r="H298" s="320" t="s">
        <v>538</v>
      </c>
      <c r="I298" s="321">
        <v>4238</v>
      </c>
      <c r="J298" s="322">
        <v>0</v>
      </c>
      <c r="K298" s="321">
        <v>4238</v>
      </c>
    </row>
    <row r="299" spans="1:11" ht="13.5" thickBot="1">
      <c r="A299" s="431"/>
      <c r="B299" s="306"/>
      <c r="C299" s="240"/>
      <c r="D299" s="241"/>
      <c r="E299" s="242"/>
      <c r="F299" s="307">
        <v>4351</v>
      </c>
      <c r="G299" s="315">
        <v>5321</v>
      </c>
      <c r="H299" s="308" t="s">
        <v>539</v>
      </c>
      <c r="I299" s="202">
        <v>847</v>
      </c>
      <c r="J299" s="309">
        <v>0</v>
      </c>
      <c r="K299" s="202">
        <v>847</v>
      </c>
    </row>
    <row r="300" spans="1:11" ht="18" customHeight="1" thickBot="1">
      <c r="A300" s="431"/>
      <c r="B300" s="310"/>
      <c r="C300" s="223"/>
      <c r="D300" s="217" t="s">
        <v>404</v>
      </c>
      <c r="E300" s="225" t="s">
        <v>73</v>
      </c>
      <c r="F300" s="311" t="s">
        <v>60</v>
      </c>
      <c r="G300" s="311" t="s">
        <v>60</v>
      </c>
      <c r="H300" s="312" t="s">
        <v>540</v>
      </c>
      <c r="I300" s="313">
        <v>6466</v>
      </c>
      <c r="J300" s="314">
        <v>0</v>
      </c>
      <c r="K300" s="313">
        <v>6466</v>
      </c>
    </row>
    <row r="301" spans="1:11" ht="15.75" customHeight="1" thickBot="1">
      <c r="A301" s="432"/>
      <c r="B301" s="124"/>
      <c r="C301" s="124"/>
      <c r="D301" s="125"/>
      <c r="E301" s="126"/>
      <c r="F301" s="319">
        <v>4351</v>
      </c>
      <c r="G301" s="319">
        <v>5321</v>
      </c>
      <c r="H301" s="320" t="s">
        <v>541</v>
      </c>
      <c r="I301" s="321">
        <v>2708</v>
      </c>
      <c r="J301" s="322">
        <v>0</v>
      </c>
      <c r="K301" s="321">
        <v>2708</v>
      </c>
    </row>
    <row r="302" spans="1:11" ht="14.25" customHeight="1" thickBot="1">
      <c r="A302" s="430" t="s">
        <v>601</v>
      </c>
      <c r="B302" s="240"/>
      <c r="C302" s="240"/>
      <c r="D302" s="241"/>
      <c r="E302" s="242"/>
      <c r="F302" s="307">
        <v>4374</v>
      </c>
      <c r="G302" s="307">
        <v>5321</v>
      </c>
      <c r="H302" s="308" t="s">
        <v>542</v>
      </c>
      <c r="I302" s="202">
        <v>2014</v>
      </c>
      <c r="J302" s="309">
        <v>0</v>
      </c>
      <c r="K302" s="202">
        <v>2014</v>
      </c>
    </row>
    <row r="303" spans="1:14" ht="13.5" thickBot="1">
      <c r="A303" s="431"/>
      <c r="B303" s="369"/>
      <c r="C303" s="252"/>
      <c r="D303" s="253"/>
      <c r="E303" s="254"/>
      <c r="F303" s="365">
        <v>4374</v>
      </c>
      <c r="G303" s="307">
        <v>5321</v>
      </c>
      <c r="H303" s="366" t="s">
        <v>543</v>
      </c>
      <c r="I303" s="367">
        <v>372</v>
      </c>
      <c r="J303" s="368">
        <v>0</v>
      </c>
      <c r="K303" s="367">
        <v>372</v>
      </c>
      <c r="N303" s="370"/>
    </row>
    <row r="304" spans="1:11" ht="13.5" thickBot="1">
      <c r="A304" s="431"/>
      <c r="B304" s="306"/>
      <c r="C304" s="240"/>
      <c r="D304" s="241"/>
      <c r="E304" s="242"/>
      <c r="F304" s="307">
        <v>4350</v>
      </c>
      <c r="G304" s="315">
        <v>5321</v>
      </c>
      <c r="H304" s="308" t="s">
        <v>544</v>
      </c>
      <c r="I304" s="202">
        <v>1372</v>
      </c>
      <c r="J304" s="309">
        <v>0</v>
      </c>
      <c r="K304" s="202">
        <v>1372</v>
      </c>
    </row>
    <row r="305" spans="1:11" ht="13.5" thickBot="1">
      <c r="A305" s="431"/>
      <c r="B305" s="310"/>
      <c r="C305" s="223"/>
      <c r="D305" s="217" t="s">
        <v>404</v>
      </c>
      <c r="E305" s="225" t="s">
        <v>545</v>
      </c>
      <c r="F305" s="311" t="s">
        <v>60</v>
      </c>
      <c r="G305" s="311" t="s">
        <v>60</v>
      </c>
      <c r="H305" s="312" t="s">
        <v>546</v>
      </c>
      <c r="I305" s="313">
        <v>3344</v>
      </c>
      <c r="J305" s="314">
        <v>0</v>
      </c>
      <c r="K305" s="313">
        <v>3344</v>
      </c>
    </row>
    <row r="306" spans="1:11" ht="13.5" thickBot="1">
      <c r="A306" s="431"/>
      <c r="B306" s="123"/>
      <c r="C306" s="124"/>
      <c r="D306" s="125"/>
      <c r="E306" s="126"/>
      <c r="F306" s="319">
        <v>4356</v>
      </c>
      <c r="G306" s="315">
        <v>5321</v>
      </c>
      <c r="H306" s="320" t="s">
        <v>547</v>
      </c>
      <c r="I306" s="321">
        <v>69</v>
      </c>
      <c r="J306" s="322">
        <v>0</v>
      </c>
      <c r="K306" s="321">
        <v>69</v>
      </c>
    </row>
    <row r="307" spans="1:11" ht="13.5" thickBot="1">
      <c r="A307" s="431"/>
      <c r="B307" s="334"/>
      <c r="C307" s="262"/>
      <c r="D307" s="263"/>
      <c r="E307" s="264"/>
      <c r="F307" s="329">
        <v>4351</v>
      </c>
      <c r="G307" s="315">
        <v>5321</v>
      </c>
      <c r="H307" s="330" t="s">
        <v>548</v>
      </c>
      <c r="I307" s="303">
        <v>505</v>
      </c>
      <c r="J307" s="304">
        <v>0</v>
      </c>
      <c r="K307" s="303">
        <v>505</v>
      </c>
    </row>
    <row r="308" spans="1:11" ht="13.5" thickBot="1">
      <c r="A308" s="431"/>
      <c r="B308" s="306"/>
      <c r="C308" s="240"/>
      <c r="D308" s="241"/>
      <c r="E308" s="242"/>
      <c r="F308" s="307">
        <v>4350</v>
      </c>
      <c r="G308" s="315">
        <v>5321</v>
      </c>
      <c r="H308" s="308" t="s">
        <v>549</v>
      </c>
      <c r="I308" s="202">
        <v>2770</v>
      </c>
      <c r="J308" s="309">
        <v>0</v>
      </c>
      <c r="K308" s="202">
        <v>2770</v>
      </c>
    </row>
    <row r="309" spans="1:11" ht="13.5" thickBot="1">
      <c r="A309" s="431"/>
      <c r="B309" s="310"/>
      <c r="C309" s="223"/>
      <c r="D309" s="217" t="s">
        <v>404</v>
      </c>
      <c r="E309" s="225" t="s">
        <v>550</v>
      </c>
      <c r="F309" s="311" t="s">
        <v>60</v>
      </c>
      <c r="G309" s="311" t="s">
        <v>60</v>
      </c>
      <c r="H309" s="312" t="s">
        <v>551</v>
      </c>
      <c r="I309" s="313">
        <v>2971</v>
      </c>
      <c r="J309" s="314">
        <v>0</v>
      </c>
      <c r="K309" s="313">
        <v>2971</v>
      </c>
    </row>
    <row r="310" spans="1:11" ht="13.5" thickBot="1">
      <c r="A310" s="431"/>
      <c r="B310" s="123"/>
      <c r="C310" s="124"/>
      <c r="D310" s="125"/>
      <c r="E310" s="126"/>
      <c r="F310" s="319">
        <v>4350</v>
      </c>
      <c r="G310" s="315">
        <v>5321</v>
      </c>
      <c r="H310" s="320" t="s">
        <v>552</v>
      </c>
      <c r="I310" s="321">
        <v>2755</v>
      </c>
      <c r="J310" s="322">
        <v>0</v>
      </c>
      <c r="K310" s="321">
        <v>2755</v>
      </c>
    </row>
    <row r="311" spans="1:11" ht="13.5" thickBot="1">
      <c r="A311" s="431"/>
      <c r="B311" s="306"/>
      <c r="C311" s="240"/>
      <c r="D311" s="241"/>
      <c r="E311" s="242"/>
      <c r="F311" s="307">
        <v>4351</v>
      </c>
      <c r="G311" s="315">
        <v>5321</v>
      </c>
      <c r="H311" s="308" t="s">
        <v>553</v>
      </c>
      <c r="I311" s="202">
        <v>216</v>
      </c>
      <c r="J311" s="309">
        <v>0</v>
      </c>
      <c r="K311" s="202">
        <v>216</v>
      </c>
    </row>
    <row r="312" spans="1:11" ht="13.5" thickBot="1">
      <c r="A312" s="431"/>
      <c r="B312" s="310"/>
      <c r="C312" s="223"/>
      <c r="D312" s="217" t="s">
        <v>404</v>
      </c>
      <c r="E312" s="225" t="s">
        <v>80</v>
      </c>
      <c r="F312" s="311" t="s">
        <v>60</v>
      </c>
      <c r="G312" s="311" t="s">
        <v>60</v>
      </c>
      <c r="H312" s="312" t="s">
        <v>554</v>
      </c>
      <c r="I312" s="313">
        <v>819</v>
      </c>
      <c r="J312" s="314">
        <v>0</v>
      </c>
      <c r="K312" s="313">
        <v>819</v>
      </c>
    </row>
    <row r="313" spans="1:11" ht="13.5" thickBot="1">
      <c r="A313" s="431"/>
      <c r="B313" s="123"/>
      <c r="C313" s="124"/>
      <c r="D313" s="125"/>
      <c r="E313" s="126"/>
      <c r="F313" s="319">
        <v>4356</v>
      </c>
      <c r="G313" s="315">
        <v>5321</v>
      </c>
      <c r="H313" s="320" t="s">
        <v>555</v>
      </c>
      <c r="I313" s="321">
        <v>98</v>
      </c>
      <c r="J313" s="322">
        <v>0</v>
      </c>
      <c r="K313" s="321">
        <v>98</v>
      </c>
    </row>
    <row r="314" spans="1:11" ht="13.5" thickBot="1">
      <c r="A314" s="431"/>
      <c r="B314" s="306"/>
      <c r="C314" s="240"/>
      <c r="D314" s="241"/>
      <c r="E314" s="242"/>
      <c r="F314" s="307">
        <v>4351</v>
      </c>
      <c r="G314" s="315">
        <v>5321</v>
      </c>
      <c r="H314" s="308" t="s">
        <v>556</v>
      </c>
      <c r="I314" s="202">
        <v>721</v>
      </c>
      <c r="J314" s="309">
        <v>0</v>
      </c>
      <c r="K314" s="202">
        <v>721</v>
      </c>
    </row>
    <row r="315" spans="1:11" ht="13.5" thickBot="1">
      <c r="A315" s="431"/>
      <c r="B315" s="310"/>
      <c r="C315" s="223"/>
      <c r="D315" s="217" t="s">
        <v>404</v>
      </c>
      <c r="E315" s="225" t="s">
        <v>557</v>
      </c>
      <c r="F315" s="311" t="s">
        <v>60</v>
      </c>
      <c r="G315" s="311" t="s">
        <v>60</v>
      </c>
      <c r="H315" s="312" t="s">
        <v>558</v>
      </c>
      <c r="I315" s="313">
        <v>721</v>
      </c>
      <c r="J315" s="314">
        <v>0</v>
      </c>
      <c r="K315" s="313">
        <v>721</v>
      </c>
    </row>
    <row r="316" spans="1:11" ht="13.5" thickBot="1">
      <c r="A316" s="431"/>
      <c r="B316" s="310"/>
      <c r="C316" s="223"/>
      <c r="D316" s="224"/>
      <c r="E316" s="225"/>
      <c r="F316" s="315">
        <v>4351</v>
      </c>
      <c r="G316" s="315">
        <v>5321</v>
      </c>
      <c r="H316" s="316" t="s">
        <v>559</v>
      </c>
      <c r="I316" s="317">
        <v>721</v>
      </c>
      <c r="J316" s="318">
        <v>0</v>
      </c>
      <c r="K316" s="317">
        <v>721</v>
      </c>
    </row>
    <row r="317" spans="1:11" ht="13.5" thickBot="1">
      <c r="A317" s="431"/>
      <c r="B317" s="310"/>
      <c r="C317" s="223"/>
      <c r="D317" s="217" t="s">
        <v>404</v>
      </c>
      <c r="E317" s="225" t="s">
        <v>560</v>
      </c>
      <c r="F317" s="311" t="s">
        <v>60</v>
      </c>
      <c r="G317" s="311" t="s">
        <v>60</v>
      </c>
      <c r="H317" s="312" t="s">
        <v>561</v>
      </c>
      <c r="I317" s="313">
        <v>811</v>
      </c>
      <c r="J317" s="314">
        <v>0</v>
      </c>
      <c r="K317" s="313">
        <v>811</v>
      </c>
    </row>
    <row r="318" spans="1:11" ht="13.5" thickBot="1">
      <c r="A318" s="431"/>
      <c r="B318" s="310"/>
      <c r="C318" s="223"/>
      <c r="D318" s="224"/>
      <c r="E318" s="225"/>
      <c r="F318" s="315">
        <v>4351</v>
      </c>
      <c r="G318" s="315">
        <v>5321</v>
      </c>
      <c r="H318" s="316" t="s">
        <v>562</v>
      </c>
      <c r="I318" s="317">
        <v>811</v>
      </c>
      <c r="J318" s="318">
        <v>0</v>
      </c>
      <c r="K318" s="317">
        <v>811</v>
      </c>
    </row>
    <row r="319" spans="1:11" ht="13.5" thickBot="1">
      <c r="A319" s="431"/>
      <c r="B319" s="310"/>
      <c r="C319" s="223"/>
      <c r="D319" s="217" t="s">
        <v>404</v>
      </c>
      <c r="E319" s="225" t="s">
        <v>159</v>
      </c>
      <c r="F319" s="311" t="s">
        <v>60</v>
      </c>
      <c r="G319" s="311" t="s">
        <v>60</v>
      </c>
      <c r="H319" s="312" t="s">
        <v>563</v>
      </c>
      <c r="I319" s="313">
        <v>360</v>
      </c>
      <c r="J319" s="314">
        <v>0</v>
      </c>
      <c r="K319" s="313">
        <v>360</v>
      </c>
    </row>
    <row r="320" spans="1:11" ht="13.5" thickBot="1">
      <c r="A320" s="431"/>
      <c r="B320" s="310"/>
      <c r="C320" s="223"/>
      <c r="D320" s="224"/>
      <c r="E320" s="225"/>
      <c r="F320" s="315">
        <v>4351</v>
      </c>
      <c r="G320" s="315">
        <v>5321</v>
      </c>
      <c r="H320" s="316" t="s">
        <v>564</v>
      </c>
      <c r="I320" s="317">
        <v>360</v>
      </c>
      <c r="J320" s="318">
        <v>0</v>
      </c>
      <c r="K320" s="317">
        <v>360</v>
      </c>
    </row>
    <row r="321" spans="1:11" ht="13.5" thickBot="1">
      <c r="A321" s="431"/>
      <c r="B321" s="310"/>
      <c r="C321" s="223"/>
      <c r="D321" s="217" t="s">
        <v>404</v>
      </c>
      <c r="E321" s="225" t="s">
        <v>565</v>
      </c>
      <c r="F321" s="311" t="s">
        <v>60</v>
      </c>
      <c r="G321" s="311" t="s">
        <v>60</v>
      </c>
      <c r="H321" s="312" t="s">
        <v>566</v>
      </c>
      <c r="I321" s="313">
        <v>117</v>
      </c>
      <c r="J321" s="314">
        <v>0</v>
      </c>
      <c r="K321" s="313">
        <v>117</v>
      </c>
    </row>
    <row r="322" spans="1:11" ht="13.5" thickBot="1">
      <c r="A322" s="431"/>
      <c r="B322" s="310"/>
      <c r="C322" s="223"/>
      <c r="D322" s="224"/>
      <c r="E322" s="225"/>
      <c r="F322" s="315">
        <v>4351</v>
      </c>
      <c r="G322" s="315">
        <v>5321</v>
      </c>
      <c r="H322" s="316" t="s">
        <v>567</v>
      </c>
      <c r="I322" s="317">
        <v>117</v>
      </c>
      <c r="J322" s="318">
        <v>0</v>
      </c>
      <c r="K322" s="317">
        <v>117</v>
      </c>
    </row>
    <row r="323" spans="1:11" ht="13.5" thickBot="1">
      <c r="A323" s="431"/>
      <c r="B323" s="310"/>
      <c r="C323" s="223"/>
      <c r="D323" s="217" t="s">
        <v>404</v>
      </c>
      <c r="E323" s="225" t="s">
        <v>568</v>
      </c>
      <c r="F323" s="311" t="s">
        <v>60</v>
      </c>
      <c r="G323" s="311" t="s">
        <v>60</v>
      </c>
      <c r="H323" s="312" t="s">
        <v>569</v>
      </c>
      <c r="I323" s="313">
        <v>928</v>
      </c>
      <c r="J323" s="314">
        <v>0</v>
      </c>
      <c r="K323" s="313">
        <v>928</v>
      </c>
    </row>
    <row r="324" spans="1:11" ht="13.5" thickBot="1">
      <c r="A324" s="431"/>
      <c r="B324" s="310"/>
      <c r="C324" s="223"/>
      <c r="D324" s="224"/>
      <c r="E324" s="225"/>
      <c r="F324" s="315">
        <v>4351</v>
      </c>
      <c r="G324" s="315">
        <v>5321</v>
      </c>
      <c r="H324" s="316" t="s">
        <v>570</v>
      </c>
      <c r="I324" s="317">
        <v>928</v>
      </c>
      <c r="J324" s="318">
        <v>0</v>
      </c>
      <c r="K324" s="317">
        <v>928</v>
      </c>
    </row>
    <row r="325" spans="1:11" ht="13.5" thickBot="1">
      <c r="A325" s="431"/>
      <c r="B325" s="310"/>
      <c r="C325" s="223"/>
      <c r="D325" s="217" t="s">
        <v>404</v>
      </c>
      <c r="E325" s="225" t="s">
        <v>82</v>
      </c>
      <c r="F325" s="311" t="s">
        <v>60</v>
      </c>
      <c r="G325" s="311" t="s">
        <v>60</v>
      </c>
      <c r="H325" s="312" t="s">
        <v>571</v>
      </c>
      <c r="I325" s="313">
        <v>1799</v>
      </c>
      <c r="J325" s="314">
        <v>0</v>
      </c>
      <c r="K325" s="313">
        <v>1799</v>
      </c>
    </row>
    <row r="326" spans="1:11" ht="13.5" thickBot="1">
      <c r="A326" s="431"/>
      <c r="B326" s="310"/>
      <c r="C326" s="223"/>
      <c r="D326" s="224"/>
      <c r="E326" s="225"/>
      <c r="F326" s="315">
        <v>4356</v>
      </c>
      <c r="G326" s="315">
        <v>5321</v>
      </c>
      <c r="H326" s="316" t="s">
        <v>572</v>
      </c>
      <c r="I326" s="317">
        <v>1799</v>
      </c>
      <c r="J326" s="318">
        <v>0</v>
      </c>
      <c r="K326" s="317">
        <v>1799</v>
      </c>
    </row>
    <row r="327" spans="1:11" ht="13.5" customHeight="1" thickBot="1">
      <c r="A327" s="431"/>
      <c r="B327" s="310"/>
      <c r="C327" s="223"/>
      <c r="D327" s="217" t="s">
        <v>404</v>
      </c>
      <c r="E327" s="225" t="s">
        <v>573</v>
      </c>
      <c r="F327" s="311" t="s">
        <v>60</v>
      </c>
      <c r="G327" s="311" t="s">
        <v>60</v>
      </c>
      <c r="H327" s="312" t="s">
        <v>574</v>
      </c>
      <c r="I327" s="313">
        <v>8028</v>
      </c>
      <c r="J327" s="314">
        <v>0</v>
      </c>
      <c r="K327" s="313">
        <v>8028</v>
      </c>
    </row>
    <row r="328" spans="1:11" ht="13.5" thickBot="1">
      <c r="A328" s="431"/>
      <c r="B328" s="310"/>
      <c r="C328" s="223"/>
      <c r="D328" s="224"/>
      <c r="E328" s="225"/>
      <c r="F328" s="315">
        <v>4357</v>
      </c>
      <c r="G328" s="315">
        <v>5321</v>
      </c>
      <c r="H328" s="316" t="s">
        <v>575</v>
      </c>
      <c r="I328" s="317">
        <v>1890</v>
      </c>
      <c r="J328" s="318">
        <v>0</v>
      </c>
      <c r="K328" s="317">
        <v>1890</v>
      </c>
    </row>
    <row r="329" spans="1:11" ht="13.5" thickBot="1">
      <c r="A329" s="431"/>
      <c r="B329" s="310"/>
      <c r="C329" s="223"/>
      <c r="D329" s="224"/>
      <c r="E329" s="225"/>
      <c r="F329" s="315">
        <v>4359</v>
      </c>
      <c r="G329" s="315">
        <v>5321</v>
      </c>
      <c r="H329" s="316" t="s">
        <v>576</v>
      </c>
      <c r="I329" s="317">
        <v>82</v>
      </c>
      <c r="J329" s="318">
        <v>0</v>
      </c>
      <c r="K329" s="317">
        <v>82</v>
      </c>
    </row>
    <row r="330" spans="1:11" ht="13.5" thickBot="1">
      <c r="A330" s="431"/>
      <c r="B330" s="310"/>
      <c r="C330" s="223"/>
      <c r="D330" s="224"/>
      <c r="E330" s="225"/>
      <c r="F330" s="315">
        <v>4350</v>
      </c>
      <c r="G330" s="315">
        <v>5321</v>
      </c>
      <c r="H330" s="316" t="s">
        <v>577</v>
      </c>
      <c r="I330" s="317">
        <v>4984</v>
      </c>
      <c r="J330" s="318">
        <v>0</v>
      </c>
      <c r="K330" s="317">
        <v>4984</v>
      </c>
    </row>
    <row r="331" spans="1:11" ht="13.5" customHeight="1" thickBot="1">
      <c r="A331" s="431"/>
      <c r="B331" s="310"/>
      <c r="C331" s="223"/>
      <c r="D331" s="224"/>
      <c r="E331" s="225"/>
      <c r="F331" s="315">
        <v>4356</v>
      </c>
      <c r="G331" s="315">
        <v>5321</v>
      </c>
      <c r="H331" s="316" t="s">
        <v>578</v>
      </c>
      <c r="I331" s="317">
        <v>380</v>
      </c>
      <c r="J331" s="318">
        <v>0</v>
      </c>
      <c r="K331" s="317">
        <v>380</v>
      </c>
    </row>
    <row r="332" spans="1:11" ht="13.5" thickBot="1">
      <c r="A332" s="431"/>
      <c r="B332" s="310"/>
      <c r="C332" s="223"/>
      <c r="D332" s="224"/>
      <c r="E332" s="225"/>
      <c r="F332" s="315">
        <v>4351</v>
      </c>
      <c r="G332" s="315">
        <v>5321</v>
      </c>
      <c r="H332" s="316" t="s">
        <v>579</v>
      </c>
      <c r="I332" s="317">
        <v>692</v>
      </c>
      <c r="J332" s="318">
        <v>0</v>
      </c>
      <c r="K332" s="317">
        <v>692</v>
      </c>
    </row>
    <row r="333" spans="1:11" ht="13.5" thickBot="1">
      <c r="A333" s="431"/>
      <c r="B333" s="310"/>
      <c r="C333" s="223"/>
      <c r="D333" s="217" t="s">
        <v>404</v>
      </c>
      <c r="E333" s="225" t="s">
        <v>115</v>
      </c>
      <c r="F333" s="311" t="s">
        <v>60</v>
      </c>
      <c r="G333" s="311" t="s">
        <v>60</v>
      </c>
      <c r="H333" s="312" t="s">
        <v>580</v>
      </c>
      <c r="I333" s="313">
        <v>3987</v>
      </c>
      <c r="J333" s="314">
        <v>0</v>
      </c>
      <c r="K333" s="313">
        <v>3987</v>
      </c>
    </row>
    <row r="334" spans="1:11" ht="13.5" thickBot="1">
      <c r="A334" s="431"/>
      <c r="B334" s="123"/>
      <c r="C334" s="124"/>
      <c r="D334" s="125"/>
      <c r="E334" s="126"/>
      <c r="F334" s="319">
        <v>4356</v>
      </c>
      <c r="G334" s="315">
        <v>5321</v>
      </c>
      <c r="H334" s="320" t="s">
        <v>581</v>
      </c>
      <c r="I334" s="321">
        <v>2537</v>
      </c>
      <c r="J334" s="322">
        <v>0</v>
      </c>
      <c r="K334" s="321">
        <v>2537</v>
      </c>
    </row>
    <row r="335" spans="1:11" ht="13.5" thickBot="1">
      <c r="A335" s="431"/>
      <c r="B335" s="306"/>
      <c r="C335" s="240"/>
      <c r="D335" s="241"/>
      <c r="E335" s="242"/>
      <c r="F335" s="307">
        <v>4355</v>
      </c>
      <c r="G335" s="315">
        <v>5321</v>
      </c>
      <c r="H335" s="308" t="s">
        <v>582</v>
      </c>
      <c r="I335" s="202">
        <v>1450</v>
      </c>
      <c r="J335" s="309">
        <v>0</v>
      </c>
      <c r="K335" s="202">
        <v>1450</v>
      </c>
    </row>
    <row r="336" spans="1:11" ht="13.5" thickBot="1">
      <c r="A336" s="431"/>
      <c r="B336" s="310"/>
      <c r="C336" s="223"/>
      <c r="D336" s="217" t="s">
        <v>404</v>
      </c>
      <c r="E336" s="225" t="s">
        <v>583</v>
      </c>
      <c r="F336" s="311" t="s">
        <v>60</v>
      </c>
      <c r="G336" s="311" t="s">
        <v>60</v>
      </c>
      <c r="H336" s="312" t="s">
        <v>584</v>
      </c>
      <c r="I336" s="313">
        <v>7259</v>
      </c>
      <c r="J336" s="314">
        <v>0</v>
      </c>
      <c r="K336" s="313">
        <v>7259</v>
      </c>
    </row>
    <row r="337" spans="1:11" ht="13.5" thickBot="1">
      <c r="A337" s="431"/>
      <c r="B337" s="123"/>
      <c r="C337" s="124"/>
      <c r="D337" s="125"/>
      <c r="E337" s="126"/>
      <c r="F337" s="319">
        <v>4359</v>
      </c>
      <c r="G337" s="315">
        <v>5321</v>
      </c>
      <c r="H337" s="320" t="s">
        <v>585</v>
      </c>
      <c r="I337" s="321">
        <v>179</v>
      </c>
      <c r="J337" s="322">
        <v>0</v>
      </c>
      <c r="K337" s="321">
        <v>179</v>
      </c>
    </row>
    <row r="338" spans="1:11" ht="13.5" thickBot="1">
      <c r="A338" s="431"/>
      <c r="B338" s="334"/>
      <c r="C338" s="262"/>
      <c r="D338" s="263"/>
      <c r="E338" s="264"/>
      <c r="F338" s="329">
        <v>4350</v>
      </c>
      <c r="G338" s="315">
        <v>5321</v>
      </c>
      <c r="H338" s="330" t="s">
        <v>586</v>
      </c>
      <c r="I338" s="303">
        <v>1790</v>
      </c>
      <c r="J338" s="304">
        <v>0</v>
      </c>
      <c r="K338" s="303">
        <v>1790</v>
      </c>
    </row>
    <row r="339" spans="1:11" ht="13.5" thickBot="1">
      <c r="A339" s="431"/>
      <c r="B339" s="334"/>
      <c r="C339" s="262"/>
      <c r="D339" s="263"/>
      <c r="E339" s="264"/>
      <c r="F339" s="329">
        <v>4351</v>
      </c>
      <c r="G339" s="315">
        <v>5321</v>
      </c>
      <c r="H339" s="330" t="s">
        <v>587</v>
      </c>
      <c r="I339" s="303">
        <v>2750</v>
      </c>
      <c r="J339" s="304">
        <v>0</v>
      </c>
      <c r="K339" s="303">
        <v>2750</v>
      </c>
    </row>
    <row r="340" spans="1:11" ht="13.5" thickBot="1">
      <c r="A340" s="431"/>
      <c r="B340" s="334"/>
      <c r="C340" s="262"/>
      <c r="D340" s="263"/>
      <c r="E340" s="264"/>
      <c r="F340" s="329">
        <v>4357</v>
      </c>
      <c r="G340" s="315">
        <v>5321</v>
      </c>
      <c r="H340" s="330" t="s">
        <v>588</v>
      </c>
      <c r="I340" s="303">
        <v>2240</v>
      </c>
      <c r="J340" s="304">
        <v>0</v>
      </c>
      <c r="K340" s="303">
        <v>2240</v>
      </c>
    </row>
    <row r="341" spans="1:11" ht="13.5" thickBot="1">
      <c r="A341" s="431"/>
      <c r="B341" s="306"/>
      <c r="C341" s="240"/>
      <c r="D341" s="241"/>
      <c r="E341" s="242"/>
      <c r="F341" s="307">
        <v>4356</v>
      </c>
      <c r="G341" s="315">
        <v>5321</v>
      </c>
      <c r="H341" s="308" t="s">
        <v>589</v>
      </c>
      <c r="I341" s="202">
        <v>300</v>
      </c>
      <c r="J341" s="309">
        <v>0</v>
      </c>
      <c r="K341" s="202">
        <v>300</v>
      </c>
    </row>
    <row r="342" spans="1:11" ht="13.5" thickBot="1">
      <c r="A342" s="431"/>
      <c r="B342" s="306"/>
      <c r="C342" s="240"/>
      <c r="D342" s="217" t="s">
        <v>404</v>
      </c>
      <c r="E342" s="242" t="s">
        <v>590</v>
      </c>
      <c r="F342" s="335" t="s">
        <v>60</v>
      </c>
      <c r="G342" s="335" t="s">
        <v>60</v>
      </c>
      <c r="H342" s="336" t="s">
        <v>591</v>
      </c>
      <c r="I342" s="337">
        <v>253</v>
      </c>
      <c r="J342" s="338">
        <v>0</v>
      </c>
      <c r="K342" s="337">
        <v>253</v>
      </c>
    </row>
    <row r="343" spans="1:11" ht="13.5" thickBot="1">
      <c r="A343" s="431"/>
      <c r="B343" s="306"/>
      <c r="C343" s="240"/>
      <c r="D343" s="241"/>
      <c r="E343" s="242"/>
      <c r="F343" s="307">
        <v>4358</v>
      </c>
      <c r="G343" s="315">
        <v>5321</v>
      </c>
      <c r="H343" s="308" t="s">
        <v>592</v>
      </c>
      <c r="I343" s="202">
        <v>253</v>
      </c>
      <c r="J343" s="309">
        <v>0</v>
      </c>
      <c r="K343" s="202">
        <v>253</v>
      </c>
    </row>
    <row r="344" spans="1:11" ht="13.5" thickBot="1">
      <c r="A344" s="431"/>
      <c r="B344" s="339"/>
      <c r="C344" s="340"/>
      <c r="D344" s="405" t="s">
        <v>624</v>
      </c>
      <c r="E344" s="406" t="s">
        <v>59</v>
      </c>
      <c r="F344" s="340" t="s">
        <v>60</v>
      </c>
      <c r="G344" s="340" t="s">
        <v>60</v>
      </c>
      <c r="H344" s="341" t="s">
        <v>593</v>
      </c>
      <c r="I344" s="342">
        <v>0</v>
      </c>
      <c r="J344" s="343">
        <v>5084.372</v>
      </c>
      <c r="K344" s="344">
        <v>5084.372</v>
      </c>
    </row>
    <row r="345" spans="1:11" ht="13.5" thickBot="1">
      <c r="A345" s="432"/>
      <c r="B345" s="306"/>
      <c r="C345" s="240"/>
      <c r="D345" s="241"/>
      <c r="E345" s="242"/>
      <c r="F345" s="307">
        <v>4359</v>
      </c>
      <c r="G345" s="315">
        <v>5901</v>
      </c>
      <c r="H345" s="308" t="s">
        <v>61</v>
      </c>
      <c r="I345" s="202">
        <v>0</v>
      </c>
      <c r="J345" s="309">
        <f>J344</f>
        <v>5084.372</v>
      </c>
      <c r="K345" s="202">
        <f>K344</f>
        <v>5084.372</v>
      </c>
    </row>
  </sheetData>
  <sheetProtection/>
  <mergeCells count="13">
    <mergeCell ref="A151:A226"/>
    <mergeCell ref="A227:A301"/>
    <mergeCell ref="D31:E31"/>
    <mergeCell ref="H1:K1"/>
    <mergeCell ref="A2:K3"/>
    <mergeCell ref="H7:I7"/>
    <mergeCell ref="D8:E8"/>
    <mergeCell ref="A302:A345"/>
    <mergeCell ref="D10:E10"/>
    <mergeCell ref="D9:E9"/>
    <mergeCell ref="A6:K6"/>
    <mergeCell ref="A8:A74"/>
    <mergeCell ref="A75:A150"/>
  </mergeCells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Marikova Jana</cp:lastModifiedBy>
  <cp:lastPrinted>2015-08-10T11:29:57Z</cp:lastPrinted>
  <dcterms:created xsi:type="dcterms:W3CDTF">2007-12-18T12:40:54Z</dcterms:created>
  <dcterms:modified xsi:type="dcterms:W3CDTF">2015-08-10T11:34:41Z</dcterms:modified>
  <cp:category/>
  <cp:version/>
  <cp:contentType/>
  <cp:contentStatus/>
</cp:coreProperties>
</file>