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6" activeTab="1"/>
  </bookViews>
  <sheets>
    <sheet name="Bilance PaV" sheetId="1" r:id="rId1"/>
    <sheet name="92005" sheetId="2" r:id="rId2"/>
  </sheets>
  <definedNames/>
  <calcPr fullCalcOnLoad="1"/>
</workbook>
</file>

<file path=xl/sharedStrings.xml><?xml version="1.0" encoding="utf-8"?>
<sst xmlns="http://schemas.openxmlformats.org/spreadsheetml/2006/main" count="183" uniqueCount="110">
  <si>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</si>
  <si>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</si>
  <si>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</si>
  <si>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</si>
  <si>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</si>
  <si>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</si>
  <si>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</si>
  <si>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</si>
  <si>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</si>
  <si>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</si>
  <si>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</si>
  <si>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</si>
  <si>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</si>
  <si>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</si>
  <si>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</si>
  <si>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</si>
  <si>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</si>
  <si>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</si>
  <si>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</si>
  <si>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</si>
  <si>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</si>
  <si>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</si>
  <si>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</si>
  <si>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</si>
  <si>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</si>
  <si>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</si>
  <si>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</si>
  <si>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</si>
  <si>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</si>
  <si>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</si>
  <si>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</si>
  <si>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</si>
  <si>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</si>
  <si>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</si>
  <si>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</si>
  <si>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</si>
  <si>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</si>
  <si>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</si>
  <si>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</si>
  <si>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</si>
  <si>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</si>
  <si>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</si>
  <si>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</si>
  <si>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</si>
  <si>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</si>
  <si>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</si>
  <si>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</si>
  <si>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</si>
  <si>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</si>
  <si>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</si>
  <si>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</si>
  <si>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</si>
  <si>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</si>
  <si>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</si>
  <si>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</si>
  <si>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</si>
  <si>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</si>
  <si>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</si>
  <si>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</si>
  <si>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</si>
  <si>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uk.</t>
  </si>
  <si>
    <t>č.a.</t>
  </si>
  <si>
    <t>§</t>
  </si>
  <si>
    <t>SU</t>
  </si>
  <si>
    <t>x</t>
  </si>
  <si>
    <t>Kapitálové (investiční) výdaje resortu celkem</t>
  </si>
  <si>
    <t>Odbor sociálních věcí</t>
  </si>
  <si>
    <t>Kapitola 920 05 - Kapitálové výdaje</t>
  </si>
  <si>
    <t>1514</t>
  </si>
  <si>
    <t>budovy, haly a stavby</t>
  </si>
  <si>
    <t>ROZPIS ROZPOČTU LIBERECKÉHO KRAJE 2015</t>
  </si>
  <si>
    <t>1509</t>
  </si>
  <si>
    <t>1515</t>
  </si>
  <si>
    <t>1516</t>
  </si>
  <si>
    <t>1519</t>
  </si>
  <si>
    <t>1520</t>
  </si>
  <si>
    <t>1522</t>
  </si>
  <si>
    <t>tis. Kč</t>
  </si>
  <si>
    <t>92005 - K A P I T Á L O V É  V Ý D A J E</t>
  </si>
  <si>
    <t>059049</t>
  </si>
  <si>
    <t>1505</t>
  </si>
  <si>
    <t>Domov Sluneční dům Jestřebí-rekonstr.objektu ČL</t>
  </si>
  <si>
    <t>059050</t>
  </si>
  <si>
    <t>Domov Raspenava - rekonstrukce krovů a střechy</t>
  </si>
  <si>
    <t>059051</t>
  </si>
  <si>
    <t>Příprava výstavby soc.zdrav.zařízení (DD Jindřichovice)</t>
  </si>
  <si>
    <t>059052</t>
  </si>
  <si>
    <t>DS Vratislavice n.N. - rekonstrukce balkónů a části střech</t>
  </si>
  <si>
    <t>059053</t>
  </si>
  <si>
    <t>059054</t>
  </si>
  <si>
    <t>059055</t>
  </si>
  <si>
    <t>059056</t>
  </si>
  <si>
    <t>059057</t>
  </si>
  <si>
    <t>059058</t>
  </si>
  <si>
    <t xml:space="preserve">DD Sloup v Č. - pořízení automobilu </t>
  </si>
  <si>
    <t xml:space="preserve">Domov Sluneční dvůr - pořízení automobilu </t>
  </si>
  <si>
    <t xml:space="preserve">DD Český Dub - pořízení automobilu </t>
  </si>
  <si>
    <t xml:space="preserve">DD Jindřichovice p. S. - pořízení automobilu </t>
  </si>
  <si>
    <t xml:space="preserve">APOSS Liberec - pořízení automobilu </t>
  </si>
  <si>
    <t xml:space="preserve">Domov a CDS J.n.N. - pořízení automobilu </t>
  </si>
  <si>
    <t>investiční příspěvek</t>
  </si>
  <si>
    <t>2. Zapojení  zákl.běžného účtu z r. 2014</t>
  </si>
  <si>
    <t>ZR-RO č. 253/15</t>
  </si>
  <si>
    <t>UR IV 2015</t>
  </si>
  <si>
    <t>UR III 2015</t>
  </si>
  <si>
    <t>149042</t>
  </si>
  <si>
    <t>1502</t>
  </si>
  <si>
    <t>CIPSLK - napojení kanalizace u obj. Tanvald</t>
  </si>
  <si>
    <t>059059</t>
  </si>
  <si>
    <t>DpsVratislavice n.N. - pořízení myčky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</si>
</sst>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  <numFmt numFmtId="167" formatCode="#,##0.000\ _K_č"/>
    <numFmt numFmtId="168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2">
      <alignment/>
      <protection/>
    </xf>
    <xf numFmtId="0" fontId="13" fillId="0" borderId="23" xfId="55" applyFont="1" applyFill="1" applyBorder="1" applyAlignment="1">
      <alignment horizontal="center"/>
      <protection/>
    </xf>
    <xf numFmtId="0" fontId="13" fillId="0" borderId="24" xfId="55" applyFont="1" applyFill="1" applyBorder="1" applyAlignment="1">
      <alignment horizontal="center"/>
      <protection/>
    </xf>
    <xf numFmtId="0" fontId="13" fillId="0" borderId="25" xfId="55" applyFont="1" applyFill="1" applyBorder="1" applyAlignment="1">
      <alignment horizontal="center"/>
      <protection/>
    </xf>
    <xf numFmtId="0" fontId="13" fillId="0" borderId="24" xfId="55" applyFont="1" applyFill="1" applyBorder="1">
      <alignment/>
      <protection/>
    </xf>
    <xf numFmtId="0" fontId="13" fillId="0" borderId="26" xfId="55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13" fillId="0" borderId="27" xfId="55" applyFont="1" applyFill="1" applyBorder="1" applyAlignment="1">
      <alignment horizontal="center"/>
      <protection/>
    </xf>
    <xf numFmtId="49" fontId="13" fillId="0" borderId="28" xfId="56" applyNumberFormat="1" applyFont="1" applyFill="1" applyBorder="1" applyAlignment="1">
      <alignment horizontal="center"/>
      <protection/>
    </xf>
    <xf numFmtId="49" fontId="13" fillId="0" borderId="29" xfId="56" applyNumberFormat="1" applyFont="1" applyFill="1" applyBorder="1" applyAlignment="1">
      <alignment horizontal="center"/>
      <protection/>
    </xf>
    <xf numFmtId="1" fontId="13" fillId="0" borderId="30" xfId="54" applyNumberFormat="1" applyFont="1" applyBorder="1" applyAlignment="1">
      <alignment horizontal="center" vertical="center"/>
      <protection/>
    </xf>
    <xf numFmtId="0" fontId="13" fillId="0" borderId="29" xfId="56" applyFont="1" applyFill="1" applyBorder="1" applyAlignment="1">
      <alignment/>
      <protection/>
    </xf>
    <xf numFmtId="4" fontId="0" fillId="0" borderId="0" xfId="54" applyNumberFormat="1">
      <alignment/>
      <protection/>
    </xf>
    <xf numFmtId="0" fontId="0" fillId="0" borderId="0" xfId="48">
      <alignment/>
      <protection/>
    </xf>
    <xf numFmtId="0" fontId="15" fillId="0" borderId="0" xfId="54" applyFont="1">
      <alignment/>
      <protection/>
    </xf>
    <xf numFmtId="0" fontId="11" fillId="0" borderId="31" xfId="54" applyFont="1" applyFill="1" applyBorder="1" applyAlignment="1">
      <alignment horizontal="center" vertical="center"/>
      <protection/>
    </xf>
    <xf numFmtId="0" fontId="16" fillId="0" borderId="0" xfId="54" applyFont="1">
      <alignment/>
      <protection/>
    </xf>
    <xf numFmtId="0" fontId="11" fillId="0" borderId="2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11" fillId="0" borderId="20" xfId="54" applyFont="1" applyFill="1" applyBorder="1" applyAlignment="1">
      <alignment horizontal="center" vertical="center"/>
      <protection/>
    </xf>
    <xf numFmtId="0" fontId="11" fillId="0" borderId="32" xfId="54" applyFont="1" applyFill="1" applyBorder="1" applyAlignment="1">
      <alignment horizontal="center" vertical="center"/>
      <protection/>
    </xf>
    <xf numFmtId="49" fontId="11" fillId="0" borderId="33" xfId="54" applyNumberFormat="1" applyFont="1" applyFill="1" applyBorder="1" applyAlignment="1">
      <alignment horizontal="center" vertical="center"/>
      <protection/>
    </xf>
    <xf numFmtId="49" fontId="11" fillId="0" borderId="34" xfId="54" applyNumberFormat="1" applyFont="1" applyFill="1" applyBorder="1" applyAlignment="1">
      <alignment horizontal="center" vertical="center"/>
      <protection/>
    </xf>
    <xf numFmtId="0" fontId="11" fillId="0" borderId="35" xfId="54" applyFont="1" applyFill="1" applyBorder="1" applyAlignment="1">
      <alignment horizontal="center" vertical="center"/>
      <protection/>
    </xf>
    <xf numFmtId="49" fontId="13" fillId="0" borderId="28" xfId="54" applyNumberFormat="1" applyFont="1" applyFill="1" applyBorder="1" applyAlignment="1">
      <alignment horizontal="center" vertical="center"/>
      <protection/>
    </xf>
    <xf numFmtId="0" fontId="0" fillId="0" borderId="0" xfId="48" applyFill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36" xfId="54" applyFont="1" applyFill="1" applyBorder="1" applyAlignment="1">
      <alignment horizontal="center" vertical="center"/>
      <protection/>
    </xf>
    <xf numFmtId="0" fontId="11" fillId="0" borderId="37" xfId="54" applyFont="1" applyFill="1" applyBorder="1" applyAlignment="1">
      <alignment horizontal="center" vertical="center"/>
      <protection/>
    </xf>
    <xf numFmtId="0" fontId="11" fillId="0" borderId="20" xfId="49" applyFont="1" applyFill="1" applyBorder="1" applyAlignment="1">
      <alignment horizontal="center" vertical="center"/>
      <protection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38" xfId="54" applyFont="1" applyFill="1" applyBorder="1" applyAlignment="1">
      <alignment horizontal="center" vertical="center"/>
      <protection/>
    </xf>
    <xf numFmtId="0" fontId="11" fillId="0" borderId="39" xfId="48" applyFont="1" applyFill="1" applyBorder="1" applyAlignment="1">
      <alignment horizontal="center" vertical="center"/>
      <protection/>
    </xf>
    <xf numFmtId="1" fontId="11" fillId="0" borderId="35" xfId="54" applyNumberFormat="1" applyFont="1" applyFill="1" applyBorder="1" applyAlignment="1">
      <alignment horizontal="center" vertical="center"/>
      <protection/>
    </xf>
    <xf numFmtId="1" fontId="11" fillId="0" borderId="33" xfId="54" applyNumberFormat="1" applyFont="1" applyFill="1" applyBorder="1" applyAlignment="1">
      <alignment horizontal="center" vertical="center"/>
      <protection/>
    </xf>
    <xf numFmtId="2" fontId="11" fillId="0" borderId="33" xfId="54" applyNumberFormat="1" applyFont="1" applyFill="1" applyBorder="1" applyAlignment="1">
      <alignment horizontal="left" vertical="center" wrapText="1"/>
      <protection/>
    </xf>
    <xf numFmtId="0" fontId="13" fillId="0" borderId="40" xfId="48" applyFont="1" applyFill="1" applyBorder="1" applyAlignment="1">
      <alignment horizontal="center" vertical="center"/>
      <protection/>
    </xf>
    <xf numFmtId="49" fontId="13" fillId="0" borderId="29" xfId="54" applyNumberFormat="1" applyFont="1" applyFill="1" applyBorder="1" applyAlignment="1">
      <alignment horizontal="center" vertical="center"/>
      <protection/>
    </xf>
    <xf numFmtId="1" fontId="13" fillId="0" borderId="24" xfId="54" applyNumberFormat="1" applyFont="1" applyFill="1" applyBorder="1" applyAlignment="1">
      <alignment horizontal="center" vertical="center"/>
      <protection/>
    </xf>
    <xf numFmtId="0" fontId="14" fillId="0" borderId="25" xfId="51" applyFont="1" applyFill="1" applyBorder="1" applyAlignment="1">
      <alignment vertical="center" wrapText="1"/>
      <protection/>
    </xf>
    <xf numFmtId="49" fontId="11" fillId="0" borderId="41" xfId="53" applyNumberFormat="1" applyFont="1" applyFill="1" applyBorder="1" applyAlignment="1">
      <alignment horizontal="center" vertical="center"/>
      <protection/>
    </xf>
    <xf numFmtId="0" fontId="11" fillId="0" borderId="33" xfId="53" applyFont="1" applyFill="1" applyBorder="1" applyAlignment="1">
      <alignment vertical="center" wrapText="1"/>
      <protection/>
    </xf>
    <xf numFmtId="0" fontId="13" fillId="0" borderId="23" xfId="54" applyFont="1" applyFill="1" applyBorder="1" applyAlignment="1">
      <alignment horizontal="center" vertical="center"/>
      <protection/>
    </xf>
    <xf numFmtId="49" fontId="17" fillId="0" borderId="42" xfId="53" applyNumberFormat="1" applyFont="1" applyFill="1" applyBorder="1" applyAlignment="1">
      <alignment horizontal="center" vertical="center"/>
      <protection/>
    </xf>
    <xf numFmtId="49" fontId="13" fillId="0" borderId="43" xfId="54" applyNumberFormat="1" applyFont="1" applyFill="1" applyBorder="1" applyAlignment="1">
      <alignment horizontal="center" vertical="center"/>
      <protection/>
    </xf>
    <xf numFmtId="0" fontId="11" fillId="0" borderId="20" xfId="49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horizontal="center"/>
      <protection/>
    </xf>
    <xf numFmtId="0" fontId="11" fillId="0" borderId="32" xfId="55" applyFont="1" applyFill="1" applyBorder="1" applyAlignment="1">
      <alignment horizontal="center"/>
      <protection/>
    </xf>
    <xf numFmtId="49" fontId="11" fillId="0" borderId="33" xfId="56" applyNumberFormat="1" applyFont="1" applyFill="1" applyBorder="1" applyAlignment="1">
      <alignment horizontal="center"/>
      <protection/>
    </xf>
    <xf numFmtId="49" fontId="11" fillId="0" borderId="34" xfId="56" applyNumberFormat="1" applyFont="1" applyFill="1" applyBorder="1" applyAlignment="1">
      <alignment horizontal="center"/>
      <protection/>
    </xf>
    <xf numFmtId="0" fontId="11" fillId="0" borderId="35" xfId="56" applyFont="1" applyFill="1" applyBorder="1" applyAlignment="1">
      <alignment horizontal="center"/>
      <protection/>
    </xf>
    <xf numFmtId="49" fontId="11" fillId="0" borderId="35" xfId="55" applyNumberFormat="1" applyFont="1" applyFill="1" applyBorder="1" applyAlignment="1">
      <alignment horizontal="center"/>
      <protection/>
    </xf>
    <xf numFmtId="0" fontId="11" fillId="0" borderId="44" xfId="55" applyFont="1" applyFill="1" applyBorder="1" applyAlignment="1">
      <alignment horizontal="center"/>
      <protection/>
    </xf>
    <xf numFmtId="0" fontId="11" fillId="0" borderId="35" xfId="55" applyFont="1" applyFill="1" applyBorder="1">
      <alignment/>
      <protection/>
    </xf>
    <xf numFmtId="49" fontId="12" fillId="0" borderId="28" xfId="55" applyNumberFormat="1" applyFont="1" applyFill="1" applyBorder="1" applyAlignment="1">
      <alignment horizontal="center"/>
      <protection/>
    </xf>
    <xf numFmtId="49" fontId="12" fillId="0" borderId="29" xfId="55" applyNumberFormat="1" applyFont="1" applyFill="1" applyBorder="1" applyAlignment="1">
      <alignment horizontal="center"/>
      <protection/>
    </xf>
    <xf numFmtId="165" fontId="11" fillId="0" borderId="20" xfId="54" applyNumberFormat="1" applyFont="1" applyFill="1" applyBorder="1" applyAlignment="1">
      <alignment horizontal="right" vertical="center"/>
      <protection/>
    </xf>
    <xf numFmtId="165" fontId="13" fillId="0" borderId="20" xfId="48" applyNumberFormat="1" applyFont="1" applyFill="1" applyBorder="1" applyAlignment="1">
      <alignment horizontal="right" vertical="center"/>
      <protection/>
    </xf>
    <xf numFmtId="165" fontId="11" fillId="0" borderId="21" xfId="54" applyNumberFormat="1" applyFont="1" applyFill="1" applyBorder="1" applyAlignment="1">
      <alignment horizontal="right" vertical="center"/>
      <protection/>
    </xf>
    <xf numFmtId="165" fontId="11" fillId="0" borderId="35" xfId="54" applyNumberFormat="1" applyFont="1" applyFill="1" applyBorder="1" applyAlignment="1">
      <alignment vertical="center"/>
      <protection/>
    </xf>
    <xf numFmtId="165" fontId="11" fillId="0" borderId="35" xfId="54" applyNumberFormat="1" applyFont="1" applyFill="1" applyBorder="1" applyAlignment="1">
      <alignment horizontal="right" vertical="center" wrapText="1"/>
      <protection/>
    </xf>
    <xf numFmtId="165" fontId="11" fillId="0" borderId="45" xfId="54" applyNumberFormat="1" applyFont="1" applyFill="1" applyBorder="1" applyAlignment="1">
      <alignment horizontal="right" vertical="center"/>
      <protection/>
    </xf>
    <xf numFmtId="165" fontId="13" fillId="0" borderId="24" xfId="54" applyNumberFormat="1" applyFont="1" applyFill="1" applyBorder="1" applyAlignment="1">
      <alignment vertical="center"/>
      <protection/>
    </xf>
    <xf numFmtId="165" fontId="13" fillId="0" borderId="30" xfId="54" applyNumberFormat="1" applyFont="1" applyFill="1" applyBorder="1" applyAlignment="1">
      <alignment horizontal="right" vertical="center" wrapText="1"/>
      <protection/>
    </xf>
    <xf numFmtId="165" fontId="11" fillId="0" borderId="35" xfId="48" applyNumberFormat="1" applyFont="1" applyFill="1" applyBorder="1" applyAlignment="1">
      <alignment horizontal="right" vertical="center"/>
      <protection/>
    </xf>
    <xf numFmtId="165" fontId="13" fillId="0" borderId="24" xfId="48" applyNumberFormat="1" applyFont="1" applyFill="1" applyBorder="1" applyAlignment="1">
      <alignment horizontal="right" vertical="center"/>
      <protection/>
    </xf>
    <xf numFmtId="165" fontId="11" fillId="0" borderId="35" xfId="56" applyNumberFormat="1" applyFont="1" applyFill="1" applyBorder="1">
      <alignment/>
      <protection/>
    </xf>
    <xf numFmtId="165" fontId="11" fillId="0" borderId="33" xfId="56" applyNumberFormat="1" applyFont="1" applyFill="1" applyBorder="1">
      <alignment/>
      <protection/>
    </xf>
    <xf numFmtId="165" fontId="13" fillId="0" borderId="28" xfId="56" applyNumberFormat="1" applyFont="1" applyFill="1" applyBorder="1">
      <alignment/>
      <protection/>
    </xf>
    <xf numFmtId="165" fontId="11" fillId="0" borderId="35" xfId="54" applyNumberFormat="1" applyFont="1" applyBorder="1">
      <alignment/>
      <protection/>
    </xf>
    <xf numFmtId="165" fontId="13" fillId="0" borderId="46" xfId="54" applyNumberFormat="1" applyFont="1" applyFill="1" applyBorder="1" applyAlignment="1">
      <alignment horizontal="right" vertical="center"/>
      <protection/>
    </xf>
    <xf numFmtId="165" fontId="13" fillId="0" borderId="47" xfId="54" applyNumberFormat="1" applyFont="1" applyFill="1" applyBorder="1" applyAlignment="1">
      <alignment horizontal="right" vertical="center"/>
      <protection/>
    </xf>
    <xf numFmtId="165" fontId="11" fillId="0" borderId="45" xfId="56" applyNumberFormat="1" applyFont="1" applyFill="1" applyBorder="1">
      <alignment/>
      <protection/>
    </xf>
    <xf numFmtId="165" fontId="13" fillId="0" borderId="47" xfId="56" applyNumberFormat="1" applyFont="1" applyFill="1" applyBorder="1">
      <alignment/>
      <protection/>
    </xf>
    <xf numFmtId="165" fontId="11" fillId="0" borderId="31" xfId="54" applyNumberFormat="1" applyFont="1" applyFill="1" applyBorder="1" applyAlignment="1">
      <alignment vertical="center"/>
      <protection/>
    </xf>
    <xf numFmtId="165" fontId="11" fillId="0" borderId="45" xfId="54" applyNumberFormat="1" applyFont="1" applyFill="1" applyBorder="1" applyAlignment="1">
      <alignment vertical="center"/>
      <protection/>
    </xf>
    <xf numFmtId="165" fontId="13" fillId="0" borderId="47" xfId="54" applyNumberFormat="1" applyFont="1" applyFill="1" applyBorder="1" applyAlignment="1">
      <alignment vertical="center"/>
      <protection/>
    </xf>
    <xf numFmtId="165" fontId="0" fillId="0" borderId="0" xfId="54" applyNumberFormat="1">
      <alignment/>
      <protection/>
    </xf>
    <xf numFmtId="2" fontId="11" fillId="0" borderId="44" xfId="54" applyNumberFormat="1" applyFont="1" applyBorder="1" applyAlignment="1">
      <alignment vertical="center" wrapText="1"/>
      <protection/>
    </xf>
    <xf numFmtId="0" fontId="11" fillId="0" borderId="38" xfId="54" applyFont="1" applyFill="1" applyBorder="1" applyAlignment="1">
      <alignment horizontal="left" vertical="center" wrapText="1"/>
      <protection/>
    </xf>
    <xf numFmtId="0" fontId="11" fillId="0" borderId="39" xfId="55" applyFont="1" applyFill="1" applyBorder="1" applyAlignment="1">
      <alignment horizontal="center"/>
      <protection/>
    </xf>
    <xf numFmtId="49" fontId="11" fillId="0" borderId="34" xfId="55" applyNumberFormat="1" applyFont="1" applyFill="1" applyBorder="1" applyAlignment="1">
      <alignment horizontal="center"/>
      <protection/>
    </xf>
    <xf numFmtId="0" fontId="13" fillId="0" borderId="40" xfId="55" applyFont="1" applyFill="1" applyBorder="1" applyAlignment="1">
      <alignment horizontal="center"/>
      <protection/>
    </xf>
    <xf numFmtId="49" fontId="11" fillId="0" borderId="33" xfId="55" applyNumberFormat="1" applyFont="1" applyFill="1" applyBorder="1" applyAlignment="1">
      <alignment horizontal="center"/>
      <protection/>
    </xf>
    <xf numFmtId="49" fontId="11" fillId="0" borderId="48" xfId="55" applyNumberFormat="1" applyFont="1" applyFill="1" applyBorder="1" applyAlignment="1">
      <alignment horizontal="center"/>
      <protection/>
    </xf>
    <xf numFmtId="0" fontId="11" fillId="0" borderId="49" xfId="55" applyFont="1" applyFill="1" applyBorder="1" applyAlignment="1">
      <alignment horizontal="center"/>
      <protection/>
    </xf>
    <xf numFmtId="0" fontId="11" fillId="0" borderId="48" xfId="55" applyFont="1" applyFill="1" applyBorder="1" applyAlignment="1">
      <alignment horizontal="center"/>
      <protection/>
    </xf>
    <xf numFmtId="0" fontId="11" fillId="0" borderId="11" xfId="55" applyFont="1" applyFill="1" applyBorder="1">
      <alignment/>
      <protection/>
    </xf>
    <xf numFmtId="165" fontId="11" fillId="0" borderId="11" xfId="54" applyNumberFormat="1" applyFont="1" applyBorder="1">
      <alignment/>
      <protection/>
    </xf>
    <xf numFmtId="165" fontId="11" fillId="0" borderId="50" xfId="54" applyNumberFormat="1" applyFont="1" applyFill="1" applyBorder="1" applyAlignment="1">
      <alignment vertical="center"/>
      <protection/>
    </xf>
    <xf numFmtId="165" fontId="11" fillId="0" borderId="12" xfId="54" applyNumberFormat="1" applyFont="1" applyFill="1" applyBorder="1" applyAlignment="1">
      <alignment vertical="center"/>
      <protection/>
    </xf>
    <xf numFmtId="49" fontId="12" fillId="0" borderId="22" xfId="55" applyNumberFormat="1" applyFont="1" applyFill="1" applyBorder="1" applyAlignment="1">
      <alignment horizontal="center"/>
      <protection/>
    </xf>
    <xf numFmtId="165" fontId="11" fillId="0" borderId="51" xfId="54" applyNumberFormat="1" applyFont="1" applyFill="1" applyBorder="1" applyAlignment="1">
      <alignment vertical="center"/>
      <protection/>
    </xf>
    <xf numFmtId="165" fontId="13" fillId="0" borderId="52" xfId="54" applyNumberFormat="1" applyFont="1" applyFill="1" applyBorder="1" applyAlignment="1">
      <alignment vertical="center"/>
      <protection/>
    </xf>
    <xf numFmtId="49" fontId="11" fillId="0" borderId="44" xfId="55" applyNumberFormat="1" applyFont="1" applyFill="1" applyBorder="1" applyAlignment="1">
      <alignment horizontal="center"/>
      <protection/>
    </xf>
    <xf numFmtId="165" fontId="11" fillId="0" borderId="53" xfId="54" applyNumberFormat="1" applyFont="1" applyFill="1" applyBorder="1" applyAlignment="1">
      <alignment vertical="center"/>
      <protection/>
    </xf>
    <xf numFmtId="49" fontId="18" fillId="0" borderId="22" xfId="55" applyNumberFormat="1" applyFont="1" applyFill="1" applyBorder="1" applyAlignment="1">
      <alignment horizontal="center"/>
      <protection/>
    </xf>
    <xf numFmtId="49" fontId="12" fillId="0" borderId="25" xfId="55" applyNumberFormat="1" applyFont="1" applyFill="1" applyBorder="1" applyAlignment="1">
      <alignment horizontal="center"/>
      <protection/>
    </xf>
    <xf numFmtId="49" fontId="18" fillId="0" borderId="28" xfId="55" applyNumberFormat="1" applyFont="1" applyFill="1" applyBorder="1" applyAlignment="1">
      <alignment horizontal="center"/>
      <protection/>
    </xf>
    <xf numFmtId="49" fontId="11" fillId="0" borderId="54" xfId="55" applyNumberFormat="1" applyFont="1" applyFill="1" applyBorder="1" applyAlignment="1">
      <alignment horizontal="center"/>
      <protection/>
    </xf>
    <xf numFmtId="49" fontId="11" fillId="0" borderId="11" xfId="55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  <xf numFmtId="0" fontId="11" fillId="0" borderId="20" xfId="54" applyFont="1" applyFill="1" applyBorder="1" applyAlignment="1">
      <alignment horizontal="center" vertical="center"/>
      <protection/>
    </xf>
    <xf numFmtId="0" fontId="11" fillId="0" borderId="37" xfId="54" applyFont="1" applyFill="1" applyBorder="1" applyAlignment="1">
      <alignment horizontal="center" vertical="center"/>
      <protection/>
    </xf>
    <xf numFmtId="0" fontId="0" fillId="0" borderId="55" xfId="48" applyFill="1" applyBorder="1" applyAlignment="1">
      <alignment horizontal="center" vertical="center"/>
      <protection/>
    </xf>
    <xf numFmtId="0" fontId="10" fillId="0" borderId="0" xfId="48" applyFont="1" applyFill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9" fillId="0" borderId="0" xfId="52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2. čtení rozpočtu 2006 - příjmy" xfId="51"/>
    <cellStyle name="normální_2. Rozpočet 2007 - tabulky" xfId="52"/>
    <cellStyle name="normální_Rozpis výdajů 03 bez PO" xfId="53"/>
    <cellStyle name="normální_Rozpis výdajů 03 bez PO 2 2" xfId="54"/>
    <cellStyle name="normální_Rozpis výdajů 03 bez PO 3" xfId="55"/>
    <cellStyle name="normální_Rozpis výdajů 03 bez PO_04 - OSMTVS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Layout" workbookViewId="0" topLeftCell="A1">
      <selection activeCell="D34" sqref="D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8" t="s">
        <v>56</v>
      </c>
      <c r="B1" s="138"/>
      <c r="C1" s="33"/>
      <c r="D1" s="33"/>
      <c r="E1" s="34" t="s">
        <v>0</v>
      </c>
    </row>
    <row r="2" spans="1:5" ht="23.25" thickBot="1">
      <c r="A2" s="30" t="s">
        <v>1</v>
      </c>
      <c r="B2" s="31" t="s">
        <v>2</v>
      </c>
      <c r="C2" s="32" t="s">
        <v>58</v>
      </c>
      <c r="D2" s="32" t="s">
        <v>102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2366311.85</v>
      </c>
      <c r="D3" s="26">
        <f>D4+D5+D6</f>
        <v>0</v>
      </c>
      <c r="E3" s="27">
        <f aca="true" t="shared" si="0" ref="E3:E23">C3+D3</f>
        <v>2366311.85</v>
      </c>
    </row>
    <row r="4" spans="1:10" ht="15" customHeight="1">
      <c r="A4" s="6" t="s">
        <v>4</v>
      </c>
      <c r="B4" s="7" t="s">
        <v>5</v>
      </c>
      <c r="C4" s="8">
        <v>2220140.41</v>
      </c>
      <c r="D4" s="9">
        <v>0</v>
      </c>
      <c r="E4" s="10">
        <f t="shared" si="0"/>
        <v>2220140.41</v>
      </c>
      <c r="J4" s="1"/>
    </row>
    <row r="5" spans="1:5" ht="15" customHeight="1">
      <c r="A5" s="6" t="s">
        <v>6</v>
      </c>
      <c r="B5" s="7" t="s">
        <v>7</v>
      </c>
      <c r="C5" s="8">
        <v>144645.88</v>
      </c>
      <c r="D5" s="4">
        <v>0</v>
      </c>
      <c r="E5" s="10">
        <f t="shared" si="0"/>
        <v>144645.88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4991375.41581</v>
      </c>
      <c r="D7" s="13">
        <f>D8+D13</f>
        <v>0</v>
      </c>
      <c r="E7" s="14">
        <f t="shared" si="0"/>
        <v>4991375.41581</v>
      </c>
    </row>
    <row r="8" spans="1:5" ht="15" customHeight="1">
      <c r="A8" s="6" t="s">
        <v>45</v>
      </c>
      <c r="B8" s="7" t="s">
        <v>11</v>
      </c>
      <c r="C8" s="8">
        <f>C9+C10+C11+C12</f>
        <v>4202896.770260001</v>
      </c>
      <c r="D8" s="8">
        <f>D9+D10+D11+D12</f>
        <v>0</v>
      </c>
      <c r="E8" s="11">
        <f t="shared" si="0"/>
        <v>4202896.770260001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4105667.3002600004</v>
      </c>
      <c r="D10" s="8">
        <v>0</v>
      </c>
      <c r="E10" s="11">
        <f t="shared" si="0"/>
        <v>4105667.3002600004</v>
      </c>
    </row>
    <row r="11" spans="1:5" ht="15" customHeight="1">
      <c r="A11" s="6" t="s">
        <v>42</v>
      </c>
      <c r="B11" s="7" t="s">
        <v>44</v>
      </c>
      <c r="C11" s="8">
        <v>10935.650000000001</v>
      </c>
      <c r="D11" s="8">
        <v>0</v>
      </c>
      <c r="E11" s="11">
        <f>SUM(C11:D11)</f>
        <v>10935.650000000001</v>
      </c>
    </row>
    <row r="12" spans="1:5" ht="15" customHeight="1">
      <c r="A12" s="6" t="s">
        <v>46</v>
      </c>
      <c r="B12" s="7">
        <v>4121</v>
      </c>
      <c r="C12" s="8">
        <v>25221.82</v>
      </c>
      <c r="D12" s="8">
        <v>0</v>
      </c>
      <c r="E12" s="11">
        <f>SUM(C12:D12)</f>
        <v>25221.82</v>
      </c>
    </row>
    <row r="13" spans="1:5" ht="15" customHeight="1">
      <c r="A13" s="6" t="s">
        <v>47</v>
      </c>
      <c r="B13" s="7" t="s">
        <v>13</v>
      </c>
      <c r="C13" s="8">
        <f>C14+C15+C16</f>
        <v>788478.64555</v>
      </c>
      <c r="D13" s="8">
        <f>D14+D15+D16</f>
        <v>0</v>
      </c>
      <c r="E13" s="11">
        <f t="shared" si="0"/>
        <v>788478.64555</v>
      </c>
    </row>
    <row r="14" spans="1:5" ht="15" customHeight="1">
      <c r="A14" s="6" t="s">
        <v>43</v>
      </c>
      <c r="B14" s="7" t="s">
        <v>13</v>
      </c>
      <c r="C14" s="8">
        <v>780571.10555</v>
      </c>
      <c r="D14" s="8">
        <v>0</v>
      </c>
      <c r="E14" s="11">
        <f t="shared" si="0"/>
        <v>780571.10555</v>
      </c>
    </row>
    <row r="15" spans="1:5" ht="15" customHeight="1">
      <c r="A15" s="6" t="s">
        <v>48</v>
      </c>
      <c r="B15" s="7">
        <v>4221</v>
      </c>
      <c r="C15" s="8">
        <v>6412.870000000001</v>
      </c>
      <c r="D15" s="8">
        <v>0</v>
      </c>
      <c r="E15" s="11">
        <f>SUM(C15:D15)</f>
        <v>6412.870000000001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7357687.26581</v>
      </c>
      <c r="D17" s="13">
        <f>D3+D7</f>
        <v>0</v>
      </c>
      <c r="E17" s="14">
        <f t="shared" si="0"/>
        <v>7357687.26581</v>
      </c>
    </row>
    <row r="18" spans="1:5" ht="15" customHeight="1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101</v>
      </c>
      <c r="B20" s="7">
        <v>8115</v>
      </c>
      <c r="C20" s="8">
        <v>1011724.01</v>
      </c>
      <c r="D20" s="8">
        <v>0</v>
      </c>
      <c r="E20" s="11">
        <f>SUM(C20:D20)</f>
        <v>1011724.01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8357411.785809999</v>
      </c>
      <c r="D23" s="22">
        <f>D17+D18</f>
        <v>0</v>
      </c>
      <c r="E23" s="23">
        <f t="shared" si="0"/>
        <v>8357411.785809999</v>
      </c>
    </row>
    <row r="24" spans="1:5" ht="13.5" thickBot="1">
      <c r="A24" s="138" t="s">
        <v>57</v>
      </c>
      <c r="B24" s="138"/>
      <c r="C24" s="35"/>
      <c r="D24" s="35"/>
      <c r="E24" s="36" t="s">
        <v>0</v>
      </c>
    </row>
    <row r="25" spans="1:5" ht="23.25" thickBot="1">
      <c r="A25" s="30" t="s">
        <v>18</v>
      </c>
      <c r="B25" s="31" t="s">
        <v>19</v>
      </c>
      <c r="C25" s="32" t="s">
        <v>58</v>
      </c>
      <c r="D25" s="32" t="s">
        <v>102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242789.92</v>
      </c>
      <c r="D27" s="4">
        <v>0</v>
      </c>
      <c r="E27" s="5">
        <f aca="true" t="shared" si="1" ref="E27:E41">C27+D27</f>
        <v>242789.92</v>
      </c>
    </row>
    <row r="28" spans="1:5" ht="15" customHeight="1">
      <c r="A28" s="25" t="s">
        <v>28</v>
      </c>
      <c r="B28" s="7" t="s">
        <v>20</v>
      </c>
      <c r="C28" s="8">
        <v>884209.72</v>
      </c>
      <c r="D28" s="4">
        <v>0</v>
      </c>
      <c r="E28" s="5">
        <f t="shared" si="1"/>
        <v>884209.72</v>
      </c>
    </row>
    <row r="29" spans="1:5" ht="15" customHeight="1">
      <c r="A29" s="25" t="s">
        <v>22</v>
      </c>
      <c r="B29" s="7" t="s">
        <v>20</v>
      </c>
      <c r="C29" s="8">
        <v>653779.3500000001</v>
      </c>
      <c r="D29" s="4">
        <v>0</v>
      </c>
      <c r="E29" s="5">
        <f t="shared" si="1"/>
        <v>653779.3500000001</v>
      </c>
    </row>
    <row r="30" spans="1:5" ht="15" customHeight="1">
      <c r="A30" s="25" t="s">
        <v>39</v>
      </c>
      <c r="B30" s="7" t="s">
        <v>20</v>
      </c>
      <c r="C30" s="8">
        <v>3646883.04</v>
      </c>
      <c r="D30" s="4">
        <v>0</v>
      </c>
      <c r="E30" s="5">
        <f>C30+D30</f>
        <v>3646883.04</v>
      </c>
    </row>
    <row r="31" spans="1:5" ht="15" customHeight="1">
      <c r="A31" s="25" t="s">
        <v>54</v>
      </c>
      <c r="B31" s="7" t="s">
        <v>24</v>
      </c>
      <c r="C31" s="8">
        <v>490087.3599999999</v>
      </c>
      <c r="D31" s="4">
        <v>0</v>
      </c>
      <c r="E31" s="5">
        <f t="shared" si="1"/>
        <v>490087.3599999999</v>
      </c>
    </row>
    <row r="32" spans="1:5" ht="15" customHeight="1">
      <c r="A32" s="25" t="s">
        <v>55</v>
      </c>
      <c r="B32" s="7" t="s">
        <v>20</v>
      </c>
      <c r="C32" s="8">
        <v>82487.76</v>
      </c>
      <c r="D32" s="4">
        <v>0</v>
      </c>
      <c r="E32" s="5">
        <f t="shared" si="1"/>
        <v>82487.76</v>
      </c>
    </row>
    <row r="33" spans="1:5" ht="15" customHeight="1">
      <c r="A33" s="25" t="s">
        <v>29</v>
      </c>
      <c r="B33" s="7" t="s">
        <v>23</v>
      </c>
      <c r="C33" s="8">
        <v>941821.3599999999</v>
      </c>
      <c r="D33" s="4">
        <v>0</v>
      </c>
      <c r="E33" s="5">
        <f t="shared" si="1"/>
        <v>941821.3599999999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1169844.1399999997</v>
      </c>
      <c r="D35" s="4">
        <v>0</v>
      </c>
      <c r="E35" s="5">
        <f t="shared" si="1"/>
        <v>1169844.1399999997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108923.1</v>
      </c>
      <c r="D38" s="4">
        <v>0</v>
      </c>
      <c r="E38" s="5">
        <f>C38+D38</f>
        <v>108923.1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8357411.786999999</v>
      </c>
      <c r="D42" s="22">
        <f>SUM(D26:D41)</f>
        <v>0</v>
      </c>
      <c r="E42" s="23">
        <f>SUM(E26:E41)</f>
        <v>8357411.786999999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&amp;R053_P01_Tabulka_ZR_RO_253_15.XLS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10">
      <selection activeCell="F9" sqref="F9"/>
    </sheetView>
  </sheetViews>
  <sheetFormatPr defaultColWidth="3.140625" defaultRowHeight="12.75"/>
  <cols>
    <col min="1" max="1" width="3.140625" style="43" customWidth="1"/>
    <col min="2" max="2" width="8.421875" style="43" customWidth="1"/>
    <col min="3" max="4" width="4.7109375" style="43" customWidth="1"/>
    <col min="5" max="5" width="8.140625" style="43" customWidth="1"/>
    <col min="6" max="6" width="31.57421875" style="43" customWidth="1"/>
    <col min="7" max="7" width="8.7109375" style="49" customWidth="1"/>
    <col min="8" max="8" width="9.421875" style="43" customWidth="1"/>
    <col min="9" max="9" width="9.57421875" style="43" customWidth="1"/>
    <col min="10" max="11" width="9.140625" style="43" customWidth="1"/>
    <col min="12" max="12" width="13.28125" style="43" customWidth="1"/>
    <col min="13" max="255" width="9.140625" style="43" customWidth="1"/>
    <col min="256" max="16384" width="3.140625" style="43" customWidth="1"/>
  </cols>
  <sheetData>
    <row r="1" spans="8:9" ht="12" customHeight="1">
      <c r="H1" s="144"/>
      <c r="I1" s="144"/>
    </row>
    <row r="2" spans="1:9" ht="17.25">
      <c r="A2" s="145" t="s">
        <v>70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37"/>
      <c r="B3" s="37"/>
      <c r="C3" s="37"/>
      <c r="D3" s="37"/>
      <c r="E3" s="37"/>
      <c r="F3" s="37"/>
      <c r="G3" s="37"/>
      <c r="H3" s="50"/>
      <c r="I3" s="50"/>
    </row>
    <row r="4" spans="1:9" ht="15" customHeight="1">
      <c r="A4" s="142" t="s">
        <v>66</v>
      </c>
      <c r="B4" s="142"/>
      <c r="C4" s="142"/>
      <c r="D4" s="142"/>
      <c r="E4" s="142"/>
      <c r="F4" s="142"/>
      <c r="G4" s="142"/>
      <c r="H4" s="142"/>
      <c r="I4" s="142"/>
    </row>
    <row r="5" spans="1:9" ht="11.25" customHeight="1">
      <c r="A5" s="37"/>
      <c r="B5" s="37"/>
      <c r="C5" s="37"/>
      <c r="D5" s="37"/>
      <c r="E5" s="37"/>
      <c r="F5" s="37"/>
      <c r="G5" s="37"/>
      <c r="H5" s="50"/>
      <c r="I5" s="50"/>
    </row>
    <row r="6" spans="1:9" ht="15" customHeight="1">
      <c r="A6" s="143" t="s">
        <v>67</v>
      </c>
      <c r="B6" s="143"/>
      <c r="C6" s="143"/>
      <c r="D6" s="143"/>
      <c r="E6" s="143"/>
      <c r="F6" s="143"/>
      <c r="G6" s="143"/>
      <c r="H6" s="143"/>
      <c r="I6" s="143"/>
    </row>
    <row r="7" spans="1:9" s="53" customFormat="1" ht="12" customHeight="1" thickBot="1">
      <c r="A7" s="62"/>
      <c r="B7" s="62"/>
      <c r="C7" s="62"/>
      <c r="D7" s="62"/>
      <c r="E7" s="62"/>
      <c r="F7" s="62"/>
      <c r="G7" s="63"/>
      <c r="H7" s="62"/>
      <c r="I7" s="63" t="s">
        <v>77</v>
      </c>
    </row>
    <row r="8" spans="1:9" s="53" customFormat="1" ht="24" customHeight="1" thickBot="1">
      <c r="A8" s="64" t="s">
        <v>60</v>
      </c>
      <c r="B8" s="140" t="s">
        <v>61</v>
      </c>
      <c r="C8" s="141"/>
      <c r="D8" s="52" t="s">
        <v>62</v>
      </c>
      <c r="E8" s="65" t="s">
        <v>19</v>
      </c>
      <c r="F8" s="54" t="s">
        <v>78</v>
      </c>
      <c r="G8" s="66" t="s">
        <v>104</v>
      </c>
      <c r="H8" s="82" t="s">
        <v>102</v>
      </c>
      <c r="I8" s="82" t="s">
        <v>103</v>
      </c>
    </row>
    <row r="9" spans="1:9" s="53" customFormat="1" ht="23.25" customHeight="1" thickBot="1">
      <c r="A9" s="67" t="s">
        <v>63</v>
      </c>
      <c r="B9" s="139" t="s">
        <v>64</v>
      </c>
      <c r="C9" s="139"/>
      <c r="D9" s="56" t="s">
        <v>64</v>
      </c>
      <c r="E9" s="68" t="s">
        <v>64</v>
      </c>
      <c r="F9" s="116" t="s">
        <v>65</v>
      </c>
      <c r="G9" s="93">
        <f>G10+G12+G14+G16+G18+G20+G22+G24+G26+G28+G30+G32</f>
        <v>12508.4</v>
      </c>
      <c r="H9" s="94">
        <f>H10+H12+H14+H16+H18+H20+H22+H24+H26+H28</f>
        <v>0</v>
      </c>
      <c r="I9" s="95">
        <f>I10+I12+I14+I16+I18+I20+I22+I24+I26+I28+I30+I32</f>
        <v>12508.4</v>
      </c>
    </row>
    <row r="10" spans="1:9" s="53" customFormat="1" ht="21" customHeight="1">
      <c r="A10" s="69" t="s">
        <v>63</v>
      </c>
      <c r="B10" s="58" t="s">
        <v>79</v>
      </c>
      <c r="C10" s="59" t="s">
        <v>80</v>
      </c>
      <c r="D10" s="70" t="s">
        <v>64</v>
      </c>
      <c r="E10" s="71" t="s">
        <v>64</v>
      </c>
      <c r="F10" s="72" t="s">
        <v>81</v>
      </c>
      <c r="G10" s="96">
        <f>G11</f>
        <v>0</v>
      </c>
      <c r="H10" s="97">
        <f>H11</f>
        <v>0</v>
      </c>
      <c r="I10" s="98">
        <f>I11</f>
        <v>0</v>
      </c>
    </row>
    <row r="11" spans="1:9" s="53" customFormat="1" ht="12.75" customHeight="1" thickBot="1">
      <c r="A11" s="73"/>
      <c r="B11" s="61"/>
      <c r="C11" s="74"/>
      <c r="D11" s="75">
        <v>4357</v>
      </c>
      <c r="E11" s="75">
        <v>6121</v>
      </c>
      <c r="F11" s="76" t="s">
        <v>69</v>
      </c>
      <c r="G11" s="99">
        <v>0</v>
      </c>
      <c r="H11" s="100">
        <v>0</v>
      </c>
      <c r="I11" s="107">
        <f>G11+H11</f>
        <v>0</v>
      </c>
    </row>
    <row r="12" spans="1:9" s="53" customFormat="1" ht="24" customHeight="1">
      <c r="A12" s="57" t="s">
        <v>63</v>
      </c>
      <c r="B12" s="77" t="s">
        <v>82</v>
      </c>
      <c r="C12" s="59" t="s">
        <v>74</v>
      </c>
      <c r="D12" s="60" t="s">
        <v>64</v>
      </c>
      <c r="E12" s="60" t="s">
        <v>64</v>
      </c>
      <c r="F12" s="78" t="s">
        <v>83</v>
      </c>
      <c r="G12" s="96">
        <f>G13</f>
        <v>8000</v>
      </c>
      <c r="H12" s="101">
        <f>H13</f>
        <v>0</v>
      </c>
      <c r="I12" s="98">
        <f>I13</f>
        <v>8000</v>
      </c>
    </row>
    <row r="13" spans="1:9" s="51" customFormat="1" ht="12.75" customHeight="1" thickBot="1">
      <c r="A13" s="79"/>
      <c r="B13" s="80"/>
      <c r="C13" s="81"/>
      <c r="D13" s="75">
        <v>4357</v>
      </c>
      <c r="E13" s="75">
        <v>6121</v>
      </c>
      <c r="F13" s="76" t="s">
        <v>69</v>
      </c>
      <c r="G13" s="99">
        <v>8000</v>
      </c>
      <c r="H13" s="102">
        <v>0</v>
      </c>
      <c r="I13" s="108">
        <f>G13+H13</f>
        <v>8000</v>
      </c>
    </row>
    <row r="14" spans="1:9" ht="24" customHeight="1">
      <c r="A14" s="57" t="s">
        <v>63</v>
      </c>
      <c r="B14" s="77" t="s">
        <v>84</v>
      </c>
      <c r="C14" s="59" t="s">
        <v>73</v>
      </c>
      <c r="D14" s="60" t="s">
        <v>64</v>
      </c>
      <c r="E14" s="60" t="s">
        <v>64</v>
      </c>
      <c r="F14" s="78" t="s">
        <v>85</v>
      </c>
      <c r="G14" s="96">
        <f>G15</f>
        <v>0</v>
      </c>
      <c r="H14" s="101">
        <f>H15</f>
        <v>0</v>
      </c>
      <c r="I14" s="98">
        <f>I15</f>
        <v>0</v>
      </c>
    </row>
    <row r="15" spans="1:12" ht="12.75" customHeight="1" thickBot="1">
      <c r="A15" s="79"/>
      <c r="B15" s="80"/>
      <c r="C15" s="81"/>
      <c r="D15" s="75">
        <v>4357</v>
      </c>
      <c r="E15" s="75">
        <v>6121</v>
      </c>
      <c r="F15" s="76" t="s">
        <v>69</v>
      </c>
      <c r="G15" s="99">
        <v>0</v>
      </c>
      <c r="H15" s="102">
        <v>0</v>
      </c>
      <c r="I15" s="108">
        <f>G15+H15</f>
        <v>0</v>
      </c>
      <c r="L15" s="114"/>
    </row>
    <row r="16" spans="1:9" ht="23.25" customHeight="1">
      <c r="A16" s="84" t="s">
        <v>63</v>
      </c>
      <c r="B16" s="85" t="s">
        <v>86</v>
      </c>
      <c r="C16" s="86" t="s">
        <v>68</v>
      </c>
      <c r="D16" s="87" t="s">
        <v>64</v>
      </c>
      <c r="E16" s="87" t="s">
        <v>64</v>
      </c>
      <c r="F16" s="115" t="s">
        <v>87</v>
      </c>
      <c r="G16" s="103">
        <v>0</v>
      </c>
      <c r="H16" s="104">
        <f>H17</f>
        <v>0</v>
      </c>
      <c r="I16" s="109">
        <f>I17</f>
        <v>0</v>
      </c>
    </row>
    <row r="17" spans="1:9" ht="12" customHeight="1" thickBot="1">
      <c r="A17" s="44"/>
      <c r="B17" s="45"/>
      <c r="C17" s="46"/>
      <c r="D17" s="47">
        <v>4357</v>
      </c>
      <c r="E17" s="83">
        <v>6121</v>
      </c>
      <c r="F17" s="48" t="s">
        <v>100</v>
      </c>
      <c r="G17" s="99">
        <v>0</v>
      </c>
      <c r="H17" s="105">
        <v>0</v>
      </c>
      <c r="I17" s="110">
        <f>G17+H17</f>
        <v>0</v>
      </c>
    </row>
    <row r="18" spans="1:9" s="55" customFormat="1" ht="12.75">
      <c r="A18" s="84" t="s">
        <v>63</v>
      </c>
      <c r="B18" s="120" t="s">
        <v>88</v>
      </c>
      <c r="C18" s="118" t="s">
        <v>71</v>
      </c>
      <c r="D18" s="88" t="s">
        <v>64</v>
      </c>
      <c r="E18" s="89" t="s">
        <v>64</v>
      </c>
      <c r="F18" s="90" t="s">
        <v>94</v>
      </c>
      <c r="G18" s="106">
        <f>G19</f>
        <v>720</v>
      </c>
      <c r="H18" s="111">
        <f>H19</f>
        <v>47.801</v>
      </c>
      <c r="I18" s="112">
        <f>I19</f>
        <v>767.801</v>
      </c>
    </row>
    <row r="19" spans="1:9" ht="13.5" thickBot="1">
      <c r="A19" s="119"/>
      <c r="B19" s="134"/>
      <c r="C19" s="128"/>
      <c r="D19" s="39">
        <v>4357</v>
      </c>
      <c r="E19" s="40">
        <v>6122</v>
      </c>
      <c r="F19" s="41" t="s">
        <v>100</v>
      </c>
      <c r="G19" s="99">
        <v>720</v>
      </c>
      <c r="H19" s="99">
        <v>47.801</v>
      </c>
      <c r="I19" s="113">
        <f>G19+H19</f>
        <v>767.801</v>
      </c>
    </row>
    <row r="20" spans="1:9" s="55" customFormat="1" ht="12.75">
      <c r="A20" s="117" t="s">
        <v>63</v>
      </c>
      <c r="B20" s="120" t="s">
        <v>89</v>
      </c>
      <c r="C20" s="131" t="s">
        <v>80</v>
      </c>
      <c r="D20" s="88" t="s">
        <v>64</v>
      </c>
      <c r="E20" s="89" t="s">
        <v>64</v>
      </c>
      <c r="F20" s="90" t="s">
        <v>95</v>
      </c>
      <c r="G20" s="106">
        <f>G21</f>
        <v>820</v>
      </c>
      <c r="H20" s="132">
        <f>H21</f>
        <v>0</v>
      </c>
      <c r="I20" s="129">
        <f>I21</f>
        <v>820</v>
      </c>
    </row>
    <row r="21" spans="1:9" ht="13.5" thickBot="1">
      <c r="A21" s="42"/>
      <c r="B21" s="91"/>
      <c r="C21" s="128"/>
      <c r="D21" s="39">
        <v>4357</v>
      </c>
      <c r="E21" s="40">
        <v>6122</v>
      </c>
      <c r="F21" s="41" t="s">
        <v>100</v>
      </c>
      <c r="G21" s="99">
        <v>820</v>
      </c>
      <c r="H21" s="113">
        <v>0</v>
      </c>
      <c r="I21" s="130">
        <f>G21+H21</f>
        <v>820</v>
      </c>
    </row>
    <row r="22" spans="1:9" s="51" customFormat="1" ht="12.75">
      <c r="A22" s="117" t="s">
        <v>63</v>
      </c>
      <c r="B22" s="120" t="s">
        <v>90</v>
      </c>
      <c r="C22" s="131" t="s">
        <v>72</v>
      </c>
      <c r="D22" s="88" t="s">
        <v>64</v>
      </c>
      <c r="E22" s="89" t="s">
        <v>64</v>
      </c>
      <c r="F22" s="90" t="s">
        <v>96</v>
      </c>
      <c r="G22" s="106">
        <f>G23</f>
        <v>706.38</v>
      </c>
      <c r="H22" s="111">
        <f>H23</f>
        <v>0</v>
      </c>
      <c r="I22" s="112">
        <f>I23</f>
        <v>706.38</v>
      </c>
    </row>
    <row r="23" spans="1:9" ht="13.5" thickBot="1">
      <c r="A23" s="42"/>
      <c r="B23" s="135"/>
      <c r="C23" s="133"/>
      <c r="D23" s="39">
        <v>4357</v>
      </c>
      <c r="E23" s="40">
        <v>6122</v>
      </c>
      <c r="F23" s="41" t="s">
        <v>100</v>
      </c>
      <c r="G23" s="99">
        <v>706.38</v>
      </c>
      <c r="H23" s="99">
        <v>0</v>
      </c>
      <c r="I23" s="113">
        <f>G23+H23</f>
        <v>706.38</v>
      </c>
    </row>
    <row r="24" spans="1:9" s="51" customFormat="1" ht="12.75">
      <c r="A24" s="117" t="s">
        <v>63</v>
      </c>
      <c r="B24" s="120" t="s">
        <v>91</v>
      </c>
      <c r="C24" s="131" t="s">
        <v>73</v>
      </c>
      <c r="D24" s="88" t="s">
        <v>64</v>
      </c>
      <c r="E24" s="89" t="s">
        <v>64</v>
      </c>
      <c r="F24" s="90" t="s">
        <v>97</v>
      </c>
      <c r="G24" s="106">
        <f>G25</f>
        <v>500</v>
      </c>
      <c r="H24" s="111">
        <f>H25</f>
        <v>0</v>
      </c>
      <c r="I24" s="112">
        <f>I25</f>
        <v>500</v>
      </c>
    </row>
    <row r="25" spans="1:9" ht="13.5" thickBot="1">
      <c r="A25" s="42"/>
      <c r="B25" s="91"/>
      <c r="C25" s="128"/>
      <c r="D25" s="39">
        <v>4357</v>
      </c>
      <c r="E25" s="40">
        <v>6122</v>
      </c>
      <c r="F25" s="41" t="s">
        <v>100</v>
      </c>
      <c r="G25" s="99">
        <v>500</v>
      </c>
      <c r="H25" s="99">
        <v>0</v>
      </c>
      <c r="I25" s="113">
        <f>G25+H25</f>
        <v>500</v>
      </c>
    </row>
    <row r="26" spans="1:9" s="51" customFormat="1" ht="12.75">
      <c r="A26" s="117" t="s">
        <v>63</v>
      </c>
      <c r="B26" s="120" t="s">
        <v>92</v>
      </c>
      <c r="C26" s="131" t="s">
        <v>75</v>
      </c>
      <c r="D26" s="88" t="s">
        <v>64</v>
      </c>
      <c r="E26" s="89" t="s">
        <v>64</v>
      </c>
      <c r="F26" s="90" t="s">
        <v>98</v>
      </c>
      <c r="G26" s="106">
        <f>G27</f>
        <v>500</v>
      </c>
      <c r="H26" s="111">
        <f>H27</f>
        <v>-14.256</v>
      </c>
      <c r="I26" s="112">
        <f>I27</f>
        <v>485.744</v>
      </c>
    </row>
    <row r="27" spans="1:9" ht="13.5" thickBot="1">
      <c r="A27" s="42"/>
      <c r="B27" s="91"/>
      <c r="C27" s="128"/>
      <c r="D27" s="39">
        <v>4357</v>
      </c>
      <c r="E27" s="40">
        <v>6122</v>
      </c>
      <c r="F27" s="41" t="s">
        <v>100</v>
      </c>
      <c r="G27" s="99">
        <v>500</v>
      </c>
      <c r="H27" s="99">
        <v>-14.256</v>
      </c>
      <c r="I27" s="113">
        <f>G27+H27</f>
        <v>485.744</v>
      </c>
    </row>
    <row r="28" spans="1:9" s="51" customFormat="1" ht="12.75">
      <c r="A28" s="122" t="s">
        <v>63</v>
      </c>
      <c r="B28" s="136" t="s">
        <v>93</v>
      </c>
      <c r="C28" s="121" t="s">
        <v>76</v>
      </c>
      <c r="D28" s="137" t="s">
        <v>64</v>
      </c>
      <c r="E28" s="123" t="s">
        <v>64</v>
      </c>
      <c r="F28" s="124" t="s">
        <v>99</v>
      </c>
      <c r="G28" s="125">
        <f>G29</f>
        <v>730</v>
      </c>
      <c r="H28" s="126">
        <f>H29</f>
        <v>-33.545</v>
      </c>
      <c r="I28" s="127">
        <f>I29</f>
        <v>696.455</v>
      </c>
    </row>
    <row r="29" spans="1:9" ht="13.5" thickBot="1">
      <c r="A29" s="38"/>
      <c r="B29" s="91"/>
      <c r="C29" s="92"/>
      <c r="D29" s="39">
        <v>4357</v>
      </c>
      <c r="E29" s="40">
        <v>6122</v>
      </c>
      <c r="F29" s="41" t="s">
        <v>100</v>
      </c>
      <c r="G29" s="99">
        <v>730</v>
      </c>
      <c r="H29" s="99">
        <v>-33.545</v>
      </c>
      <c r="I29" s="113">
        <f>G29+H29</f>
        <v>696.455</v>
      </c>
    </row>
    <row r="30" spans="1:9" ht="12.75">
      <c r="A30" s="117" t="s">
        <v>63</v>
      </c>
      <c r="B30" s="120" t="s">
        <v>105</v>
      </c>
      <c r="C30" s="131" t="s">
        <v>106</v>
      </c>
      <c r="D30" s="88" t="s">
        <v>64</v>
      </c>
      <c r="E30" s="89" t="s">
        <v>64</v>
      </c>
      <c r="F30" s="90" t="s">
        <v>107</v>
      </c>
      <c r="G30" s="106">
        <f>G31</f>
        <v>232.02</v>
      </c>
      <c r="H30" s="111">
        <f>H31</f>
        <v>0</v>
      </c>
      <c r="I30" s="112">
        <f>I31</f>
        <v>232.02</v>
      </c>
    </row>
    <row r="31" spans="1:9" ht="13.5" thickBot="1">
      <c r="A31" s="42"/>
      <c r="B31" s="91"/>
      <c r="C31" s="128"/>
      <c r="D31" s="39">
        <v>4311</v>
      </c>
      <c r="E31" s="40">
        <v>6351</v>
      </c>
      <c r="F31" s="41" t="s">
        <v>100</v>
      </c>
      <c r="G31" s="99">
        <v>232.02</v>
      </c>
      <c r="H31" s="99">
        <v>0</v>
      </c>
      <c r="I31" s="113">
        <f>G31+H31</f>
        <v>232.02</v>
      </c>
    </row>
    <row r="32" spans="1:9" ht="12.75">
      <c r="A32" s="122" t="s">
        <v>63</v>
      </c>
      <c r="B32" s="136" t="s">
        <v>108</v>
      </c>
      <c r="C32" s="121" t="s">
        <v>68</v>
      </c>
      <c r="D32" s="137" t="s">
        <v>64</v>
      </c>
      <c r="E32" s="123" t="s">
        <v>64</v>
      </c>
      <c r="F32" s="124" t="s">
        <v>109</v>
      </c>
      <c r="G32" s="125">
        <f>G33</f>
        <v>300</v>
      </c>
      <c r="H32" s="126">
        <v>0</v>
      </c>
      <c r="I32" s="127">
        <f>I33</f>
        <v>300</v>
      </c>
    </row>
    <row r="33" spans="1:9" ht="13.5" thickBot="1">
      <c r="A33" s="38"/>
      <c r="B33" s="91"/>
      <c r="C33" s="92"/>
      <c r="D33" s="39">
        <v>4357</v>
      </c>
      <c r="E33" s="40">
        <v>6351</v>
      </c>
      <c r="F33" s="41" t="s">
        <v>100</v>
      </c>
      <c r="G33" s="99">
        <v>300</v>
      </c>
      <c r="H33" s="99">
        <v>0</v>
      </c>
      <c r="I33" s="113">
        <f>G33+H33</f>
        <v>300</v>
      </c>
    </row>
  </sheetData>
  <sheetProtection/>
  <mergeCells count="6">
    <mergeCell ref="B9:C9"/>
    <mergeCell ref="B8:C8"/>
    <mergeCell ref="A4:I4"/>
    <mergeCell ref="A6:I6"/>
    <mergeCell ref="H1:I1"/>
    <mergeCell ref="A2:I2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&amp;R053_P01_Tabulka_ZR_RO_253_15.XLS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Hlavova Marcela</cp:lastModifiedBy>
  <cp:lastPrinted>2015-09-17T06:42:51Z</cp:lastPrinted>
  <dcterms:created xsi:type="dcterms:W3CDTF">2007-12-18T12:40:54Z</dcterms:created>
  <dcterms:modified xsi:type="dcterms:W3CDTF">2015-09-22T12:09:13Z</dcterms:modified>
  <cp:category/>
  <cp:version/>
  <cp:contentType/>
  <cp:contentStatus/>
</cp:coreProperties>
</file>