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520" activeTab="0"/>
  </bookViews>
  <sheets>
    <sheet name="MS_sumar" sheetId="1" r:id="rId1"/>
    <sheet name="ZS_sumar" sheetId="2" r:id="rId2"/>
    <sheet name="SD_SK_sumar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<sst xmlns="http://schemas.openxmlformats.org/spreadsheetml/2006/main" count="126" uniqueCount="48">
  <si>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třídy</t>
  </si>
  <si>
    <t>z toho dívky</t>
  </si>
  <si>
    <t>nevyřízené žádosti</t>
  </si>
  <si>
    <t>internátní provoz</t>
  </si>
  <si>
    <t>celodenní provoz</t>
  </si>
  <si>
    <t>polodenní provoz</t>
  </si>
  <si>
    <t>zřízovatel</t>
  </si>
  <si>
    <t>kraj</t>
  </si>
  <si>
    <t>církev</t>
  </si>
  <si>
    <t xml:space="preserve">   rok</t>
  </si>
  <si>
    <t>děti</t>
  </si>
  <si>
    <t>počet zařízení</t>
  </si>
  <si>
    <t>obec</t>
  </si>
  <si>
    <t>počet dětí ve spec.tř. podle postižení</t>
  </si>
  <si>
    <t>Mateřské školy - sumář - celkový</t>
  </si>
  <si>
    <t xml:space="preserve">třídy speciální </t>
  </si>
  <si>
    <t>třídy MŠ celkem</t>
  </si>
  <si>
    <t>děti MŠ celkem</t>
  </si>
  <si>
    <t>z toho dívky celkem</t>
  </si>
  <si>
    <r>
      <t>individuálně integrovaní-</t>
    </r>
    <r>
      <rPr>
        <b/>
        <sz val="8"/>
        <rFont val="Times New Roman"/>
        <family val="1"/>
      </rPr>
      <t>zvýšené výdaje</t>
    </r>
  </si>
  <si>
    <t>soukromý zřiz.</t>
  </si>
  <si>
    <t>celkem 2011</t>
  </si>
  <si>
    <t>celkem 2012</t>
  </si>
  <si>
    <t>celkem 2013</t>
  </si>
  <si>
    <t>celkem 2014</t>
  </si>
  <si>
    <t>Základní školy - sumář - celkový</t>
  </si>
  <si>
    <t>rok</t>
  </si>
  <si>
    <t>zřizovatel</t>
  </si>
  <si>
    <t>počet škol</t>
  </si>
  <si>
    <t>třídy běžné</t>
  </si>
  <si>
    <t>třídy speciální</t>
  </si>
  <si>
    <t>třídy ZŠ celkem</t>
  </si>
  <si>
    <t>děti ZŠ celkem</t>
  </si>
  <si>
    <t>postižení ve speciálních třídách</t>
  </si>
  <si>
    <t>individuální integrace</t>
  </si>
  <si>
    <t>§ 41 domácí vzdělávání</t>
  </si>
  <si>
    <t>§ 38 vzdělávání v zahraničí</t>
  </si>
  <si>
    <t>§ 42 hluboký mentální postižení</t>
  </si>
  <si>
    <t>přípravné třídy /děti/</t>
  </si>
  <si>
    <t>Školní družina, klub  - sumář - celkový</t>
  </si>
  <si>
    <t>vychovatelé</t>
  </si>
  <si>
    <t>ostatní pedag. pracovníci</t>
  </si>
  <si>
    <t>účastníci v klubu</t>
  </si>
  <si>
    <t xml:space="preserve">účastníci v družině </t>
  </si>
  <si>
    <t>fyzické osoby</t>
  </si>
  <si>
    <t>z toho ženy</t>
  </si>
  <si>
    <t>přepočteni interní</t>
  </si>
  <si>
    <t>celkem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</si>
</sst>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8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33" borderId="23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" fillId="34" borderId="27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0" borderId="28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33" borderId="31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0" borderId="32" xfId="0" applyFont="1" applyBorder="1" applyAlignment="1">
      <alignment/>
    </xf>
    <xf numFmtId="0" fontId="4" fillId="13" borderId="10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5" fillId="13" borderId="18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3" xfId="0" applyFont="1" applyFill="1" applyBorder="1" applyAlignment="1">
      <alignment/>
    </xf>
    <xf numFmtId="0" fontId="7" fillId="13" borderId="26" xfId="0" applyFont="1" applyFill="1" applyBorder="1" applyAlignment="1">
      <alignment/>
    </xf>
    <xf numFmtId="0" fontId="7" fillId="13" borderId="23" xfId="0" applyFont="1" applyFill="1" applyBorder="1" applyAlignment="1">
      <alignment/>
    </xf>
    <xf numFmtId="0" fontId="7" fillId="13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5" fillId="34" borderId="27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25" xfId="0" applyFont="1" applyBorder="1" applyAlignment="1">
      <alignment/>
    </xf>
    <xf numFmtId="0" fontId="1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3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5" fillId="34" borderId="24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31"/>
  <sheetViews>
    <sheetView tabSelected="1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3" sqref="C23"/>
    </sheetView>
  </sheetViews>
  <sheetFormatPr defaultColWidth="9.140625" defaultRowHeight="12.75"/>
  <cols>
    <col min="1" max="1" width="0.9921875" style="0" customWidth="1"/>
    <col min="2" max="2" width="6.421875" style="0" customWidth="1"/>
    <col min="3" max="3" width="11.28125" style="0" customWidth="1"/>
    <col min="4" max="4" width="6.8515625" style="0" customWidth="1"/>
    <col min="5" max="5" width="6.00390625" style="0" customWidth="1"/>
    <col min="6" max="6" width="6.421875" style="0" customWidth="1"/>
    <col min="7" max="7" width="5.8515625" style="0" customWidth="1"/>
    <col min="8" max="8" width="7.00390625" style="0" customWidth="1"/>
    <col min="9" max="9" width="6.8515625" style="0" customWidth="1"/>
    <col min="10" max="10" width="6.28125" style="0" customWidth="1"/>
    <col min="11" max="11" width="6.421875" style="0" customWidth="1"/>
    <col min="12" max="12" width="7.7109375" style="0" customWidth="1"/>
    <col min="13" max="13" width="7.00390625" style="0" customWidth="1"/>
    <col min="14" max="14" width="8.00390625" style="0" customWidth="1"/>
    <col min="15" max="15" width="5.57421875" style="0" customWidth="1"/>
    <col min="16" max="16" width="7.140625" style="0" customWidth="1"/>
    <col min="17" max="18" width="7.7109375" style="0" customWidth="1"/>
    <col min="20" max="29" width="6.7109375" style="0" customWidth="1"/>
  </cols>
  <sheetData>
    <row r="1" ht="1.5" customHeight="1"/>
    <row r="2" ht="3" customHeight="1" hidden="1"/>
    <row r="3" ht="12.75" hidden="1"/>
    <row r="4" spans="2:23" ht="17.25">
      <c r="B4" s="1"/>
      <c r="C4" s="2" t="s">
        <v>14</v>
      </c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1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48" customHeight="1" thickBot="1">
      <c r="B6" s="3" t="s">
        <v>9</v>
      </c>
      <c r="C6" s="3" t="s">
        <v>6</v>
      </c>
      <c r="D6" s="4" t="s">
        <v>11</v>
      </c>
      <c r="E6" s="4" t="s">
        <v>0</v>
      </c>
      <c r="F6" s="5" t="s">
        <v>10</v>
      </c>
      <c r="G6" s="6" t="s">
        <v>1</v>
      </c>
      <c r="H6" s="4" t="s">
        <v>15</v>
      </c>
      <c r="I6" s="5" t="s">
        <v>10</v>
      </c>
      <c r="J6" s="4" t="s">
        <v>1</v>
      </c>
      <c r="K6" s="4" t="s">
        <v>16</v>
      </c>
      <c r="L6" s="49" t="s">
        <v>17</v>
      </c>
      <c r="M6" s="4" t="s">
        <v>18</v>
      </c>
      <c r="N6" s="6" t="s">
        <v>2</v>
      </c>
      <c r="O6" s="4" t="s">
        <v>3</v>
      </c>
      <c r="P6" s="4" t="s">
        <v>4</v>
      </c>
      <c r="Q6" s="4" t="s">
        <v>5</v>
      </c>
      <c r="R6" s="4" t="s">
        <v>13</v>
      </c>
      <c r="S6" s="4" t="s">
        <v>19</v>
      </c>
      <c r="T6" s="7"/>
      <c r="U6" s="8"/>
      <c r="V6" s="7"/>
      <c r="W6" s="1"/>
    </row>
    <row r="7" spans="2:23" ht="12.75">
      <c r="B7" s="86">
        <v>2011</v>
      </c>
      <c r="C7" s="9" t="s">
        <v>7</v>
      </c>
      <c r="D7" s="38">
        <v>7</v>
      </c>
      <c r="E7" s="38"/>
      <c r="F7" s="41"/>
      <c r="G7" s="38"/>
      <c r="H7" s="38">
        <v>7</v>
      </c>
      <c r="I7" s="41">
        <v>62</v>
      </c>
      <c r="J7" s="39">
        <v>28</v>
      </c>
      <c r="K7" s="39">
        <v>7</v>
      </c>
      <c r="L7" s="55">
        <f>SUM(F7+I7)</f>
        <v>62</v>
      </c>
      <c r="M7" s="39">
        <v>28</v>
      </c>
      <c r="N7" s="39">
        <v>2</v>
      </c>
      <c r="O7" s="38"/>
      <c r="P7" s="38">
        <v>54</v>
      </c>
      <c r="Q7" s="38">
        <v>8</v>
      </c>
      <c r="R7" s="38">
        <v>48</v>
      </c>
      <c r="S7" s="42"/>
      <c r="T7" s="7"/>
      <c r="U7" s="7"/>
      <c r="V7" s="7"/>
      <c r="W7" s="1"/>
    </row>
    <row r="8" spans="2:23" ht="12.75">
      <c r="B8" s="87"/>
      <c r="C8" s="10" t="s">
        <v>20</v>
      </c>
      <c r="D8" s="35">
        <v>13</v>
      </c>
      <c r="E8" s="35">
        <v>22</v>
      </c>
      <c r="F8" s="36">
        <v>418</v>
      </c>
      <c r="G8" s="35">
        <v>211</v>
      </c>
      <c r="H8" s="35"/>
      <c r="I8" s="36"/>
      <c r="J8" s="35"/>
      <c r="K8" s="35">
        <v>22</v>
      </c>
      <c r="L8" s="54">
        <f>SUM(F8+I8)</f>
        <v>418</v>
      </c>
      <c r="M8" s="35">
        <v>211</v>
      </c>
      <c r="N8" s="35">
        <v>34</v>
      </c>
      <c r="O8" s="35"/>
      <c r="P8" s="35">
        <v>418</v>
      </c>
      <c r="Q8" s="35"/>
      <c r="R8" s="35"/>
      <c r="S8" s="37">
        <v>3</v>
      </c>
      <c r="T8" s="7"/>
      <c r="U8" s="7"/>
      <c r="V8" s="7"/>
      <c r="W8" s="1"/>
    </row>
    <row r="9" spans="2:23" ht="12.75">
      <c r="B9" s="87"/>
      <c r="C9" s="10" t="s">
        <v>12</v>
      </c>
      <c r="D9" s="15">
        <v>214</v>
      </c>
      <c r="E9" s="15">
        <v>573</v>
      </c>
      <c r="F9" s="16">
        <v>13820</v>
      </c>
      <c r="G9" s="17">
        <v>6777</v>
      </c>
      <c r="H9" s="17">
        <v>42</v>
      </c>
      <c r="I9" s="16">
        <v>501</v>
      </c>
      <c r="J9" s="17">
        <v>160</v>
      </c>
      <c r="K9" s="13">
        <v>615</v>
      </c>
      <c r="L9" s="54">
        <f>SUM(F9+I9)</f>
        <v>14321</v>
      </c>
      <c r="M9" s="13">
        <v>6937</v>
      </c>
      <c r="N9" s="17">
        <v>1822</v>
      </c>
      <c r="O9" s="15"/>
      <c r="P9" s="15">
        <v>14203</v>
      </c>
      <c r="Q9" s="15">
        <v>118</v>
      </c>
      <c r="R9" s="15">
        <v>488</v>
      </c>
      <c r="S9" s="18">
        <v>148</v>
      </c>
      <c r="T9" s="7"/>
      <c r="U9" s="7"/>
      <c r="V9" s="7"/>
      <c r="W9" s="1"/>
    </row>
    <row r="10" spans="2:23" ht="13.5" thickBot="1">
      <c r="B10" s="87"/>
      <c r="C10" s="19" t="s">
        <v>8</v>
      </c>
      <c r="D10" s="20">
        <v>1</v>
      </c>
      <c r="E10" s="20">
        <v>2</v>
      </c>
      <c r="F10" s="21">
        <v>50</v>
      </c>
      <c r="G10" s="22">
        <v>25</v>
      </c>
      <c r="H10" s="22"/>
      <c r="I10" s="21"/>
      <c r="J10" s="22"/>
      <c r="K10" s="23"/>
      <c r="L10" s="51">
        <f>SUM(F10+I10)</f>
        <v>50</v>
      </c>
      <c r="M10" s="23">
        <v>25</v>
      </c>
      <c r="N10" s="22">
        <v>23</v>
      </c>
      <c r="O10" s="20"/>
      <c r="P10" s="20">
        <v>50</v>
      </c>
      <c r="Q10" s="20"/>
      <c r="R10" s="20"/>
      <c r="S10" s="24"/>
      <c r="T10" s="7"/>
      <c r="U10" s="7"/>
      <c r="V10" s="7"/>
      <c r="W10" s="1"/>
    </row>
    <row r="11" spans="2:23" ht="13.5" thickBot="1">
      <c r="B11" s="88"/>
      <c r="C11" s="43" t="s">
        <v>21</v>
      </c>
      <c r="D11" s="44">
        <f aca="true" t="shared" si="0" ref="D11:J11">SUM(D7:D10)</f>
        <v>235</v>
      </c>
      <c r="E11" s="45">
        <f t="shared" si="0"/>
        <v>597</v>
      </c>
      <c r="F11" s="46">
        <f t="shared" si="0"/>
        <v>14288</v>
      </c>
      <c r="G11" s="47">
        <f t="shared" si="0"/>
        <v>7013</v>
      </c>
      <c r="H11" s="47">
        <f t="shared" si="0"/>
        <v>49</v>
      </c>
      <c r="I11" s="46">
        <f t="shared" si="0"/>
        <v>563</v>
      </c>
      <c r="J11" s="47">
        <f t="shared" si="0"/>
        <v>188</v>
      </c>
      <c r="K11" s="47">
        <f>SUM(E11+H11)</f>
        <v>646</v>
      </c>
      <c r="L11" s="50">
        <f>SUM(F11+I11)</f>
        <v>14851</v>
      </c>
      <c r="M11" s="47">
        <f>SUM(G11+J11)</f>
        <v>7201</v>
      </c>
      <c r="N11" s="47">
        <f aca="true" t="shared" si="1" ref="N11:S11">SUM(N7:N10)</f>
        <v>1881</v>
      </c>
      <c r="O11" s="45"/>
      <c r="P11" s="45">
        <f t="shared" si="1"/>
        <v>14725</v>
      </c>
      <c r="Q11" s="45">
        <f t="shared" si="1"/>
        <v>126</v>
      </c>
      <c r="R11" s="45">
        <f t="shared" si="1"/>
        <v>536</v>
      </c>
      <c r="S11" s="48">
        <f t="shared" si="1"/>
        <v>151</v>
      </c>
      <c r="T11" s="7"/>
      <c r="U11" s="7"/>
      <c r="V11" s="7"/>
      <c r="W11" s="1"/>
    </row>
    <row r="12" spans="2:23" ht="12.75">
      <c r="B12" s="86">
        <v>2012</v>
      </c>
      <c r="C12" s="9" t="s">
        <v>7</v>
      </c>
      <c r="D12" s="31">
        <v>7</v>
      </c>
      <c r="E12" s="31"/>
      <c r="F12" s="32"/>
      <c r="G12" s="31"/>
      <c r="H12" s="31">
        <v>7</v>
      </c>
      <c r="I12" s="32">
        <v>60</v>
      </c>
      <c r="J12" s="31">
        <v>26</v>
      </c>
      <c r="K12" s="31">
        <v>7</v>
      </c>
      <c r="L12" s="56">
        <v>60</v>
      </c>
      <c r="M12" s="31">
        <v>26</v>
      </c>
      <c r="N12" s="31">
        <v>8</v>
      </c>
      <c r="O12" s="31"/>
      <c r="P12" s="31">
        <v>54</v>
      </c>
      <c r="Q12" s="31">
        <v>6</v>
      </c>
      <c r="R12" s="31">
        <v>49</v>
      </c>
      <c r="S12" s="34"/>
      <c r="T12" s="7"/>
      <c r="U12" s="7"/>
      <c r="V12" s="7"/>
      <c r="W12" s="1"/>
    </row>
    <row r="13" spans="2:23" ht="12.75">
      <c r="B13" s="87"/>
      <c r="C13" s="10" t="s">
        <v>20</v>
      </c>
      <c r="D13" s="35">
        <v>14</v>
      </c>
      <c r="E13" s="35">
        <v>21</v>
      </c>
      <c r="F13" s="36">
        <v>409</v>
      </c>
      <c r="G13" s="35">
        <v>197</v>
      </c>
      <c r="H13" s="35">
        <v>2</v>
      </c>
      <c r="I13" s="36">
        <v>39</v>
      </c>
      <c r="J13" s="35">
        <v>20</v>
      </c>
      <c r="K13" s="35">
        <v>23</v>
      </c>
      <c r="L13" s="54">
        <v>448</v>
      </c>
      <c r="M13" s="35">
        <v>217</v>
      </c>
      <c r="N13" s="35">
        <v>78</v>
      </c>
      <c r="O13" s="35"/>
      <c r="P13" s="35">
        <v>448</v>
      </c>
      <c r="Q13" s="35"/>
      <c r="R13" s="35"/>
      <c r="S13" s="37">
        <v>3</v>
      </c>
      <c r="T13" s="7"/>
      <c r="U13" s="7"/>
      <c r="V13" s="7"/>
      <c r="W13" s="1"/>
    </row>
    <row r="14" spans="2:23" ht="12.75">
      <c r="B14" s="87"/>
      <c r="C14" s="10" t="s">
        <v>12</v>
      </c>
      <c r="D14" s="11">
        <v>220</v>
      </c>
      <c r="E14" s="11">
        <v>593</v>
      </c>
      <c r="F14" s="12">
        <v>14345</v>
      </c>
      <c r="G14" s="13">
        <v>6974</v>
      </c>
      <c r="H14" s="13">
        <v>39</v>
      </c>
      <c r="I14" s="12">
        <v>493</v>
      </c>
      <c r="J14" s="13">
        <v>146</v>
      </c>
      <c r="K14" s="13">
        <f>SUM(E14+H14)</f>
        <v>632</v>
      </c>
      <c r="L14" s="54">
        <f>SUM(F14+I14)</f>
        <v>14838</v>
      </c>
      <c r="M14" s="13">
        <f>SUM(G14+J14)</f>
        <v>7120</v>
      </c>
      <c r="N14" s="13">
        <v>2296</v>
      </c>
      <c r="O14" s="11"/>
      <c r="P14" s="11">
        <v>14838</v>
      </c>
      <c r="Q14" s="11"/>
      <c r="R14" s="11">
        <v>475</v>
      </c>
      <c r="S14" s="14">
        <v>154</v>
      </c>
      <c r="T14" s="7"/>
      <c r="U14" s="7"/>
      <c r="V14" s="7"/>
      <c r="W14" s="1"/>
    </row>
    <row r="15" spans="2:23" ht="13.5" thickBot="1">
      <c r="B15" s="87"/>
      <c r="C15" s="19" t="s">
        <v>8</v>
      </c>
      <c r="D15" s="20">
        <v>1</v>
      </c>
      <c r="E15" s="20">
        <v>2</v>
      </c>
      <c r="F15" s="21">
        <v>50</v>
      </c>
      <c r="G15" s="22">
        <v>26</v>
      </c>
      <c r="H15" s="22"/>
      <c r="I15" s="21"/>
      <c r="J15" s="22"/>
      <c r="K15" s="22">
        <v>2</v>
      </c>
      <c r="L15" s="57">
        <v>50</v>
      </c>
      <c r="M15" s="22">
        <v>26</v>
      </c>
      <c r="N15" s="22">
        <v>29</v>
      </c>
      <c r="O15" s="20"/>
      <c r="P15" s="20">
        <v>50</v>
      </c>
      <c r="Q15" s="20"/>
      <c r="R15" s="20"/>
      <c r="S15" s="24">
        <v>1</v>
      </c>
      <c r="T15" s="7"/>
      <c r="U15" s="7"/>
      <c r="V15" s="7"/>
      <c r="W15" s="1"/>
    </row>
    <row r="16" spans="2:23" ht="13.5" thickBot="1">
      <c r="B16" s="88"/>
      <c r="C16" s="25" t="s">
        <v>22</v>
      </c>
      <c r="D16" s="26">
        <f aca="true" t="shared" si="2" ref="D16:J16">SUM(D12:D15)</f>
        <v>242</v>
      </c>
      <c r="E16" s="27">
        <f t="shared" si="2"/>
        <v>616</v>
      </c>
      <c r="F16" s="28">
        <f t="shared" si="2"/>
        <v>14804</v>
      </c>
      <c r="G16" s="29">
        <f t="shared" si="2"/>
        <v>7197</v>
      </c>
      <c r="H16" s="29">
        <f t="shared" si="2"/>
        <v>48</v>
      </c>
      <c r="I16" s="28">
        <f t="shared" si="2"/>
        <v>592</v>
      </c>
      <c r="J16" s="29">
        <f t="shared" si="2"/>
        <v>192</v>
      </c>
      <c r="K16" s="29">
        <f>SUM(E16+H16)</f>
        <v>664</v>
      </c>
      <c r="L16" s="52">
        <f>SUM(F16+I16)</f>
        <v>15396</v>
      </c>
      <c r="M16" s="29">
        <f>SUM(G16+J16)</f>
        <v>7389</v>
      </c>
      <c r="N16" s="29">
        <f aca="true" t="shared" si="3" ref="N16:S16">SUM(N12:N15)</f>
        <v>2411</v>
      </c>
      <c r="O16" s="27"/>
      <c r="P16" s="27">
        <f t="shared" si="3"/>
        <v>15390</v>
      </c>
      <c r="Q16" s="27">
        <f t="shared" si="3"/>
        <v>6</v>
      </c>
      <c r="R16" s="27">
        <f t="shared" si="3"/>
        <v>524</v>
      </c>
      <c r="S16" s="30">
        <f t="shared" si="3"/>
        <v>158</v>
      </c>
      <c r="T16" s="1"/>
      <c r="U16" s="1"/>
      <c r="V16" s="1"/>
      <c r="W16" s="1"/>
    </row>
    <row r="17" spans="2:23" ht="12.75">
      <c r="B17" s="86">
        <v>2013</v>
      </c>
      <c r="C17" s="9" t="s">
        <v>7</v>
      </c>
      <c r="D17" s="31">
        <v>7</v>
      </c>
      <c r="E17" s="31"/>
      <c r="F17" s="32"/>
      <c r="G17" s="31"/>
      <c r="H17" s="31">
        <v>7</v>
      </c>
      <c r="I17" s="32">
        <v>59</v>
      </c>
      <c r="J17" s="33">
        <v>24</v>
      </c>
      <c r="K17" s="33">
        <f aca="true" t="shared" si="4" ref="K17:K26">SUM(E17+H17)</f>
        <v>7</v>
      </c>
      <c r="L17" s="56">
        <v>59</v>
      </c>
      <c r="M17" s="31">
        <v>24</v>
      </c>
      <c r="N17" s="31">
        <v>7</v>
      </c>
      <c r="O17" s="31"/>
      <c r="P17" s="31">
        <v>59</v>
      </c>
      <c r="Q17" s="31"/>
      <c r="R17" s="31">
        <v>49</v>
      </c>
      <c r="S17" s="34"/>
      <c r="T17" s="1"/>
      <c r="U17" s="1"/>
      <c r="V17" s="1"/>
      <c r="W17" s="1"/>
    </row>
    <row r="18" spans="2:23" ht="12.75">
      <c r="B18" s="87"/>
      <c r="C18" s="10" t="s">
        <v>20</v>
      </c>
      <c r="D18" s="35">
        <v>13</v>
      </c>
      <c r="E18" s="35">
        <v>22</v>
      </c>
      <c r="F18" s="36">
        <v>372</v>
      </c>
      <c r="G18" s="35">
        <v>185</v>
      </c>
      <c r="H18" s="35"/>
      <c r="I18" s="36"/>
      <c r="J18" s="35"/>
      <c r="K18" s="35">
        <f t="shared" si="4"/>
        <v>22</v>
      </c>
      <c r="L18" s="54">
        <v>372</v>
      </c>
      <c r="M18" s="35">
        <v>185</v>
      </c>
      <c r="N18" s="35">
        <v>56</v>
      </c>
      <c r="O18" s="35"/>
      <c r="P18" s="35">
        <v>372</v>
      </c>
      <c r="Q18" s="35">
        <v>7</v>
      </c>
      <c r="R18" s="35"/>
      <c r="S18" s="37">
        <v>1</v>
      </c>
      <c r="T18" s="1"/>
      <c r="U18" s="1"/>
      <c r="V18" s="1"/>
      <c r="W18" s="1"/>
    </row>
    <row r="19" spans="2:19" ht="12.75">
      <c r="B19" s="87"/>
      <c r="C19" s="10" t="s">
        <v>12</v>
      </c>
      <c r="D19" s="11">
        <v>214</v>
      </c>
      <c r="E19" s="11">
        <v>609</v>
      </c>
      <c r="F19" s="12">
        <v>14713</v>
      </c>
      <c r="G19" s="13">
        <v>7140</v>
      </c>
      <c r="H19" s="13">
        <v>38</v>
      </c>
      <c r="I19" s="12">
        <v>481</v>
      </c>
      <c r="J19" s="13">
        <v>157</v>
      </c>
      <c r="K19" s="35">
        <f t="shared" si="4"/>
        <v>647</v>
      </c>
      <c r="L19" s="54">
        <f>SUM(F19+I19)</f>
        <v>15194</v>
      </c>
      <c r="M19" s="13">
        <f>SUM(G19+J19)</f>
        <v>7297</v>
      </c>
      <c r="N19" s="13">
        <v>2559</v>
      </c>
      <c r="O19" s="11"/>
      <c r="P19" s="11">
        <v>15194</v>
      </c>
      <c r="Q19" s="11">
        <v>36</v>
      </c>
      <c r="R19" s="11">
        <v>450</v>
      </c>
      <c r="S19" s="14">
        <v>151</v>
      </c>
    </row>
    <row r="20" spans="2:19" ht="13.5" thickBot="1">
      <c r="B20" s="87"/>
      <c r="C20" s="19" t="s">
        <v>8</v>
      </c>
      <c r="D20" s="20">
        <v>1</v>
      </c>
      <c r="E20" s="20">
        <v>2</v>
      </c>
      <c r="F20" s="21">
        <v>50</v>
      </c>
      <c r="G20" s="22">
        <v>27</v>
      </c>
      <c r="H20" s="22"/>
      <c r="I20" s="21"/>
      <c r="J20" s="23"/>
      <c r="K20" s="58">
        <f t="shared" si="4"/>
        <v>2</v>
      </c>
      <c r="L20" s="57">
        <v>50</v>
      </c>
      <c r="M20" s="22">
        <v>27</v>
      </c>
      <c r="N20" s="22">
        <v>37</v>
      </c>
      <c r="O20" s="20"/>
      <c r="P20" s="20">
        <v>50</v>
      </c>
      <c r="Q20" s="20"/>
      <c r="R20" s="20"/>
      <c r="S20" s="24">
        <v>2</v>
      </c>
    </row>
    <row r="21" spans="2:19" ht="13.5" thickBot="1">
      <c r="B21" s="88"/>
      <c r="C21" s="25" t="s">
        <v>23</v>
      </c>
      <c r="D21" s="26">
        <f aca="true" t="shared" si="5" ref="D21:J21">SUM(D17:D20)</f>
        <v>235</v>
      </c>
      <c r="E21" s="27">
        <f t="shared" si="5"/>
        <v>633</v>
      </c>
      <c r="F21" s="28">
        <f t="shared" si="5"/>
        <v>15135</v>
      </c>
      <c r="G21" s="29">
        <f t="shared" si="5"/>
        <v>7352</v>
      </c>
      <c r="H21" s="29">
        <f t="shared" si="5"/>
        <v>45</v>
      </c>
      <c r="I21" s="28">
        <f t="shared" si="5"/>
        <v>540</v>
      </c>
      <c r="J21" s="29">
        <f t="shared" si="5"/>
        <v>181</v>
      </c>
      <c r="K21" s="59">
        <f t="shared" si="4"/>
        <v>678</v>
      </c>
      <c r="L21" s="52">
        <f aca="true" t="shared" si="6" ref="L21:M26">SUM(F21+I21)</f>
        <v>15675</v>
      </c>
      <c r="M21" s="29">
        <f t="shared" si="6"/>
        <v>7533</v>
      </c>
      <c r="N21" s="29">
        <f aca="true" t="shared" si="7" ref="N21:S21">SUM(N17:N20)</f>
        <v>2659</v>
      </c>
      <c r="O21" s="27"/>
      <c r="P21" s="27">
        <f t="shared" si="7"/>
        <v>15675</v>
      </c>
      <c r="Q21" s="27">
        <f t="shared" si="7"/>
        <v>43</v>
      </c>
      <c r="R21" s="27">
        <f t="shared" si="7"/>
        <v>499</v>
      </c>
      <c r="S21" s="30">
        <f t="shared" si="7"/>
        <v>154</v>
      </c>
    </row>
    <row r="22" spans="2:19" ht="12.75">
      <c r="B22" s="86">
        <v>2014</v>
      </c>
      <c r="C22" s="9" t="s">
        <v>7</v>
      </c>
      <c r="D22" s="31">
        <v>8</v>
      </c>
      <c r="E22" s="31">
        <v>1</v>
      </c>
      <c r="F22" s="32">
        <v>28</v>
      </c>
      <c r="G22" s="31">
        <v>10</v>
      </c>
      <c r="H22" s="31">
        <v>7</v>
      </c>
      <c r="I22" s="32">
        <v>57</v>
      </c>
      <c r="J22" s="33">
        <v>22</v>
      </c>
      <c r="K22" s="35">
        <f t="shared" si="4"/>
        <v>8</v>
      </c>
      <c r="L22" s="53">
        <f t="shared" si="6"/>
        <v>85</v>
      </c>
      <c r="M22" s="33">
        <f t="shared" si="6"/>
        <v>32</v>
      </c>
      <c r="N22" s="31">
        <v>4</v>
      </c>
      <c r="O22" s="31"/>
      <c r="P22" s="31">
        <v>85</v>
      </c>
      <c r="Q22" s="31"/>
      <c r="R22" s="31">
        <v>57</v>
      </c>
      <c r="S22" s="34"/>
    </row>
    <row r="23" spans="2:19" ht="12.75">
      <c r="B23" s="87"/>
      <c r="C23" s="10" t="s">
        <v>20</v>
      </c>
      <c r="D23" s="35">
        <v>13</v>
      </c>
      <c r="E23" s="35">
        <v>25</v>
      </c>
      <c r="F23" s="36">
        <v>440</v>
      </c>
      <c r="G23" s="35">
        <v>220</v>
      </c>
      <c r="H23" s="35"/>
      <c r="I23" s="36"/>
      <c r="J23" s="35"/>
      <c r="K23" s="35">
        <f t="shared" si="4"/>
        <v>25</v>
      </c>
      <c r="L23" s="54">
        <f t="shared" si="6"/>
        <v>440</v>
      </c>
      <c r="M23" s="35">
        <f t="shared" si="6"/>
        <v>220</v>
      </c>
      <c r="N23" s="35">
        <v>36</v>
      </c>
      <c r="O23" s="35"/>
      <c r="P23" s="35">
        <v>440</v>
      </c>
      <c r="Q23" s="35"/>
      <c r="R23" s="35"/>
      <c r="S23" s="37">
        <v>1</v>
      </c>
    </row>
    <row r="24" spans="2:19" ht="12.75">
      <c r="B24" s="87"/>
      <c r="C24" s="10" t="s">
        <v>12</v>
      </c>
      <c r="D24" s="11">
        <v>219</v>
      </c>
      <c r="E24" s="11">
        <v>613</v>
      </c>
      <c r="F24" s="12">
        <v>14703</v>
      </c>
      <c r="G24" s="13">
        <v>7159</v>
      </c>
      <c r="H24" s="13">
        <v>37</v>
      </c>
      <c r="I24" s="12">
        <v>466</v>
      </c>
      <c r="J24" s="13">
        <v>138</v>
      </c>
      <c r="K24" s="35">
        <f t="shared" si="4"/>
        <v>650</v>
      </c>
      <c r="L24" s="54">
        <f t="shared" si="6"/>
        <v>15169</v>
      </c>
      <c r="M24" s="35">
        <f t="shared" si="6"/>
        <v>7297</v>
      </c>
      <c r="N24" s="13">
        <v>1903</v>
      </c>
      <c r="O24" s="11"/>
      <c r="P24" s="11">
        <v>15169</v>
      </c>
      <c r="Q24" s="11"/>
      <c r="R24" s="11">
        <v>443</v>
      </c>
      <c r="S24" s="14">
        <v>132</v>
      </c>
    </row>
    <row r="25" spans="2:19" ht="13.5" thickBot="1">
      <c r="B25" s="87"/>
      <c r="C25" s="19" t="s">
        <v>8</v>
      </c>
      <c r="D25" s="15">
        <v>1</v>
      </c>
      <c r="E25" s="15">
        <v>2</v>
      </c>
      <c r="F25" s="16">
        <v>51</v>
      </c>
      <c r="G25" s="17">
        <v>28</v>
      </c>
      <c r="H25" s="17"/>
      <c r="I25" s="16"/>
      <c r="J25" s="40"/>
      <c r="K25" s="39">
        <f t="shared" si="4"/>
        <v>2</v>
      </c>
      <c r="L25" s="60">
        <f t="shared" si="6"/>
        <v>51</v>
      </c>
      <c r="M25" s="38">
        <f t="shared" si="6"/>
        <v>28</v>
      </c>
      <c r="N25" s="17">
        <v>15</v>
      </c>
      <c r="O25" s="15"/>
      <c r="P25" s="15">
        <v>51</v>
      </c>
      <c r="Q25" s="15"/>
      <c r="R25" s="15"/>
      <c r="S25" s="18">
        <v>1</v>
      </c>
    </row>
    <row r="26" spans="2:19" ht="13.5" thickBot="1">
      <c r="B26" s="88"/>
      <c r="C26" s="43" t="s">
        <v>24</v>
      </c>
      <c r="D26" s="44">
        <f aca="true" t="shared" si="8" ref="D26:J26">SUM(D22:D25)</f>
        <v>241</v>
      </c>
      <c r="E26" s="45">
        <f t="shared" si="8"/>
        <v>641</v>
      </c>
      <c r="F26" s="46">
        <f t="shared" si="8"/>
        <v>15222</v>
      </c>
      <c r="G26" s="47">
        <f t="shared" si="8"/>
        <v>7417</v>
      </c>
      <c r="H26" s="47">
        <f t="shared" si="8"/>
        <v>44</v>
      </c>
      <c r="I26" s="46">
        <f t="shared" si="8"/>
        <v>523</v>
      </c>
      <c r="J26" s="47">
        <f t="shared" si="8"/>
        <v>160</v>
      </c>
      <c r="K26" s="47">
        <f t="shared" si="4"/>
        <v>685</v>
      </c>
      <c r="L26" s="50">
        <f t="shared" si="6"/>
        <v>15745</v>
      </c>
      <c r="M26" s="84">
        <f t="shared" si="6"/>
        <v>7577</v>
      </c>
      <c r="N26" s="47">
        <f aca="true" t="shared" si="9" ref="N26:S26">SUM(N22:N25)</f>
        <v>1958</v>
      </c>
      <c r="O26" s="45">
        <f t="shared" si="9"/>
        <v>0</v>
      </c>
      <c r="P26" s="45">
        <f t="shared" si="9"/>
        <v>15745</v>
      </c>
      <c r="Q26" s="45">
        <f t="shared" si="9"/>
        <v>0</v>
      </c>
      <c r="R26" s="45">
        <f t="shared" si="9"/>
        <v>500</v>
      </c>
      <c r="S26" s="48">
        <f t="shared" si="9"/>
        <v>134</v>
      </c>
    </row>
    <row r="27" spans="2:19" ht="12.75">
      <c r="B27" s="86">
        <v>2015</v>
      </c>
      <c r="C27" s="73" t="s">
        <v>7</v>
      </c>
      <c r="D27" s="38">
        <v>8</v>
      </c>
      <c r="E27" s="38">
        <v>1</v>
      </c>
      <c r="F27" s="41">
        <v>28</v>
      </c>
      <c r="G27" s="38">
        <v>10</v>
      </c>
      <c r="H27" s="38">
        <v>8</v>
      </c>
      <c r="I27" s="41">
        <v>70</v>
      </c>
      <c r="J27" s="39">
        <v>23</v>
      </c>
      <c r="K27" s="82">
        <f aca="true" t="shared" si="10" ref="K27:M31">SUM(E27+H27)</f>
        <v>9</v>
      </c>
      <c r="L27" s="55">
        <f t="shared" si="10"/>
        <v>98</v>
      </c>
      <c r="M27" s="35">
        <f t="shared" si="10"/>
        <v>33</v>
      </c>
      <c r="N27" s="38">
        <v>7</v>
      </c>
      <c r="O27" s="38"/>
      <c r="P27" s="38">
        <v>98</v>
      </c>
      <c r="Q27" s="38"/>
      <c r="R27" s="38">
        <v>70</v>
      </c>
      <c r="S27" s="42"/>
    </row>
    <row r="28" spans="2:19" ht="12.75">
      <c r="B28" s="87"/>
      <c r="C28" s="10" t="s">
        <v>20</v>
      </c>
      <c r="D28" s="35">
        <v>14</v>
      </c>
      <c r="E28" s="35">
        <v>26</v>
      </c>
      <c r="F28" s="36">
        <v>472</v>
      </c>
      <c r="G28" s="35">
        <v>225</v>
      </c>
      <c r="H28" s="35"/>
      <c r="I28" s="36"/>
      <c r="J28" s="35"/>
      <c r="K28" s="82">
        <f t="shared" si="10"/>
        <v>26</v>
      </c>
      <c r="L28" s="54">
        <f t="shared" si="10"/>
        <v>472</v>
      </c>
      <c r="M28" s="35">
        <f t="shared" si="10"/>
        <v>225</v>
      </c>
      <c r="N28" s="35">
        <v>23</v>
      </c>
      <c r="O28" s="35"/>
      <c r="P28" s="35">
        <v>472</v>
      </c>
      <c r="Q28" s="35"/>
      <c r="R28" s="35"/>
      <c r="S28" s="37">
        <v>2</v>
      </c>
    </row>
    <row r="29" spans="2:19" ht="12.75">
      <c r="B29" s="87"/>
      <c r="C29" s="10" t="s">
        <v>12</v>
      </c>
      <c r="D29" s="11">
        <v>219</v>
      </c>
      <c r="E29" s="11">
        <v>613</v>
      </c>
      <c r="F29" s="12">
        <v>14451</v>
      </c>
      <c r="G29" s="13">
        <v>6949</v>
      </c>
      <c r="H29" s="13">
        <v>36</v>
      </c>
      <c r="I29" s="12">
        <v>440</v>
      </c>
      <c r="J29" s="13">
        <v>134</v>
      </c>
      <c r="K29" s="82">
        <f t="shared" si="10"/>
        <v>649</v>
      </c>
      <c r="L29" s="54">
        <f t="shared" si="10"/>
        <v>14891</v>
      </c>
      <c r="M29" s="35">
        <f t="shared" si="10"/>
        <v>7083</v>
      </c>
      <c r="N29" s="13">
        <v>1503</v>
      </c>
      <c r="O29" s="11"/>
      <c r="P29" s="11">
        <v>14891</v>
      </c>
      <c r="Q29" s="11"/>
      <c r="R29" s="11">
        <v>437</v>
      </c>
      <c r="S29" s="14">
        <v>146</v>
      </c>
    </row>
    <row r="30" spans="2:19" ht="13.5" thickBot="1">
      <c r="B30" s="87"/>
      <c r="C30" s="19" t="s">
        <v>8</v>
      </c>
      <c r="D30" s="15">
        <v>1</v>
      </c>
      <c r="E30" s="15">
        <v>2</v>
      </c>
      <c r="F30" s="16">
        <v>49</v>
      </c>
      <c r="G30" s="17">
        <v>24</v>
      </c>
      <c r="H30" s="17"/>
      <c r="I30" s="16"/>
      <c r="J30" s="40"/>
      <c r="K30" s="82">
        <f t="shared" si="10"/>
        <v>2</v>
      </c>
      <c r="L30" s="60">
        <f t="shared" si="10"/>
        <v>49</v>
      </c>
      <c r="M30" s="83">
        <f t="shared" si="10"/>
        <v>24</v>
      </c>
      <c r="N30" s="17">
        <v>20</v>
      </c>
      <c r="O30" s="15"/>
      <c r="P30" s="15"/>
      <c r="Q30" s="15"/>
      <c r="R30" s="15"/>
      <c r="S30" s="18">
        <v>2</v>
      </c>
    </row>
    <row r="31" spans="2:19" ht="13.5" thickBot="1">
      <c r="B31" s="88"/>
      <c r="C31" s="25" t="s">
        <v>47</v>
      </c>
      <c r="D31" s="44">
        <f aca="true" t="shared" si="11" ref="D31:J31">SUM(D27:D30)</f>
        <v>242</v>
      </c>
      <c r="E31" s="45">
        <f t="shared" si="11"/>
        <v>642</v>
      </c>
      <c r="F31" s="46">
        <f t="shared" si="11"/>
        <v>15000</v>
      </c>
      <c r="G31" s="47">
        <f t="shared" si="11"/>
        <v>7208</v>
      </c>
      <c r="H31" s="47">
        <f t="shared" si="11"/>
        <v>44</v>
      </c>
      <c r="I31" s="46">
        <f t="shared" si="11"/>
        <v>510</v>
      </c>
      <c r="J31" s="47">
        <f t="shared" si="11"/>
        <v>157</v>
      </c>
      <c r="K31" s="47">
        <f t="shared" si="10"/>
        <v>686</v>
      </c>
      <c r="L31" s="50">
        <f t="shared" si="10"/>
        <v>15510</v>
      </c>
      <c r="M31" s="47">
        <f t="shared" si="10"/>
        <v>7365</v>
      </c>
      <c r="N31" s="47">
        <f aca="true" t="shared" si="12" ref="N31:S31">SUM(N27:N30)</f>
        <v>1553</v>
      </c>
      <c r="O31" s="45">
        <f t="shared" si="12"/>
        <v>0</v>
      </c>
      <c r="P31" s="45">
        <f t="shared" si="12"/>
        <v>15461</v>
      </c>
      <c r="Q31" s="45">
        <f t="shared" si="12"/>
        <v>0</v>
      </c>
      <c r="R31" s="45">
        <f t="shared" si="12"/>
        <v>507</v>
      </c>
      <c r="S31" s="48">
        <f t="shared" si="12"/>
        <v>150</v>
      </c>
    </row>
  </sheetData>
  <sheetProtection/>
  <mergeCells count="5">
    <mergeCell ref="B17:B21"/>
    <mergeCell ref="B7:B11"/>
    <mergeCell ref="B12:B16"/>
    <mergeCell ref="B22:B26"/>
    <mergeCell ref="B27:B3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3" max="3" width="7.7109375" style="0" customWidth="1"/>
    <col min="4" max="4" width="8.00390625" style="0" customWidth="1"/>
    <col min="5" max="5" width="7.8515625" style="0" customWidth="1"/>
    <col min="6" max="6" width="8.140625" style="0" customWidth="1"/>
    <col min="7" max="7" width="8.00390625" style="0" customWidth="1"/>
    <col min="8" max="8" width="7.28125" style="0" customWidth="1"/>
    <col min="9" max="9" width="7.8515625" style="0" customWidth="1"/>
    <col min="10" max="10" width="7.7109375" style="0" customWidth="1"/>
    <col min="11" max="11" width="7.8515625" style="0" customWidth="1"/>
    <col min="12" max="12" width="8.140625" style="0" customWidth="1"/>
    <col min="14" max="15" width="8.421875" style="0" customWidth="1"/>
    <col min="16" max="16" width="8.28125" style="0" customWidth="1"/>
    <col min="18" max="18" width="7.8515625" style="0" customWidth="1"/>
  </cols>
  <sheetData>
    <row r="1" ht="12.75" hidden="1"/>
    <row r="2" spans="1:19" ht="17.25">
      <c r="A2" s="1"/>
      <c r="B2" s="1"/>
      <c r="C2" s="2" t="s">
        <v>25</v>
      </c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0.75" thickBot="1">
      <c r="A5" s="61" t="s">
        <v>26</v>
      </c>
      <c r="B5" s="85" t="s">
        <v>27</v>
      </c>
      <c r="C5" s="62" t="s">
        <v>28</v>
      </c>
      <c r="D5" s="63" t="s">
        <v>29</v>
      </c>
      <c r="E5" s="63" t="s">
        <v>10</v>
      </c>
      <c r="F5" s="63" t="s">
        <v>1</v>
      </c>
      <c r="G5" s="63" t="s">
        <v>30</v>
      </c>
      <c r="H5" s="63" t="s">
        <v>10</v>
      </c>
      <c r="I5" s="63" t="s">
        <v>1</v>
      </c>
      <c r="J5" s="64" t="s">
        <v>31</v>
      </c>
      <c r="K5" s="64" t="s">
        <v>32</v>
      </c>
      <c r="L5" s="64" t="s">
        <v>18</v>
      </c>
      <c r="M5" s="63" t="s">
        <v>33</v>
      </c>
      <c r="N5" s="63" t="s">
        <v>34</v>
      </c>
      <c r="O5" s="63" t="s">
        <v>35</v>
      </c>
      <c r="P5" s="63" t="s">
        <v>36</v>
      </c>
      <c r="Q5" s="63" t="s">
        <v>37</v>
      </c>
      <c r="R5" s="63" t="s">
        <v>38</v>
      </c>
      <c r="S5" s="7"/>
    </row>
    <row r="6" spans="1:19" ht="12.75">
      <c r="A6" s="89">
        <v>2011</v>
      </c>
      <c r="B6" s="73" t="s">
        <v>7</v>
      </c>
      <c r="C6" s="11">
        <v>12</v>
      </c>
      <c r="D6" s="13"/>
      <c r="E6" s="13"/>
      <c r="F6" s="13"/>
      <c r="G6" s="13">
        <v>111</v>
      </c>
      <c r="H6" s="13">
        <v>852</v>
      </c>
      <c r="I6" s="13">
        <v>309</v>
      </c>
      <c r="J6" s="74">
        <f aca="true" t="shared" si="0" ref="J6:K10">SUM(D6+G6)</f>
        <v>111</v>
      </c>
      <c r="K6" s="74">
        <f t="shared" si="0"/>
        <v>852</v>
      </c>
      <c r="L6" s="74">
        <v>309</v>
      </c>
      <c r="M6" s="11">
        <v>851</v>
      </c>
      <c r="N6" s="11"/>
      <c r="O6" s="11"/>
      <c r="P6" s="11"/>
      <c r="Q6" s="11">
        <v>14</v>
      </c>
      <c r="R6" s="11">
        <v>28</v>
      </c>
      <c r="S6" s="68"/>
    </row>
    <row r="7" spans="1:19" ht="12.75">
      <c r="A7" s="90"/>
      <c r="B7" s="10" t="s">
        <v>20</v>
      </c>
      <c r="C7" s="11">
        <v>4</v>
      </c>
      <c r="D7" s="13">
        <v>14</v>
      </c>
      <c r="E7" s="13">
        <v>284</v>
      </c>
      <c r="F7" s="13">
        <v>142</v>
      </c>
      <c r="G7" s="13">
        <v>16</v>
      </c>
      <c r="H7" s="13">
        <v>132</v>
      </c>
      <c r="I7" s="13">
        <v>57</v>
      </c>
      <c r="J7" s="12">
        <f t="shared" si="0"/>
        <v>30</v>
      </c>
      <c r="K7" s="12">
        <f t="shared" si="0"/>
        <v>416</v>
      </c>
      <c r="L7" s="12">
        <f>SUM(F7+I7)</f>
        <v>199</v>
      </c>
      <c r="M7" s="11">
        <v>43</v>
      </c>
      <c r="N7" s="11">
        <v>17</v>
      </c>
      <c r="O7" s="11"/>
      <c r="P7" s="11">
        <v>2</v>
      </c>
      <c r="Q7" s="11"/>
      <c r="R7" s="11"/>
      <c r="S7" s="68"/>
    </row>
    <row r="8" spans="1:19" ht="12.75">
      <c r="A8" s="90"/>
      <c r="B8" s="69" t="s">
        <v>12</v>
      </c>
      <c r="C8" s="11">
        <v>185</v>
      </c>
      <c r="D8" s="13">
        <v>1643</v>
      </c>
      <c r="E8" s="13">
        <v>32848</v>
      </c>
      <c r="F8" s="13">
        <v>16131</v>
      </c>
      <c r="G8" s="13">
        <v>109</v>
      </c>
      <c r="H8" s="13">
        <v>918</v>
      </c>
      <c r="I8" s="13">
        <v>333</v>
      </c>
      <c r="J8" s="12">
        <f t="shared" si="0"/>
        <v>1752</v>
      </c>
      <c r="K8" s="12">
        <f t="shared" si="0"/>
        <v>33766</v>
      </c>
      <c r="L8" s="12">
        <f>SUM(F8+I8)</f>
        <v>16464</v>
      </c>
      <c r="M8" s="11">
        <v>894</v>
      </c>
      <c r="N8" s="11">
        <v>1168</v>
      </c>
      <c r="O8" s="11">
        <v>18</v>
      </c>
      <c r="P8" s="11">
        <v>101</v>
      </c>
      <c r="Q8" s="11">
        <v>8</v>
      </c>
      <c r="R8" s="11">
        <v>52</v>
      </c>
      <c r="S8" s="68"/>
    </row>
    <row r="9" spans="1:19" ht="13.5" thickBot="1">
      <c r="A9" s="90"/>
      <c r="B9" s="19" t="s">
        <v>8</v>
      </c>
      <c r="C9" s="70">
        <v>2</v>
      </c>
      <c r="D9" s="23">
        <v>21</v>
      </c>
      <c r="E9" s="23">
        <v>236</v>
      </c>
      <c r="F9" s="23">
        <v>109</v>
      </c>
      <c r="G9" s="23"/>
      <c r="H9" s="23"/>
      <c r="I9" s="23"/>
      <c r="J9" s="71">
        <f t="shared" si="0"/>
        <v>21</v>
      </c>
      <c r="K9" s="71">
        <f t="shared" si="0"/>
        <v>236</v>
      </c>
      <c r="L9" s="71">
        <f>SUM(F9+I9)</f>
        <v>109</v>
      </c>
      <c r="M9" s="70">
        <v>0</v>
      </c>
      <c r="N9" s="70">
        <v>20</v>
      </c>
      <c r="O9" s="70">
        <v>10</v>
      </c>
      <c r="P9" s="70">
        <v>1</v>
      </c>
      <c r="Q9" s="70"/>
      <c r="R9" s="72"/>
      <c r="S9" s="68"/>
    </row>
    <row r="10" spans="1:19" ht="13.5" thickBot="1">
      <c r="A10" s="91"/>
      <c r="B10" s="44" t="s">
        <v>21</v>
      </c>
      <c r="C10" s="45">
        <f aca="true" t="shared" si="1" ref="C10:I10">SUM(C6:C9)</f>
        <v>203</v>
      </c>
      <c r="D10" s="47">
        <f t="shared" si="1"/>
        <v>1678</v>
      </c>
      <c r="E10" s="47">
        <f t="shared" si="1"/>
        <v>33368</v>
      </c>
      <c r="F10" s="47">
        <f t="shared" si="1"/>
        <v>16382</v>
      </c>
      <c r="G10" s="47">
        <f t="shared" si="1"/>
        <v>236</v>
      </c>
      <c r="H10" s="47">
        <f t="shared" si="1"/>
        <v>1902</v>
      </c>
      <c r="I10" s="47">
        <f t="shared" si="1"/>
        <v>699</v>
      </c>
      <c r="J10" s="46">
        <f t="shared" si="0"/>
        <v>1914</v>
      </c>
      <c r="K10" s="46">
        <f t="shared" si="0"/>
        <v>35270</v>
      </c>
      <c r="L10" s="46">
        <f>SUM(F10+I10)</f>
        <v>17081</v>
      </c>
      <c r="M10" s="45">
        <f aca="true" t="shared" si="2" ref="M10:R10">SUM(M6:M9)</f>
        <v>1788</v>
      </c>
      <c r="N10" s="45">
        <f t="shared" si="2"/>
        <v>1205</v>
      </c>
      <c r="O10" s="45">
        <f t="shared" si="2"/>
        <v>28</v>
      </c>
      <c r="P10" s="45">
        <f t="shared" si="2"/>
        <v>104</v>
      </c>
      <c r="Q10" s="45">
        <f t="shared" si="2"/>
        <v>22</v>
      </c>
      <c r="R10" s="48">
        <f t="shared" si="2"/>
        <v>80</v>
      </c>
      <c r="S10" s="68"/>
    </row>
    <row r="11" spans="1:19" ht="12.75">
      <c r="A11" s="89">
        <v>2012</v>
      </c>
      <c r="B11" s="73" t="s">
        <v>7</v>
      </c>
      <c r="C11" s="11">
        <v>11</v>
      </c>
      <c r="D11" s="13"/>
      <c r="E11" s="13"/>
      <c r="F11" s="13"/>
      <c r="G11" s="13">
        <v>109</v>
      </c>
      <c r="H11" s="13">
        <v>822</v>
      </c>
      <c r="I11" s="13">
        <v>302</v>
      </c>
      <c r="J11" s="74">
        <v>109</v>
      </c>
      <c r="K11" s="74">
        <v>822</v>
      </c>
      <c r="L11" s="74">
        <v>302</v>
      </c>
      <c r="M11" s="11">
        <v>818</v>
      </c>
      <c r="N11" s="11"/>
      <c r="O11" s="11"/>
      <c r="P11" s="11">
        <v>2</v>
      </c>
      <c r="Q11" s="11">
        <v>12</v>
      </c>
      <c r="R11" s="11">
        <v>26</v>
      </c>
      <c r="S11" s="68"/>
    </row>
    <row r="12" spans="1:19" ht="12.75">
      <c r="A12" s="90"/>
      <c r="B12" s="10" t="s">
        <v>20</v>
      </c>
      <c r="C12" s="11">
        <v>4</v>
      </c>
      <c r="D12" s="13">
        <v>14</v>
      </c>
      <c r="E12" s="13">
        <v>295</v>
      </c>
      <c r="F12" s="13">
        <v>145</v>
      </c>
      <c r="G12" s="13">
        <v>10</v>
      </c>
      <c r="H12" s="13">
        <v>142</v>
      </c>
      <c r="I12" s="13">
        <v>57</v>
      </c>
      <c r="J12" s="12">
        <f aca="true" t="shared" si="3" ref="J12:L15">SUM(D12+G12)</f>
        <v>24</v>
      </c>
      <c r="K12" s="12">
        <f t="shared" si="3"/>
        <v>437</v>
      </c>
      <c r="L12" s="12">
        <f t="shared" si="3"/>
        <v>202</v>
      </c>
      <c r="M12" s="11">
        <v>45</v>
      </c>
      <c r="N12" s="11">
        <v>18</v>
      </c>
      <c r="O12" s="11"/>
      <c r="P12" s="11">
        <v>4</v>
      </c>
      <c r="Q12" s="11"/>
      <c r="R12" s="11"/>
      <c r="S12" s="68"/>
    </row>
    <row r="13" spans="1:19" ht="12.75">
      <c r="A13" s="90"/>
      <c r="B13" s="69" t="s">
        <v>12</v>
      </c>
      <c r="C13" s="11">
        <v>185</v>
      </c>
      <c r="D13" s="13">
        <v>1618</v>
      </c>
      <c r="E13" s="13">
        <v>33163</v>
      </c>
      <c r="F13" s="13">
        <v>16354</v>
      </c>
      <c r="G13" s="13">
        <v>106</v>
      </c>
      <c r="H13" s="13">
        <v>912</v>
      </c>
      <c r="I13" s="13">
        <v>339</v>
      </c>
      <c r="J13" s="12">
        <f t="shared" si="3"/>
        <v>1724</v>
      </c>
      <c r="K13" s="12">
        <f t="shared" si="3"/>
        <v>34075</v>
      </c>
      <c r="L13" s="12">
        <f t="shared" si="3"/>
        <v>16693</v>
      </c>
      <c r="M13" s="11">
        <v>865</v>
      </c>
      <c r="N13" s="11">
        <v>1287</v>
      </c>
      <c r="O13" s="11">
        <v>21</v>
      </c>
      <c r="P13" s="11">
        <v>152</v>
      </c>
      <c r="Q13" s="11">
        <v>8</v>
      </c>
      <c r="R13" s="11">
        <v>51</v>
      </c>
      <c r="S13" s="68"/>
    </row>
    <row r="14" spans="1:18" ht="13.5" thickBot="1">
      <c r="A14" s="90"/>
      <c r="B14" s="19" t="s">
        <v>8</v>
      </c>
      <c r="C14" s="70">
        <v>2</v>
      </c>
      <c r="D14" s="23">
        <v>17</v>
      </c>
      <c r="E14" s="23">
        <v>236</v>
      </c>
      <c r="F14" s="23">
        <v>102</v>
      </c>
      <c r="G14" s="23"/>
      <c r="H14" s="23"/>
      <c r="I14" s="23"/>
      <c r="J14" s="71">
        <f t="shared" si="3"/>
        <v>17</v>
      </c>
      <c r="K14" s="71">
        <f t="shared" si="3"/>
        <v>236</v>
      </c>
      <c r="L14" s="71">
        <f t="shared" si="3"/>
        <v>102</v>
      </c>
      <c r="M14" s="70"/>
      <c r="N14" s="70">
        <v>26</v>
      </c>
      <c r="O14" s="70">
        <v>10</v>
      </c>
      <c r="P14" s="70">
        <v>1</v>
      </c>
      <c r="Q14" s="70"/>
      <c r="R14" s="72"/>
    </row>
    <row r="15" spans="1:18" ht="13.5" thickBot="1">
      <c r="A15" s="91"/>
      <c r="B15" s="44" t="s">
        <v>22</v>
      </c>
      <c r="C15" s="45">
        <f aca="true" t="shared" si="4" ref="C15:I15">SUM(C11:C14)</f>
        <v>202</v>
      </c>
      <c r="D15" s="47">
        <f t="shared" si="4"/>
        <v>1649</v>
      </c>
      <c r="E15" s="47">
        <f t="shared" si="4"/>
        <v>33694</v>
      </c>
      <c r="F15" s="47">
        <f t="shared" si="4"/>
        <v>16601</v>
      </c>
      <c r="G15" s="47">
        <f t="shared" si="4"/>
        <v>225</v>
      </c>
      <c r="H15" s="47">
        <f t="shared" si="4"/>
        <v>1876</v>
      </c>
      <c r="I15" s="47">
        <f t="shared" si="4"/>
        <v>698</v>
      </c>
      <c r="J15" s="46">
        <f t="shared" si="3"/>
        <v>1874</v>
      </c>
      <c r="K15" s="46">
        <f t="shared" si="3"/>
        <v>35570</v>
      </c>
      <c r="L15" s="46">
        <f t="shared" si="3"/>
        <v>17299</v>
      </c>
      <c r="M15" s="45">
        <f aca="true" t="shared" si="5" ref="M15:R15">SUM(M11:M14)</f>
        <v>1728</v>
      </c>
      <c r="N15" s="45">
        <f t="shared" si="5"/>
        <v>1331</v>
      </c>
      <c r="O15" s="45">
        <f t="shared" si="5"/>
        <v>31</v>
      </c>
      <c r="P15" s="45">
        <f t="shared" si="5"/>
        <v>159</v>
      </c>
      <c r="Q15" s="45">
        <f t="shared" si="5"/>
        <v>20</v>
      </c>
      <c r="R15" s="48">
        <f t="shared" si="5"/>
        <v>77</v>
      </c>
    </row>
    <row r="16" spans="1:18" ht="12.75">
      <c r="A16" s="89">
        <v>2013</v>
      </c>
      <c r="B16" s="73" t="s">
        <v>7</v>
      </c>
      <c r="C16" s="11">
        <v>14</v>
      </c>
      <c r="D16" s="13"/>
      <c r="E16" s="13"/>
      <c r="F16" s="13"/>
      <c r="G16" s="13">
        <v>104</v>
      </c>
      <c r="H16" s="13">
        <v>805</v>
      </c>
      <c r="I16" s="13">
        <v>283</v>
      </c>
      <c r="J16" s="74">
        <v>104</v>
      </c>
      <c r="K16" s="74">
        <v>805</v>
      </c>
      <c r="L16" s="74">
        <v>283</v>
      </c>
      <c r="M16" s="11">
        <v>797</v>
      </c>
      <c r="N16" s="11"/>
      <c r="O16" s="11"/>
      <c r="P16" s="11">
        <v>2</v>
      </c>
      <c r="Q16" s="11">
        <v>12</v>
      </c>
      <c r="R16" s="11">
        <v>28</v>
      </c>
    </row>
    <row r="17" spans="1:18" ht="12.75">
      <c r="A17" s="90"/>
      <c r="B17" s="10" t="s">
        <v>20</v>
      </c>
      <c r="C17" s="11">
        <v>4</v>
      </c>
      <c r="D17" s="13">
        <v>23</v>
      </c>
      <c r="E17" s="13">
        <v>416</v>
      </c>
      <c r="F17" s="13">
        <v>199</v>
      </c>
      <c r="G17" s="13">
        <v>2</v>
      </c>
      <c r="H17" s="13">
        <v>7</v>
      </c>
      <c r="I17" s="13">
        <v>1</v>
      </c>
      <c r="J17" s="12">
        <v>25</v>
      </c>
      <c r="K17" s="12">
        <v>423</v>
      </c>
      <c r="L17" s="12">
        <v>200</v>
      </c>
      <c r="M17" s="11">
        <v>3</v>
      </c>
      <c r="N17" s="11">
        <v>45</v>
      </c>
      <c r="O17" s="11"/>
      <c r="P17" s="11">
        <v>2</v>
      </c>
      <c r="Q17" s="11"/>
      <c r="R17" s="11"/>
    </row>
    <row r="18" spans="1:18" ht="12.75">
      <c r="A18" s="90"/>
      <c r="B18" s="69" t="s">
        <v>12</v>
      </c>
      <c r="C18" s="11">
        <v>185</v>
      </c>
      <c r="D18" s="13">
        <v>1656</v>
      </c>
      <c r="E18" s="13">
        <v>34038</v>
      </c>
      <c r="F18" s="13">
        <v>16734</v>
      </c>
      <c r="G18" s="13">
        <v>104</v>
      </c>
      <c r="H18" s="13">
        <v>920</v>
      </c>
      <c r="I18" s="13">
        <v>336</v>
      </c>
      <c r="J18" s="12">
        <v>1760</v>
      </c>
      <c r="K18" s="12">
        <v>34958</v>
      </c>
      <c r="L18" s="12">
        <v>17070</v>
      </c>
      <c r="M18" s="11">
        <v>904</v>
      </c>
      <c r="N18" s="11">
        <v>1339</v>
      </c>
      <c r="O18" s="11">
        <v>37</v>
      </c>
      <c r="P18" s="11">
        <v>171</v>
      </c>
      <c r="Q18" s="11"/>
      <c r="R18" s="11">
        <v>66</v>
      </c>
    </row>
    <row r="19" spans="1:18" ht="13.5" thickBot="1">
      <c r="A19" s="90"/>
      <c r="B19" s="19" t="s">
        <v>8</v>
      </c>
      <c r="C19" s="70">
        <v>2</v>
      </c>
      <c r="D19" s="23">
        <v>17</v>
      </c>
      <c r="E19" s="23">
        <v>249</v>
      </c>
      <c r="F19" s="23">
        <v>105</v>
      </c>
      <c r="G19" s="23"/>
      <c r="H19" s="23"/>
      <c r="I19" s="23"/>
      <c r="J19" s="71">
        <v>17</v>
      </c>
      <c r="K19" s="71">
        <v>249</v>
      </c>
      <c r="L19" s="71">
        <v>105</v>
      </c>
      <c r="M19" s="70">
        <v>0</v>
      </c>
      <c r="N19" s="70">
        <v>33</v>
      </c>
      <c r="O19" s="70">
        <v>6</v>
      </c>
      <c r="P19" s="70">
        <v>1</v>
      </c>
      <c r="Q19" s="70"/>
      <c r="R19" s="72"/>
    </row>
    <row r="20" spans="1:18" ht="13.5" thickBot="1">
      <c r="A20" s="91"/>
      <c r="B20" s="44" t="s">
        <v>23</v>
      </c>
      <c r="C20" s="45">
        <f aca="true" t="shared" si="6" ref="C20:I20">SUM(C16:C19)</f>
        <v>205</v>
      </c>
      <c r="D20" s="47">
        <f t="shared" si="6"/>
        <v>1696</v>
      </c>
      <c r="E20" s="47">
        <f t="shared" si="6"/>
        <v>34703</v>
      </c>
      <c r="F20" s="47">
        <f t="shared" si="6"/>
        <v>17038</v>
      </c>
      <c r="G20" s="47">
        <f t="shared" si="6"/>
        <v>210</v>
      </c>
      <c r="H20" s="47">
        <f t="shared" si="6"/>
        <v>1732</v>
      </c>
      <c r="I20" s="47">
        <f t="shared" si="6"/>
        <v>620</v>
      </c>
      <c r="J20" s="46">
        <f aca="true" t="shared" si="7" ref="J20:L25">SUM(D20+G20)</f>
        <v>1906</v>
      </c>
      <c r="K20" s="46">
        <f t="shared" si="7"/>
        <v>36435</v>
      </c>
      <c r="L20" s="46">
        <f t="shared" si="7"/>
        <v>17658</v>
      </c>
      <c r="M20" s="45">
        <f aca="true" t="shared" si="8" ref="M20:R20">SUM(M16:M19)</f>
        <v>1704</v>
      </c>
      <c r="N20" s="45">
        <f t="shared" si="8"/>
        <v>1417</v>
      </c>
      <c r="O20" s="45">
        <f t="shared" si="8"/>
        <v>43</v>
      </c>
      <c r="P20" s="45">
        <f t="shared" si="8"/>
        <v>176</v>
      </c>
      <c r="Q20" s="45">
        <f t="shared" si="8"/>
        <v>12</v>
      </c>
      <c r="R20" s="48">
        <f t="shared" si="8"/>
        <v>94</v>
      </c>
    </row>
    <row r="21" spans="1:18" ht="12.75">
      <c r="A21" s="89">
        <v>2014</v>
      </c>
      <c r="B21" s="73" t="s">
        <v>7</v>
      </c>
      <c r="C21" s="11">
        <v>13</v>
      </c>
      <c r="D21" s="13"/>
      <c r="E21" s="13"/>
      <c r="F21" s="13"/>
      <c r="G21" s="13">
        <v>103</v>
      </c>
      <c r="H21" s="13">
        <v>802</v>
      </c>
      <c r="I21" s="13">
        <v>295</v>
      </c>
      <c r="J21" s="74">
        <f t="shared" si="7"/>
        <v>103</v>
      </c>
      <c r="K21" s="74">
        <f t="shared" si="7"/>
        <v>802</v>
      </c>
      <c r="L21" s="74">
        <f t="shared" si="7"/>
        <v>295</v>
      </c>
      <c r="M21" s="11">
        <v>800</v>
      </c>
      <c r="N21" s="11"/>
      <c r="O21" s="11"/>
      <c r="P21" s="11">
        <v>2</v>
      </c>
      <c r="Q21" s="11">
        <v>11</v>
      </c>
      <c r="R21" s="11">
        <v>30</v>
      </c>
    </row>
    <row r="22" spans="1:18" ht="12.75">
      <c r="A22" s="90"/>
      <c r="B22" s="10" t="s">
        <v>20</v>
      </c>
      <c r="C22" s="11">
        <v>4</v>
      </c>
      <c r="D22" s="13">
        <v>24</v>
      </c>
      <c r="E22" s="13">
        <v>433</v>
      </c>
      <c r="F22" s="13">
        <v>218</v>
      </c>
      <c r="G22" s="13">
        <v>2</v>
      </c>
      <c r="H22" s="13">
        <v>6</v>
      </c>
      <c r="I22" s="13">
        <v>1</v>
      </c>
      <c r="J22" s="12">
        <f t="shared" si="7"/>
        <v>26</v>
      </c>
      <c r="K22" s="12">
        <f t="shared" si="7"/>
        <v>439</v>
      </c>
      <c r="L22" s="12">
        <f t="shared" si="7"/>
        <v>219</v>
      </c>
      <c r="M22" s="11">
        <v>6</v>
      </c>
      <c r="N22" s="11">
        <v>49</v>
      </c>
      <c r="O22" s="11"/>
      <c r="P22" s="11">
        <v>2</v>
      </c>
      <c r="Q22" s="11"/>
      <c r="R22" s="11"/>
    </row>
    <row r="23" spans="1:18" ht="12.75">
      <c r="A23" s="90"/>
      <c r="B23" s="69" t="s">
        <v>12</v>
      </c>
      <c r="C23" s="11">
        <v>185</v>
      </c>
      <c r="D23" s="13">
        <v>1684</v>
      </c>
      <c r="E23" s="13">
        <v>35072</v>
      </c>
      <c r="F23" s="13">
        <v>17269</v>
      </c>
      <c r="G23" s="13">
        <v>103</v>
      </c>
      <c r="H23" s="13">
        <v>932</v>
      </c>
      <c r="I23" s="13">
        <v>370</v>
      </c>
      <c r="J23" s="12">
        <f t="shared" si="7"/>
        <v>1787</v>
      </c>
      <c r="K23" s="12">
        <f t="shared" si="7"/>
        <v>36004</v>
      </c>
      <c r="L23" s="12">
        <f t="shared" si="7"/>
        <v>17639</v>
      </c>
      <c r="M23" s="11">
        <v>927</v>
      </c>
      <c r="N23" s="11">
        <v>1475</v>
      </c>
      <c r="O23" s="11">
        <v>33</v>
      </c>
      <c r="P23" s="11">
        <v>206</v>
      </c>
      <c r="Q23" s="11">
        <v>6</v>
      </c>
      <c r="R23" s="11">
        <v>80</v>
      </c>
    </row>
    <row r="24" spans="1:18" ht="13.5" thickBot="1">
      <c r="A24" s="90"/>
      <c r="B24" s="19" t="s">
        <v>8</v>
      </c>
      <c r="C24" s="70">
        <v>2</v>
      </c>
      <c r="D24" s="23">
        <v>17</v>
      </c>
      <c r="E24" s="23">
        <v>266</v>
      </c>
      <c r="F24" s="23">
        <v>122</v>
      </c>
      <c r="G24" s="23"/>
      <c r="H24" s="23"/>
      <c r="I24" s="23"/>
      <c r="J24" s="71">
        <f t="shared" si="7"/>
        <v>17</v>
      </c>
      <c r="K24" s="71">
        <f t="shared" si="7"/>
        <v>266</v>
      </c>
      <c r="L24" s="71">
        <f t="shared" si="7"/>
        <v>122</v>
      </c>
      <c r="M24" s="70"/>
      <c r="N24" s="70">
        <v>34</v>
      </c>
      <c r="O24" s="70">
        <v>7</v>
      </c>
      <c r="P24" s="70"/>
      <c r="Q24" s="70"/>
      <c r="R24" s="72"/>
    </row>
    <row r="25" spans="1:18" ht="13.5" thickBot="1">
      <c r="A25" s="91"/>
      <c r="B25" s="44" t="s">
        <v>24</v>
      </c>
      <c r="C25" s="45">
        <f aca="true" t="shared" si="9" ref="C25:I25">SUM(C21:C24)</f>
        <v>204</v>
      </c>
      <c r="D25" s="47">
        <f t="shared" si="9"/>
        <v>1725</v>
      </c>
      <c r="E25" s="47">
        <f t="shared" si="9"/>
        <v>35771</v>
      </c>
      <c r="F25" s="47">
        <f t="shared" si="9"/>
        <v>17609</v>
      </c>
      <c r="G25" s="47">
        <f t="shared" si="9"/>
        <v>208</v>
      </c>
      <c r="H25" s="47">
        <f t="shared" si="9"/>
        <v>1740</v>
      </c>
      <c r="I25" s="47">
        <f t="shared" si="9"/>
        <v>666</v>
      </c>
      <c r="J25" s="46">
        <f t="shared" si="7"/>
        <v>1933</v>
      </c>
      <c r="K25" s="46">
        <f t="shared" si="7"/>
        <v>37511</v>
      </c>
      <c r="L25" s="46">
        <f t="shared" si="7"/>
        <v>18275</v>
      </c>
      <c r="M25" s="45">
        <f aca="true" t="shared" si="10" ref="M25:R25">SUM(M21:M24)</f>
        <v>1733</v>
      </c>
      <c r="N25" s="45">
        <f t="shared" si="10"/>
        <v>1558</v>
      </c>
      <c r="O25" s="45">
        <f t="shared" si="10"/>
        <v>40</v>
      </c>
      <c r="P25" s="45">
        <f t="shared" si="10"/>
        <v>210</v>
      </c>
      <c r="Q25" s="45">
        <f t="shared" si="10"/>
        <v>17</v>
      </c>
      <c r="R25" s="48">
        <f t="shared" si="10"/>
        <v>110</v>
      </c>
    </row>
    <row r="26" spans="1:18" ht="12.75">
      <c r="A26" s="89">
        <v>2015</v>
      </c>
      <c r="B26" s="73" t="s">
        <v>7</v>
      </c>
      <c r="C26" s="11">
        <v>11</v>
      </c>
      <c r="D26" s="13"/>
      <c r="E26" s="13"/>
      <c r="F26" s="13"/>
      <c r="G26" s="13">
        <v>89</v>
      </c>
      <c r="H26" s="13">
        <v>713</v>
      </c>
      <c r="I26" s="13">
        <v>270</v>
      </c>
      <c r="J26" s="74">
        <f aca="true" t="shared" si="11" ref="J26:L30">SUM(D26+G26)</f>
        <v>89</v>
      </c>
      <c r="K26" s="74">
        <f t="shared" si="11"/>
        <v>713</v>
      </c>
      <c r="L26" s="74">
        <f t="shared" si="11"/>
        <v>270</v>
      </c>
      <c r="M26" s="11">
        <v>711</v>
      </c>
      <c r="N26" s="11"/>
      <c r="O26" s="11"/>
      <c r="P26" s="11">
        <v>2</v>
      </c>
      <c r="Q26" s="11">
        <v>10</v>
      </c>
      <c r="R26" s="11">
        <v>43</v>
      </c>
    </row>
    <row r="27" spans="1:18" ht="12.75">
      <c r="A27" s="90"/>
      <c r="B27" s="10" t="s">
        <v>20</v>
      </c>
      <c r="C27" s="11">
        <v>4</v>
      </c>
      <c r="D27" s="13">
        <v>25</v>
      </c>
      <c r="E27" s="13">
        <v>436</v>
      </c>
      <c r="F27" s="13">
        <v>204</v>
      </c>
      <c r="G27" s="13">
        <v>2</v>
      </c>
      <c r="H27" s="13">
        <v>5</v>
      </c>
      <c r="I27" s="13">
        <v>1</v>
      </c>
      <c r="J27" s="12">
        <f t="shared" si="11"/>
        <v>27</v>
      </c>
      <c r="K27" s="12">
        <f t="shared" si="11"/>
        <v>441</v>
      </c>
      <c r="L27" s="12">
        <f t="shared" si="11"/>
        <v>205</v>
      </c>
      <c r="M27" s="11">
        <v>5</v>
      </c>
      <c r="N27" s="11">
        <v>39</v>
      </c>
      <c r="O27" s="11"/>
      <c r="P27" s="11">
        <v>2</v>
      </c>
      <c r="Q27" s="11"/>
      <c r="R27" s="11"/>
    </row>
    <row r="28" spans="1:18" ht="12.75">
      <c r="A28" s="90"/>
      <c r="B28" s="69" t="s">
        <v>12</v>
      </c>
      <c r="C28" s="11">
        <v>187</v>
      </c>
      <c r="D28" s="13">
        <v>1723</v>
      </c>
      <c r="E28" s="13">
        <v>36296</v>
      </c>
      <c r="F28" s="13">
        <v>17911</v>
      </c>
      <c r="G28" s="13">
        <v>113</v>
      </c>
      <c r="H28" s="13">
        <v>989</v>
      </c>
      <c r="I28" s="13">
        <v>382</v>
      </c>
      <c r="J28" s="12">
        <f t="shared" si="11"/>
        <v>1836</v>
      </c>
      <c r="K28" s="12">
        <f t="shared" si="11"/>
        <v>37285</v>
      </c>
      <c r="L28" s="12">
        <f t="shared" si="11"/>
        <v>18293</v>
      </c>
      <c r="M28" s="11">
        <v>985</v>
      </c>
      <c r="N28" s="11">
        <v>1662</v>
      </c>
      <c r="O28" s="11">
        <v>40</v>
      </c>
      <c r="P28" s="11">
        <v>225</v>
      </c>
      <c r="Q28" s="11">
        <v>7</v>
      </c>
      <c r="R28" s="11">
        <v>64</v>
      </c>
    </row>
    <row r="29" spans="1:18" ht="13.5" thickBot="1">
      <c r="A29" s="90"/>
      <c r="B29" s="19" t="s">
        <v>8</v>
      </c>
      <c r="C29" s="70">
        <v>2</v>
      </c>
      <c r="D29" s="23">
        <v>19</v>
      </c>
      <c r="E29" s="23">
        <v>316</v>
      </c>
      <c r="F29" s="23">
        <v>141</v>
      </c>
      <c r="G29" s="23"/>
      <c r="H29" s="23"/>
      <c r="I29" s="23"/>
      <c r="J29" s="71">
        <f t="shared" si="11"/>
        <v>19</v>
      </c>
      <c r="K29" s="71">
        <f t="shared" si="11"/>
        <v>316</v>
      </c>
      <c r="L29" s="71">
        <f t="shared" si="11"/>
        <v>141</v>
      </c>
      <c r="M29" s="70"/>
      <c r="N29" s="70">
        <v>37</v>
      </c>
      <c r="O29" s="70">
        <v>11</v>
      </c>
      <c r="P29" s="70"/>
      <c r="Q29" s="70"/>
      <c r="R29" s="72"/>
    </row>
    <row r="30" spans="1:18" ht="13.5" thickBot="1">
      <c r="A30" s="91"/>
      <c r="B30" s="44" t="s">
        <v>24</v>
      </c>
      <c r="C30" s="45">
        <f aca="true" t="shared" si="12" ref="C30:I30">SUM(C26:C29)</f>
        <v>204</v>
      </c>
      <c r="D30" s="47">
        <f t="shared" si="12"/>
        <v>1767</v>
      </c>
      <c r="E30" s="47">
        <f t="shared" si="12"/>
        <v>37048</v>
      </c>
      <c r="F30" s="47">
        <f t="shared" si="12"/>
        <v>18256</v>
      </c>
      <c r="G30" s="47">
        <f t="shared" si="12"/>
        <v>204</v>
      </c>
      <c r="H30" s="47">
        <f t="shared" si="12"/>
        <v>1707</v>
      </c>
      <c r="I30" s="47">
        <f t="shared" si="12"/>
        <v>653</v>
      </c>
      <c r="J30" s="46">
        <f t="shared" si="11"/>
        <v>1971</v>
      </c>
      <c r="K30" s="46">
        <f t="shared" si="11"/>
        <v>38755</v>
      </c>
      <c r="L30" s="46">
        <f t="shared" si="11"/>
        <v>18909</v>
      </c>
      <c r="M30" s="45">
        <f aca="true" t="shared" si="13" ref="M30:R30">SUM(M26:M29)</f>
        <v>1701</v>
      </c>
      <c r="N30" s="45">
        <f t="shared" si="13"/>
        <v>1738</v>
      </c>
      <c r="O30" s="45">
        <f t="shared" si="13"/>
        <v>51</v>
      </c>
      <c r="P30" s="45">
        <f t="shared" si="13"/>
        <v>229</v>
      </c>
      <c r="Q30" s="45">
        <f t="shared" si="13"/>
        <v>17</v>
      </c>
      <c r="R30" s="48">
        <f t="shared" si="13"/>
        <v>107</v>
      </c>
    </row>
  </sheetData>
  <sheetProtection/>
  <mergeCells count="5">
    <mergeCell ref="A6:A10"/>
    <mergeCell ref="A11:A15"/>
    <mergeCell ref="A16:A20"/>
    <mergeCell ref="A21:A25"/>
    <mergeCell ref="A26:A30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9" sqref="P9"/>
    </sheetView>
  </sheetViews>
  <sheetFormatPr defaultColWidth="9.140625" defaultRowHeight="12.75"/>
  <cols>
    <col min="3" max="3" width="9.28125" style="0" customWidth="1"/>
  </cols>
  <sheetData>
    <row r="2" spans="2:8" ht="17.25">
      <c r="B2" s="2" t="s">
        <v>39</v>
      </c>
      <c r="C2" s="1"/>
      <c r="D2" s="1"/>
      <c r="E2" s="1"/>
      <c r="F2" s="1"/>
      <c r="G2" s="1"/>
      <c r="H2" s="1"/>
    </row>
    <row r="3" spans="2:12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92" t="s">
        <v>40</v>
      </c>
      <c r="G4" s="92"/>
      <c r="H4" s="92"/>
      <c r="I4" s="92" t="s">
        <v>41</v>
      </c>
      <c r="J4" s="92"/>
      <c r="K4" s="92"/>
      <c r="L4" s="1"/>
    </row>
    <row r="5" spans="2:12" ht="21" thickBot="1">
      <c r="B5" s="3" t="s">
        <v>9</v>
      </c>
      <c r="C5" s="75" t="s">
        <v>6</v>
      </c>
      <c r="D5" s="5" t="s">
        <v>43</v>
      </c>
      <c r="E5" s="5" t="s">
        <v>42</v>
      </c>
      <c r="F5" s="4" t="s">
        <v>44</v>
      </c>
      <c r="G5" s="4" t="s">
        <v>45</v>
      </c>
      <c r="H5" s="4" t="s">
        <v>46</v>
      </c>
      <c r="I5" s="4" t="s">
        <v>44</v>
      </c>
      <c r="J5" s="4" t="s">
        <v>45</v>
      </c>
      <c r="K5" s="4" t="s">
        <v>46</v>
      </c>
      <c r="L5" s="7"/>
    </row>
    <row r="6" spans="2:12" ht="12.75">
      <c r="B6" s="86">
        <v>2011</v>
      </c>
      <c r="C6" s="76" t="s">
        <v>7</v>
      </c>
      <c r="D6" s="66">
        <v>251</v>
      </c>
      <c r="E6" s="66">
        <v>10</v>
      </c>
      <c r="F6" s="65">
        <v>21</v>
      </c>
      <c r="G6" s="65">
        <v>18</v>
      </c>
      <c r="H6" s="77">
        <v>12.6</v>
      </c>
      <c r="I6" s="65"/>
      <c r="J6" s="65"/>
      <c r="K6" s="67"/>
      <c r="L6" s="7"/>
    </row>
    <row r="7" spans="2:12" ht="12.75">
      <c r="B7" s="87"/>
      <c r="C7" s="10" t="s">
        <v>20</v>
      </c>
      <c r="D7" s="12">
        <v>210</v>
      </c>
      <c r="E7" s="12"/>
      <c r="F7" s="11">
        <v>10</v>
      </c>
      <c r="G7" s="11">
        <v>10</v>
      </c>
      <c r="H7" s="11">
        <v>6.8</v>
      </c>
      <c r="I7" s="11"/>
      <c r="J7" s="11"/>
      <c r="K7" s="14"/>
      <c r="L7" s="7"/>
    </row>
    <row r="8" spans="2:12" ht="12.75">
      <c r="B8" s="87"/>
      <c r="C8" s="78" t="s">
        <v>12</v>
      </c>
      <c r="D8" s="12">
        <v>10681</v>
      </c>
      <c r="E8" s="12">
        <v>1106</v>
      </c>
      <c r="F8" s="11">
        <v>449</v>
      </c>
      <c r="G8" s="11">
        <v>436</v>
      </c>
      <c r="H8" s="11">
        <v>330.7</v>
      </c>
      <c r="I8" s="11">
        <v>34</v>
      </c>
      <c r="J8" s="11">
        <v>30</v>
      </c>
      <c r="K8" s="14">
        <v>3.5</v>
      </c>
      <c r="L8" s="7"/>
    </row>
    <row r="9" spans="2:12" ht="13.5" thickBot="1">
      <c r="B9" s="87"/>
      <c r="C9" s="79" t="s">
        <v>8</v>
      </c>
      <c r="D9" s="71">
        <v>82</v>
      </c>
      <c r="E9" s="71">
        <v>53</v>
      </c>
      <c r="F9" s="70">
        <v>4</v>
      </c>
      <c r="G9" s="70">
        <v>4</v>
      </c>
      <c r="H9" s="80">
        <v>3</v>
      </c>
      <c r="I9" s="70">
        <v>5</v>
      </c>
      <c r="J9" s="70">
        <v>3</v>
      </c>
      <c r="K9" s="24">
        <v>0.7</v>
      </c>
      <c r="L9" s="7"/>
    </row>
    <row r="10" spans="2:12" ht="13.5" thickBot="1">
      <c r="B10" s="88"/>
      <c r="C10" s="43" t="s">
        <v>21</v>
      </c>
      <c r="D10" s="46">
        <f aca="true" t="shared" si="0" ref="D10:K10">SUM(D6:D9)</f>
        <v>11224</v>
      </c>
      <c r="E10" s="46">
        <f>SUM(E6:E9)</f>
        <v>1169</v>
      </c>
      <c r="F10" s="45">
        <f t="shared" si="0"/>
        <v>484</v>
      </c>
      <c r="G10" s="45">
        <f t="shared" si="0"/>
        <v>468</v>
      </c>
      <c r="H10" s="81">
        <f t="shared" si="0"/>
        <v>353.09999999999997</v>
      </c>
      <c r="I10" s="81">
        <f t="shared" si="0"/>
        <v>39</v>
      </c>
      <c r="J10" s="81">
        <f t="shared" si="0"/>
        <v>33</v>
      </c>
      <c r="K10" s="48">
        <f t="shared" si="0"/>
        <v>4.2</v>
      </c>
      <c r="L10" s="7"/>
    </row>
    <row r="11" spans="2:12" ht="12.75">
      <c r="B11" s="86">
        <v>2012</v>
      </c>
      <c r="C11" s="76" t="s">
        <v>7</v>
      </c>
      <c r="D11" s="66">
        <v>237</v>
      </c>
      <c r="E11" s="66">
        <v>10</v>
      </c>
      <c r="F11" s="65">
        <v>21</v>
      </c>
      <c r="G11" s="65">
        <v>21</v>
      </c>
      <c r="H11" s="77">
        <v>12.1</v>
      </c>
      <c r="I11" s="65">
        <v>1</v>
      </c>
      <c r="J11" s="65">
        <v>0</v>
      </c>
      <c r="K11" s="67">
        <v>0.2</v>
      </c>
      <c r="L11" s="7"/>
    </row>
    <row r="12" spans="2:12" ht="12.75">
      <c r="B12" s="87"/>
      <c r="C12" s="10" t="s">
        <v>20</v>
      </c>
      <c r="D12" s="12">
        <v>212</v>
      </c>
      <c r="E12" s="12">
        <v>0</v>
      </c>
      <c r="F12" s="11">
        <v>7</v>
      </c>
      <c r="G12" s="11">
        <v>7</v>
      </c>
      <c r="H12" s="11">
        <v>6.1</v>
      </c>
      <c r="I12" s="11">
        <v>2</v>
      </c>
      <c r="J12" s="11">
        <v>2</v>
      </c>
      <c r="K12" s="14">
        <v>0.5</v>
      </c>
      <c r="L12" s="7"/>
    </row>
    <row r="13" spans="2:12" ht="12.75">
      <c r="B13" s="87"/>
      <c r="C13" s="78" t="s">
        <v>12</v>
      </c>
      <c r="D13" s="12">
        <v>10696</v>
      </c>
      <c r="E13" s="12">
        <v>1130</v>
      </c>
      <c r="F13" s="11">
        <v>437</v>
      </c>
      <c r="G13" s="11">
        <v>424</v>
      </c>
      <c r="H13" s="11">
        <v>331.4</v>
      </c>
      <c r="I13" s="11">
        <v>40</v>
      </c>
      <c r="J13" s="11">
        <v>36</v>
      </c>
      <c r="K13" s="14">
        <v>9.2</v>
      </c>
      <c r="L13" s="7"/>
    </row>
    <row r="14" spans="2:12" ht="13.5" thickBot="1">
      <c r="B14" s="87"/>
      <c r="C14" s="79" t="s">
        <v>8</v>
      </c>
      <c r="D14" s="71">
        <v>81</v>
      </c>
      <c r="E14" s="71">
        <v>84</v>
      </c>
      <c r="F14" s="70">
        <v>5</v>
      </c>
      <c r="G14" s="70">
        <v>5</v>
      </c>
      <c r="H14" s="80">
        <v>2.7</v>
      </c>
      <c r="I14" s="70">
        <v>6.4</v>
      </c>
      <c r="J14" s="70">
        <v>4</v>
      </c>
      <c r="K14" s="24">
        <v>5.5</v>
      </c>
      <c r="L14" s="68"/>
    </row>
    <row r="15" spans="2:11" ht="13.5" thickBot="1">
      <c r="B15" s="88"/>
      <c r="C15" s="43" t="s">
        <v>22</v>
      </c>
      <c r="D15" s="46">
        <f aca="true" t="shared" si="1" ref="D15:K15">SUM(D11:D14)</f>
        <v>11226</v>
      </c>
      <c r="E15" s="46">
        <f>SUM(E11:E14)</f>
        <v>1224</v>
      </c>
      <c r="F15" s="45">
        <f t="shared" si="1"/>
        <v>470</v>
      </c>
      <c r="G15" s="45">
        <f t="shared" si="1"/>
        <v>457</v>
      </c>
      <c r="H15" s="81">
        <f t="shared" si="1"/>
        <v>352.29999999999995</v>
      </c>
      <c r="I15" s="81">
        <f t="shared" si="1"/>
        <v>49.4</v>
      </c>
      <c r="J15" s="81">
        <f t="shared" si="1"/>
        <v>42</v>
      </c>
      <c r="K15" s="48">
        <f t="shared" si="1"/>
        <v>15.399999999999999</v>
      </c>
    </row>
    <row r="16" spans="2:11" ht="12.75">
      <c r="B16" s="86">
        <v>2013</v>
      </c>
      <c r="C16" s="76" t="s">
        <v>7</v>
      </c>
      <c r="D16" s="66">
        <v>235</v>
      </c>
      <c r="E16" s="66">
        <v>10</v>
      </c>
      <c r="F16" s="65">
        <v>20</v>
      </c>
      <c r="G16" s="65">
        <v>20</v>
      </c>
      <c r="H16" s="77">
        <v>11.2</v>
      </c>
      <c r="I16" s="65">
        <v>4</v>
      </c>
      <c r="J16" s="65">
        <v>3</v>
      </c>
      <c r="K16" s="67">
        <v>1.1</v>
      </c>
    </row>
    <row r="17" spans="2:11" ht="12.75">
      <c r="B17" s="87"/>
      <c r="C17" s="10" t="s">
        <v>20</v>
      </c>
      <c r="D17" s="12">
        <v>212</v>
      </c>
      <c r="E17" s="12">
        <v>0</v>
      </c>
      <c r="F17" s="11">
        <v>8</v>
      </c>
      <c r="G17" s="11">
        <v>8</v>
      </c>
      <c r="H17" s="11">
        <v>6.5</v>
      </c>
      <c r="I17" s="11">
        <v>6</v>
      </c>
      <c r="J17" s="11">
        <v>6</v>
      </c>
      <c r="K17" s="14">
        <v>2</v>
      </c>
    </row>
    <row r="18" spans="2:11" ht="12.75">
      <c r="B18" s="87"/>
      <c r="C18" s="78" t="s">
        <v>12</v>
      </c>
      <c r="D18" s="12">
        <v>10978</v>
      </c>
      <c r="E18" s="12">
        <v>1164</v>
      </c>
      <c r="F18" s="11">
        <v>455</v>
      </c>
      <c r="G18" s="11">
        <v>442</v>
      </c>
      <c r="H18" s="11">
        <v>339.1</v>
      </c>
      <c r="I18" s="11">
        <v>25</v>
      </c>
      <c r="J18" s="11">
        <v>23</v>
      </c>
      <c r="K18" s="14">
        <v>3.1</v>
      </c>
    </row>
    <row r="19" spans="2:11" ht="13.5" thickBot="1">
      <c r="B19" s="87"/>
      <c r="C19" s="79" t="s">
        <v>8</v>
      </c>
      <c r="D19" s="71">
        <v>91</v>
      </c>
      <c r="E19" s="71">
        <v>95</v>
      </c>
      <c r="F19" s="70">
        <v>6</v>
      </c>
      <c r="G19" s="70">
        <v>6</v>
      </c>
      <c r="H19" s="80">
        <v>3.1</v>
      </c>
      <c r="I19" s="70">
        <v>8</v>
      </c>
      <c r="J19" s="70">
        <v>7</v>
      </c>
      <c r="K19" s="24">
        <v>3</v>
      </c>
    </row>
    <row r="20" spans="2:11" ht="13.5" thickBot="1">
      <c r="B20" s="88"/>
      <c r="C20" s="43" t="s">
        <v>23</v>
      </c>
      <c r="D20" s="46">
        <f aca="true" t="shared" si="2" ref="D20:K20">SUM(D16:D19)</f>
        <v>11516</v>
      </c>
      <c r="E20" s="46">
        <f>SUM(E16:E19)</f>
        <v>1269</v>
      </c>
      <c r="F20" s="45">
        <f t="shared" si="2"/>
        <v>489</v>
      </c>
      <c r="G20" s="45">
        <f t="shared" si="2"/>
        <v>476</v>
      </c>
      <c r="H20" s="81">
        <f t="shared" si="2"/>
        <v>359.90000000000003</v>
      </c>
      <c r="I20" s="81">
        <f t="shared" si="2"/>
        <v>43</v>
      </c>
      <c r="J20" s="81">
        <f t="shared" si="2"/>
        <v>39</v>
      </c>
      <c r="K20" s="48">
        <f t="shared" si="2"/>
        <v>9.2</v>
      </c>
    </row>
    <row r="21" spans="2:11" ht="12.75">
      <c r="B21" s="86">
        <v>2014</v>
      </c>
      <c r="C21" s="76" t="s">
        <v>7</v>
      </c>
      <c r="D21" s="66">
        <v>246</v>
      </c>
      <c r="E21" s="66">
        <v>10</v>
      </c>
      <c r="F21" s="65">
        <v>20</v>
      </c>
      <c r="G21" s="65">
        <v>20</v>
      </c>
      <c r="H21" s="77">
        <v>12.2</v>
      </c>
      <c r="I21" s="65">
        <v>1</v>
      </c>
      <c r="J21" s="65">
        <v>1</v>
      </c>
      <c r="K21" s="67">
        <v>0.1</v>
      </c>
    </row>
    <row r="22" spans="2:11" ht="12.75">
      <c r="B22" s="87"/>
      <c r="C22" s="10" t="s">
        <v>20</v>
      </c>
      <c r="D22" s="12">
        <v>212</v>
      </c>
      <c r="E22" s="12">
        <v>96</v>
      </c>
      <c r="F22" s="11">
        <v>10</v>
      </c>
      <c r="G22" s="11">
        <v>10</v>
      </c>
      <c r="H22" s="11">
        <v>6.6</v>
      </c>
      <c r="I22" s="11">
        <v>1</v>
      </c>
      <c r="J22" s="11">
        <v>1</v>
      </c>
      <c r="K22" s="14">
        <v>0</v>
      </c>
    </row>
    <row r="23" spans="2:11" ht="12.75">
      <c r="B23" s="87"/>
      <c r="C23" s="78" t="s">
        <v>12</v>
      </c>
      <c r="D23" s="12">
        <v>11317</v>
      </c>
      <c r="E23" s="12">
        <v>1119</v>
      </c>
      <c r="F23" s="11">
        <v>448</v>
      </c>
      <c r="G23" s="11">
        <v>438</v>
      </c>
      <c r="H23" s="11">
        <v>345.3</v>
      </c>
      <c r="I23" s="11">
        <v>25</v>
      </c>
      <c r="J23" s="11">
        <v>22</v>
      </c>
      <c r="K23" s="14">
        <v>5</v>
      </c>
    </row>
    <row r="24" spans="2:11" ht="13.5" thickBot="1">
      <c r="B24" s="87"/>
      <c r="C24" s="79" t="s">
        <v>8</v>
      </c>
      <c r="D24" s="71">
        <v>92</v>
      </c>
      <c r="E24" s="71"/>
      <c r="F24" s="70">
        <v>5</v>
      </c>
      <c r="G24" s="70">
        <v>5</v>
      </c>
      <c r="H24" s="80">
        <v>2.7</v>
      </c>
      <c r="I24" s="70"/>
      <c r="J24" s="70"/>
      <c r="K24" s="24"/>
    </row>
    <row r="25" spans="2:11" ht="13.5" thickBot="1">
      <c r="B25" s="88"/>
      <c r="C25" s="43" t="s">
        <v>24</v>
      </c>
      <c r="D25" s="46">
        <f aca="true" t="shared" si="3" ref="D25:K25">SUM(D21:D24)</f>
        <v>11867</v>
      </c>
      <c r="E25" s="46">
        <f>SUM(E21:E24)</f>
        <v>1225</v>
      </c>
      <c r="F25" s="45">
        <f t="shared" si="3"/>
        <v>483</v>
      </c>
      <c r="G25" s="45">
        <f t="shared" si="3"/>
        <v>473</v>
      </c>
      <c r="H25" s="81">
        <f t="shared" si="3"/>
        <v>366.8</v>
      </c>
      <c r="I25" s="81">
        <f t="shared" si="3"/>
        <v>27</v>
      </c>
      <c r="J25" s="81">
        <f t="shared" si="3"/>
        <v>24</v>
      </c>
      <c r="K25" s="48">
        <f t="shared" si="3"/>
        <v>5.1</v>
      </c>
    </row>
    <row r="26" spans="2:11" ht="12.75">
      <c r="B26" s="86">
        <v>2015</v>
      </c>
      <c r="C26" s="76" t="s">
        <v>7</v>
      </c>
      <c r="D26" s="66">
        <v>221</v>
      </c>
      <c r="E26" s="66">
        <v>9</v>
      </c>
      <c r="F26" s="65">
        <v>19</v>
      </c>
      <c r="G26" s="65">
        <v>19</v>
      </c>
      <c r="H26" s="77">
        <v>10.5</v>
      </c>
      <c r="I26" s="65">
        <v>1</v>
      </c>
      <c r="J26" s="65">
        <v>1</v>
      </c>
      <c r="K26" s="67">
        <v>0.5</v>
      </c>
    </row>
    <row r="27" spans="2:11" ht="12.75">
      <c r="B27" s="87"/>
      <c r="C27" s="10" t="s">
        <v>20</v>
      </c>
      <c r="D27" s="12">
        <v>212</v>
      </c>
      <c r="E27" s="12"/>
      <c r="F27" s="11">
        <v>12</v>
      </c>
      <c r="G27" s="11">
        <v>9</v>
      </c>
      <c r="H27" s="11">
        <v>7.8</v>
      </c>
      <c r="I27" s="11"/>
      <c r="J27" s="11"/>
      <c r="K27" s="14"/>
    </row>
    <row r="28" spans="2:11" ht="12.75">
      <c r="B28" s="87"/>
      <c r="C28" s="78" t="s">
        <v>12</v>
      </c>
      <c r="D28" s="12">
        <v>11615</v>
      </c>
      <c r="E28" s="12">
        <v>1144</v>
      </c>
      <c r="F28" s="11">
        <v>494</v>
      </c>
      <c r="G28" s="11">
        <v>476</v>
      </c>
      <c r="H28" s="11">
        <v>362.1</v>
      </c>
      <c r="I28" s="11">
        <v>33</v>
      </c>
      <c r="J28" s="11">
        <v>30</v>
      </c>
      <c r="K28" s="14">
        <v>5.4</v>
      </c>
    </row>
    <row r="29" spans="2:11" ht="13.5" thickBot="1">
      <c r="B29" s="87"/>
      <c r="C29" s="79" t="s">
        <v>8</v>
      </c>
      <c r="D29" s="71">
        <v>93</v>
      </c>
      <c r="E29" s="71">
        <v>112</v>
      </c>
      <c r="F29" s="70">
        <v>6</v>
      </c>
      <c r="G29" s="70">
        <v>6</v>
      </c>
      <c r="H29" s="80">
        <v>3.2</v>
      </c>
      <c r="I29" s="70">
        <v>8</v>
      </c>
      <c r="J29" s="70">
        <v>5</v>
      </c>
      <c r="K29" s="24">
        <v>4.1</v>
      </c>
    </row>
    <row r="30" spans="2:11" ht="13.5" thickBot="1">
      <c r="B30" s="88"/>
      <c r="C30" s="43" t="s">
        <v>47</v>
      </c>
      <c r="D30" s="46">
        <f aca="true" t="shared" si="4" ref="D30:K30">SUM(D26:D29)</f>
        <v>12141</v>
      </c>
      <c r="E30" s="46">
        <f>SUM(E26:E29)</f>
        <v>1265</v>
      </c>
      <c r="F30" s="45">
        <f t="shared" si="4"/>
        <v>531</v>
      </c>
      <c r="G30" s="45">
        <f t="shared" si="4"/>
        <v>510</v>
      </c>
      <c r="H30" s="81">
        <f t="shared" si="4"/>
        <v>383.6</v>
      </c>
      <c r="I30" s="81">
        <f t="shared" si="4"/>
        <v>42</v>
      </c>
      <c r="J30" s="81">
        <f t="shared" si="4"/>
        <v>36</v>
      </c>
      <c r="K30" s="48">
        <f t="shared" si="4"/>
        <v>10</v>
      </c>
    </row>
  </sheetData>
  <sheetProtection/>
  <mergeCells count="7">
    <mergeCell ref="B26:B30"/>
    <mergeCell ref="B21:B25"/>
    <mergeCell ref="F4:H4"/>
    <mergeCell ref="I4:K4"/>
    <mergeCell ref="B6:B10"/>
    <mergeCell ref="B11:B15"/>
    <mergeCell ref="B16:B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honzejkovad</dc:creator>
  <cp:keywords/>
  <dc:description/>
  <cp:lastModifiedBy>Gorosova Danuse</cp:lastModifiedBy>
  <cp:lastPrinted>2015-12-30T08:37:53Z</cp:lastPrinted>
  <dcterms:created xsi:type="dcterms:W3CDTF">2007-10-26T08:39:00Z</dcterms:created>
  <dcterms:modified xsi:type="dcterms:W3CDTF">2016-01-12T13:49:51Z</dcterms:modified>
  <cp:category/>
  <cp:version/>
  <cp:contentType/>
  <cp:contentStatus/>
</cp:coreProperties>
</file>