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7995"/>
  </bookViews>
  <sheets>
    <sheet name="List2" sheetId="2" r:id="rId1"/>
    <sheet name="List3" sheetId="3" r:id="rId2"/>
    <sheet name="List4" sheetId="4" r:id="rId3"/>
  </sheets>
  <calcPr calcId="145621"/>
</workbook>
</file>

<file path=xl/calcChain.xml><?xml version="1.0" encoding="utf-8"?>
<calcChain xmlns="http://schemas.openxmlformats.org/spreadsheetml/2006/main">
  <c r="D44" i="2" l="1"/>
  <c r="D45" i="2" s="1"/>
  <c r="D47" i="2" l="1"/>
  <c r="D49" i="2" s="1"/>
</calcChain>
</file>

<file path=xl/sharedStrings.xml><?xml version="1.0" encoding="utf-8"?>
<sst xmlns="http://schemas.openxmlformats.org/spreadsheetml/2006/main" count="117" uniqueCount="80">
  <si>
    <t>celkem</t>
  </si>
  <si>
    <t>Díl:</t>
  </si>
  <si>
    <t>1</t>
  </si>
  <si>
    <t>Zemní práce</t>
  </si>
  <si>
    <t>2</t>
  </si>
  <si>
    <t>Základy a zvláštní zakládání</t>
  </si>
  <si>
    <t>3</t>
  </si>
  <si>
    <t>Svislé a kompletní konstrukce</t>
  </si>
  <si>
    <t>342</t>
  </si>
  <si>
    <t>Sádrokartonové konstrukce</t>
  </si>
  <si>
    <t>4</t>
  </si>
  <si>
    <t>Vodorovné konstrukce</t>
  </si>
  <si>
    <t>61</t>
  </si>
  <si>
    <t>Upravy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</si>
  <si>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</si>
  <si>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</si>
  <si>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</si>
  <si>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</si>
  <si>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</si>
  <si>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</si>
  <si>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</si>
  <si>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</si>
  <si>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</si>
  <si>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</si>
  <si>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</si>
  <si>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</si>
  <si>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</si>
  <si>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</si>
  <si>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</si>
  <si>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</si>
  <si>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</si>
  <si>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</si>
  <si>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</si>
  <si>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</si>
  <si>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</si>
  <si>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</si>
  <si>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</si>
  <si>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</si>
  <si>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730</t>
  </si>
  <si>
    <t>Ústřední vytápění</t>
  </si>
  <si>
    <t>762</t>
  </si>
  <si>
    <t>Konstrukce tesařské</t>
  </si>
  <si>
    <t>764</t>
  </si>
  <si>
    <t>Konstrukce klempířské</t>
  </si>
  <si>
    <t>766</t>
  </si>
  <si>
    <t>Konstrukce truhlářské</t>
  </si>
  <si>
    <t>769</t>
  </si>
  <si>
    <t>Otvorové prvky z plastu</t>
  </si>
  <si>
    <t>771</t>
  </si>
  <si>
    <t>Podlahy z dlaždic a obklady</t>
  </si>
  <si>
    <t>775</t>
  </si>
  <si>
    <t>Podlahy vlysové a parketové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</si>
  <si>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</si>
  <si>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</si>
  <si>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</si>
  <si>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</si>
  <si>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</si>
  <si>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</si>
  <si>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</si>
  <si>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</si>
  <si>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Celkem bez DPH</t>
  </si>
  <si>
    <t>Celkem s DPH</t>
  </si>
  <si>
    <t>Číslo dílu</t>
  </si>
  <si>
    <t>Název dílu</t>
  </si>
  <si>
    <t>Schodiště</t>
  </si>
  <si>
    <t>Komunikace</t>
  </si>
  <si>
    <t>Zámečnické konstrukce</t>
  </si>
  <si>
    <t>Trubní vedení - přípojky</t>
  </si>
  <si>
    <t>Bourání konstrukcí</t>
  </si>
  <si>
    <t>Vnitřní plynovod</t>
  </si>
  <si>
    <t>Krytiny tvrdé</t>
  </si>
  <si>
    <t>M24</t>
  </si>
  <si>
    <t>Vzduchotechnika</t>
  </si>
  <si>
    <t>DPH 21%</t>
  </si>
  <si>
    <t>Stavební úpravy č.p. 504 v Kamenickém Šenově</t>
  </si>
  <si>
    <t>za účelem přizpůsobení objektu pro "inkubátor talentů"</t>
  </si>
  <si>
    <t>ON</t>
  </si>
  <si>
    <t>VRN 3%</t>
  </si>
  <si>
    <t>Souhrnný rozpočet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</si>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</sst>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</cellStyleXfs>
  <cellXfs count="27">
    <xf numFmtId="0" fontId="0" fillId="0" borderId="0" xfId="0"/>
    <xf numFmtId="49" fontId="2" fillId="2" borderId="1" xfId="4" applyNumberFormat="1" applyFill="1" applyBorder="1"/>
    <xf numFmtId="0" fontId="2" fillId="2" borderId="1" xfId="4" applyFill="1" applyBorder="1"/>
    <xf numFmtId="0" fontId="2" fillId="0" borderId="2" xfId="4" applyFill="1" applyBorder="1" applyAlignment="1">
      <alignment vertical="top"/>
    </xf>
    <xf numFmtId="49" fontId="2" fillId="0" borderId="2" xfId="4" applyNumberFormat="1" applyFill="1" applyBorder="1" applyAlignment="1">
      <alignment vertical="top"/>
    </xf>
    <xf numFmtId="49" fontId="2" fillId="0" borderId="3" xfId="4" applyNumberFormat="1" applyFill="1" applyBorder="1" applyAlignment="1">
      <alignment vertical="top"/>
    </xf>
    <xf numFmtId="0" fontId="2" fillId="0" borderId="4" xfId="4" applyFill="1" applyBorder="1" applyAlignment="1">
      <alignment vertical="top"/>
    </xf>
    <xf numFmtId="0" fontId="2" fillId="0" borderId="4" xfId="4" applyNumberFormat="1" applyFill="1" applyBorder="1" applyAlignment="1">
      <alignment vertical="top"/>
    </xf>
    <xf numFmtId="0" fontId="2" fillId="0" borderId="5" xfId="4" applyNumberFormat="1" applyFill="1" applyBorder="1" applyAlignment="1">
      <alignment horizontal="left" vertical="top" wrapText="1"/>
    </xf>
    <xf numFmtId="0" fontId="6" fillId="0" borderId="0" xfId="4" applyFont="1" applyAlignment="1">
      <alignment horizontal="left"/>
    </xf>
    <xf numFmtId="43" fontId="6" fillId="0" borderId="0" xfId="2" applyFont="1"/>
    <xf numFmtId="0" fontId="2" fillId="0" borderId="4" xfId="4" applyNumberFormat="1" applyFill="1" applyBorder="1" applyAlignment="1">
      <alignment horizontal="left" vertical="top"/>
    </xf>
    <xf numFmtId="164" fontId="2" fillId="0" borderId="3" xfId="1" applyNumberFormat="1" applyFont="1" applyFill="1" applyBorder="1" applyAlignment="1">
      <alignment vertical="top"/>
    </xf>
    <xf numFmtId="164" fontId="2" fillId="0" borderId="5" xfId="1" applyNumberFormat="1" applyFont="1" applyFill="1" applyBorder="1" applyAlignment="1">
      <alignment vertical="top" shrinkToFit="1"/>
    </xf>
    <xf numFmtId="164" fontId="5" fillId="3" borderId="3" xfId="1" applyNumberFormat="1" applyFont="1" applyFill="1" applyBorder="1" applyAlignment="1">
      <alignment vertical="top"/>
    </xf>
    <xf numFmtId="164" fontId="5" fillId="4" borderId="3" xfId="2" applyNumberFormat="1" applyFont="1" applyFill="1" applyBorder="1"/>
    <xf numFmtId="43" fontId="4" fillId="4" borderId="3" xfId="2" applyFont="1" applyFill="1" applyBorder="1"/>
    <xf numFmtId="0" fontId="2" fillId="0" borderId="3" xfId="4" applyBorder="1" applyAlignment="1">
      <alignment vertical="top"/>
    </xf>
    <xf numFmtId="49" fontId="2" fillId="0" borderId="3" xfId="4" applyNumberFormat="1" applyBorder="1" applyAlignment="1">
      <alignment vertical="top"/>
    </xf>
    <xf numFmtId="49" fontId="2" fillId="0" borderId="3" xfId="4" applyNumberFormat="1" applyBorder="1" applyAlignment="1">
      <alignment horizontal="left" vertical="top" wrapText="1"/>
    </xf>
    <xf numFmtId="164" fontId="2" fillId="0" borderId="3" xfId="1" applyNumberFormat="1" applyFont="1" applyBorder="1" applyAlignment="1">
      <alignment vertical="top"/>
    </xf>
    <xf numFmtId="0" fontId="7" fillId="0" borderId="0" xfId="0" applyFont="1" applyAlignment="1">
      <alignment horizontal="center"/>
    </xf>
    <xf numFmtId="0" fontId="5" fillId="4" borderId="3" xfId="4" applyFont="1" applyFill="1" applyBorder="1" applyAlignment="1">
      <alignment horizontal="left"/>
    </xf>
    <xf numFmtId="0" fontId="4" fillId="4" borderId="3" xfId="4" applyFont="1" applyFill="1" applyBorder="1" applyAlignment="1">
      <alignment horizontal="left"/>
    </xf>
    <xf numFmtId="0" fontId="4" fillId="0" borderId="0" xfId="4" applyFont="1" applyAlignment="1">
      <alignment horizontal="center"/>
    </xf>
    <xf numFmtId="49" fontId="5" fillId="3" borderId="2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</cellXfs>
  <cellStyles count="5">
    <cellStyle name="Čárka" xfId="1" builtinId="3"/>
    <cellStyle name="čárky 2" xfId="2"/>
    <cellStyle name="Normální" xfId="0" builtinId="0"/>
    <cellStyle name="normální 2" xfId="3"/>
    <cellStyle name="normální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workbookViewId="0">
      <selection activeCell="D54" sqref="D54"/>
    </sheetView>
  </sheetViews>
  <sheetFormatPr defaultRowHeight="15" x14ac:dyDescent="0.25"/>
  <cols>
    <col min="3" max="3" width="53" customWidth="1"/>
    <col min="4" max="4" width="20.85546875" customWidth="1"/>
  </cols>
  <sheetData>
    <row r="1" spans="1:4" x14ac:dyDescent="0.25">
      <c r="A1" t="s">
        <v>79</v>
      </c>
    </row>
    <row r="2" spans="1:4" ht="21" x14ac:dyDescent="0.35">
      <c r="A2" s="21" t="s">
        <v>74</v>
      </c>
      <c r="B2" s="21"/>
      <c r="C2" s="21"/>
      <c r="D2" s="21"/>
    </row>
    <row r="3" spans="1:4" ht="21" x14ac:dyDescent="0.35">
      <c r="A3" s="21" t="s">
        <v>75</v>
      </c>
      <c r="B3" s="21"/>
      <c r="C3" s="21"/>
      <c r="D3" s="21"/>
    </row>
    <row r="5" spans="1:4" ht="15.75" x14ac:dyDescent="0.25">
      <c r="A5" s="24" t="s">
        <v>78</v>
      </c>
      <c r="B5" s="24"/>
      <c r="C5" s="24"/>
      <c r="D5" s="24"/>
    </row>
    <row r="6" spans="1:4" x14ac:dyDescent="0.25">
      <c r="A6" s="2"/>
      <c r="B6" s="1" t="s">
        <v>62</v>
      </c>
      <c r="C6" s="1" t="s">
        <v>63</v>
      </c>
      <c r="D6" s="2" t="s">
        <v>0</v>
      </c>
    </row>
    <row r="7" spans="1:4" x14ac:dyDescent="0.25">
      <c r="A7" s="3" t="s">
        <v>1</v>
      </c>
      <c r="B7" s="4" t="s">
        <v>2</v>
      </c>
      <c r="C7" s="5" t="s">
        <v>3</v>
      </c>
      <c r="D7" s="12">
        <v>133253.9</v>
      </c>
    </row>
    <row r="8" spans="1:4" ht="15.75" customHeight="1" x14ac:dyDescent="0.25">
      <c r="A8" s="6" t="s">
        <v>1</v>
      </c>
      <c r="B8" s="7" t="s">
        <v>4</v>
      </c>
      <c r="C8" s="8" t="s">
        <v>5</v>
      </c>
      <c r="D8" s="13">
        <v>8900</v>
      </c>
    </row>
    <row r="9" spans="1:4" ht="17.25" customHeight="1" x14ac:dyDescent="0.25">
      <c r="A9" s="6" t="s">
        <v>1</v>
      </c>
      <c r="B9" s="7" t="s">
        <v>6</v>
      </c>
      <c r="C9" s="8" t="s">
        <v>7</v>
      </c>
      <c r="D9" s="13">
        <v>18240</v>
      </c>
    </row>
    <row r="10" spans="1:4" ht="17.25" customHeight="1" x14ac:dyDescent="0.25">
      <c r="A10" s="6" t="s">
        <v>1</v>
      </c>
      <c r="B10" s="7" t="s">
        <v>8</v>
      </c>
      <c r="C10" s="8" t="s">
        <v>9</v>
      </c>
      <c r="D10" s="13">
        <v>688240.05</v>
      </c>
    </row>
    <row r="11" spans="1:4" ht="15.75" customHeight="1" x14ac:dyDescent="0.25">
      <c r="A11" s="6" t="s">
        <v>1</v>
      </c>
      <c r="B11" s="7" t="s">
        <v>10</v>
      </c>
      <c r="C11" s="8" t="s">
        <v>11</v>
      </c>
      <c r="D11" s="13">
        <v>32500</v>
      </c>
    </row>
    <row r="12" spans="1:4" ht="15.75" customHeight="1" x14ac:dyDescent="0.25">
      <c r="A12" s="6" t="s">
        <v>1</v>
      </c>
      <c r="B12" s="11">
        <v>43</v>
      </c>
      <c r="C12" s="8" t="s">
        <v>64</v>
      </c>
      <c r="D12" s="13">
        <v>19600</v>
      </c>
    </row>
    <row r="13" spans="1:4" ht="15" customHeight="1" x14ac:dyDescent="0.25">
      <c r="A13" s="6" t="s">
        <v>1</v>
      </c>
      <c r="B13" s="11">
        <v>5</v>
      </c>
      <c r="C13" s="8" t="s">
        <v>65</v>
      </c>
      <c r="D13" s="13">
        <v>25242.6</v>
      </c>
    </row>
    <row r="14" spans="1:4" ht="14.25" customHeight="1" x14ac:dyDescent="0.25">
      <c r="A14" s="6" t="s">
        <v>1</v>
      </c>
      <c r="B14" s="7" t="s">
        <v>12</v>
      </c>
      <c r="C14" s="8" t="s">
        <v>13</v>
      </c>
      <c r="D14" s="13">
        <v>398000</v>
      </c>
    </row>
    <row r="15" spans="1:4" ht="18.75" customHeight="1" x14ac:dyDescent="0.25">
      <c r="A15" s="6" t="s">
        <v>1</v>
      </c>
      <c r="B15" s="7" t="s">
        <v>14</v>
      </c>
      <c r="C15" s="8" t="s">
        <v>15</v>
      </c>
      <c r="D15" s="13">
        <v>552423</v>
      </c>
    </row>
    <row r="16" spans="1:4" ht="15.75" customHeight="1" x14ac:dyDescent="0.25">
      <c r="A16" s="6" t="s">
        <v>1</v>
      </c>
      <c r="B16" s="7" t="s">
        <v>16</v>
      </c>
      <c r="C16" s="8" t="s">
        <v>17</v>
      </c>
      <c r="D16" s="13">
        <v>359723.99999999994</v>
      </c>
    </row>
    <row r="17" spans="1:4" ht="14.25" customHeight="1" x14ac:dyDescent="0.25">
      <c r="A17" s="6" t="s">
        <v>1</v>
      </c>
      <c r="B17" s="7" t="s">
        <v>18</v>
      </c>
      <c r="C17" s="8" t="s">
        <v>19</v>
      </c>
      <c r="D17" s="13">
        <v>202800</v>
      </c>
    </row>
    <row r="18" spans="1:4" ht="15.75" customHeight="1" x14ac:dyDescent="0.25">
      <c r="A18" s="6" t="s">
        <v>1</v>
      </c>
      <c r="B18" s="11">
        <v>8</v>
      </c>
      <c r="C18" s="8" t="s">
        <v>67</v>
      </c>
      <c r="D18" s="13">
        <v>120500</v>
      </c>
    </row>
    <row r="19" spans="1:4" ht="12.75" customHeight="1" x14ac:dyDescent="0.25">
      <c r="A19" s="6" t="s">
        <v>1</v>
      </c>
      <c r="B19" s="7" t="s">
        <v>20</v>
      </c>
      <c r="C19" s="8" t="s">
        <v>21</v>
      </c>
      <c r="D19" s="13">
        <v>158073.04499999998</v>
      </c>
    </row>
    <row r="20" spans="1:4" ht="16.5" customHeight="1" x14ac:dyDescent="0.25">
      <c r="A20" s="6" t="s">
        <v>1</v>
      </c>
      <c r="B20" s="7" t="s">
        <v>22</v>
      </c>
      <c r="C20" s="8" t="s">
        <v>23</v>
      </c>
      <c r="D20" s="13">
        <v>83582.5</v>
      </c>
    </row>
    <row r="21" spans="1:4" ht="15" customHeight="1" x14ac:dyDescent="0.25">
      <c r="A21" s="6" t="s">
        <v>1</v>
      </c>
      <c r="B21" s="11">
        <v>96</v>
      </c>
      <c r="C21" s="8" t="s">
        <v>68</v>
      </c>
      <c r="D21" s="13">
        <v>540432.85</v>
      </c>
    </row>
    <row r="22" spans="1:4" ht="14.25" customHeight="1" x14ac:dyDescent="0.25">
      <c r="A22" s="6" t="s">
        <v>1</v>
      </c>
      <c r="B22" s="7" t="s">
        <v>24</v>
      </c>
      <c r="C22" s="8" t="s">
        <v>25</v>
      </c>
      <c r="D22" s="13">
        <v>202240</v>
      </c>
    </row>
    <row r="23" spans="1:4" ht="15.75" customHeight="1" x14ac:dyDescent="0.25">
      <c r="A23" s="6" t="s">
        <v>1</v>
      </c>
      <c r="B23" s="7" t="s">
        <v>26</v>
      </c>
      <c r="C23" s="8" t="s">
        <v>27</v>
      </c>
      <c r="D23" s="13">
        <v>128483.75</v>
      </c>
    </row>
    <row r="24" spans="1:4" ht="15" customHeight="1" x14ac:dyDescent="0.25">
      <c r="A24" s="6" t="s">
        <v>1</v>
      </c>
      <c r="B24" s="7" t="s">
        <v>28</v>
      </c>
      <c r="C24" s="8" t="s">
        <v>29</v>
      </c>
      <c r="D24" s="13">
        <v>102660</v>
      </c>
    </row>
    <row r="25" spans="1:4" ht="15" customHeight="1" x14ac:dyDescent="0.25">
      <c r="A25" s="6" t="s">
        <v>1</v>
      </c>
      <c r="B25" s="7" t="s">
        <v>30</v>
      </c>
      <c r="C25" s="8" t="s">
        <v>31</v>
      </c>
      <c r="D25" s="13">
        <v>249995.5</v>
      </c>
    </row>
    <row r="26" spans="1:4" ht="13.5" customHeight="1" x14ac:dyDescent="0.25">
      <c r="A26" s="6" t="s">
        <v>1</v>
      </c>
      <c r="B26" s="7" t="s">
        <v>32</v>
      </c>
      <c r="C26" s="8" t="s">
        <v>33</v>
      </c>
      <c r="D26" s="13">
        <v>142000</v>
      </c>
    </row>
    <row r="27" spans="1:4" ht="18" customHeight="1" x14ac:dyDescent="0.25">
      <c r="A27" s="6" t="s">
        <v>1</v>
      </c>
      <c r="B27" s="7" t="s">
        <v>34</v>
      </c>
      <c r="C27" s="8" t="s">
        <v>35</v>
      </c>
      <c r="D27" s="13">
        <v>363000</v>
      </c>
    </row>
    <row r="28" spans="1:4" ht="14.25" customHeight="1" x14ac:dyDescent="0.25">
      <c r="A28" s="6" t="s">
        <v>1</v>
      </c>
      <c r="B28" s="11">
        <v>723</v>
      </c>
      <c r="C28" s="8" t="s">
        <v>69</v>
      </c>
      <c r="D28" s="13">
        <v>53000</v>
      </c>
    </row>
    <row r="29" spans="1:4" ht="15" customHeight="1" x14ac:dyDescent="0.25">
      <c r="A29" s="6" t="s">
        <v>1</v>
      </c>
      <c r="B29" s="7" t="s">
        <v>36</v>
      </c>
      <c r="C29" s="8" t="s">
        <v>37</v>
      </c>
      <c r="D29" s="13">
        <v>725600</v>
      </c>
    </row>
    <row r="30" spans="1:4" ht="15" customHeight="1" x14ac:dyDescent="0.25">
      <c r="A30" s="6" t="s">
        <v>1</v>
      </c>
      <c r="B30" s="7" t="s">
        <v>38</v>
      </c>
      <c r="C30" s="8" t="s">
        <v>39</v>
      </c>
      <c r="D30" s="13">
        <v>986500</v>
      </c>
    </row>
    <row r="31" spans="1:4" ht="17.25" customHeight="1" x14ac:dyDescent="0.25">
      <c r="A31" s="6" t="s">
        <v>1</v>
      </c>
      <c r="B31" s="7" t="s">
        <v>40</v>
      </c>
      <c r="C31" s="8" t="s">
        <v>41</v>
      </c>
      <c r="D31" s="13">
        <v>354800</v>
      </c>
    </row>
    <row r="32" spans="1:4" ht="16.5" customHeight="1" x14ac:dyDescent="0.25">
      <c r="A32" s="6" t="s">
        <v>1</v>
      </c>
      <c r="B32" s="7" t="s">
        <v>42</v>
      </c>
      <c r="C32" s="8" t="s">
        <v>43</v>
      </c>
      <c r="D32" s="13">
        <v>72600</v>
      </c>
    </row>
    <row r="33" spans="1:4" ht="17.25" customHeight="1" x14ac:dyDescent="0.25">
      <c r="A33" s="6" t="s">
        <v>1</v>
      </c>
      <c r="B33" s="11">
        <v>765</v>
      </c>
      <c r="C33" s="8" t="s">
        <v>70</v>
      </c>
      <c r="D33" s="13">
        <v>266560</v>
      </c>
    </row>
    <row r="34" spans="1:4" ht="16.5" customHeight="1" x14ac:dyDescent="0.25">
      <c r="A34" s="6" t="s">
        <v>1</v>
      </c>
      <c r="B34" s="7" t="s">
        <v>44</v>
      </c>
      <c r="C34" s="8" t="s">
        <v>45</v>
      </c>
      <c r="D34" s="13">
        <v>315200</v>
      </c>
    </row>
    <row r="35" spans="1:4" ht="14.25" customHeight="1" x14ac:dyDescent="0.25">
      <c r="A35" s="6" t="s">
        <v>1</v>
      </c>
      <c r="B35" s="11">
        <v>767</v>
      </c>
      <c r="C35" s="8" t="s">
        <v>66</v>
      </c>
      <c r="D35" s="13">
        <v>133600</v>
      </c>
    </row>
    <row r="36" spans="1:4" ht="16.5" customHeight="1" x14ac:dyDescent="0.25">
      <c r="A36" s="6" t="s">
        <v>1</v>
      </c>
      <c r="B36" s="7" t="s">
        <v>46</v>
      </c>
      <c r="C36" s="8" t="s">
        <v>47</v>
      </c>
      <c r="D36" s="13">
        <v>619920</v>
      </c>
    </row>
    <row r="37" spans="1:4" ht="16.5" customHeight="1" x14ac:dyDescent="0.25">
      <c r="A37" s="6" t="s">
        <v>1</v>
      </c>
      <c r="B37" s="7" t="s">
        <v>48</v>
      </c>
      <c r="C37" s="8" t="s">
        <v>49</v>
      </c>
      <c r="D37" s="13">
        <v>400876.5</v>
      </c>
    </row>
    <row r="38" spans="1:4" ht="14.25" customHeight="1" x14ac:dyDescent="0.25">
      <c r="A38" s="6" t="s">
        <v>1</v>
      </c>
      <c r="B38" s="7" t="s">
        <v>50</v>
      </c>
      <c r="C38" s="8" t="s">
        <v>51</v>
      </c>
      <c r="D38" s="13">
        <v>311409</v>
      </c>
    </row>
    <row r="39" spans="1:4" ht="15" customHeight="1" x14ac:dyDescent="0.25">
      <c r="A39" s="6" t="s">
        <v>1</v>
      </c>
      <c r="B39" s="7" t="s">
        <v>52</v>
      </c>
      <c r="C39" s="8" t="s">
        <v>53</v>
      </c>
      <c r="D39" s="13">
        <v>149940</v>
      </c>
    </row>
    <row r="40" spans="1:4" x14ac:dyDescent="0.25">
      <c r="A40" s="6" t="s">
        <v>1</v>
      </c>
      <c r="B40" s="7" t="s">
        <v>54</v>
      </c>
      <c r="C40" s="8" t="s">
        <v>55</v>
      </c>
      <c r="D40" s="13">
        <v>98600</v>
      </c>
    </row>
    <row r="41" spans="1:4" x14ac:dyDescent="0.25">
      <c r="A41" s="6" t="s">
        <v>1</v>
      </c>
      <c r="B41" s="7" t="s">
        <v>56</v>
      </c>
      <c r="C41" s="8" t="s">
        <v>57</v>
      </c>
      <c r="D41" s="13">
        <v>62300</v>
      </c>
    </row>
    <row r="42" spans="1:4" ht="15.75" customHeight="1" x14ac:dyDescent="0.25">
      <c r="A42" s="6" t="s">
        <v>1</v>
      </c>
      <c r="B42" s="7" t="s">
        <v>58</v>
      </c>
      <c r="C42" s="8" t="s">
        <v>59</v>
      </c>
      <c r="D42" s="13">
        <v>670500</v>
      </c>
    </row>
    <row r="43" spans="1:4" ht="17.25" customHeight="1" x14ac:dyDescent="0.25">
      <c r="A43" s="6" t="s">
        <v>1</v>
      </c>
      <c r="B43" s="7" t="s">
        <v>71</v>
      </c>
      <c r="C43" s="8" t="s">
        <v>72</v>
      </c>
      <c r="D43" s="13">
        <v>63200</v>
      </c>
    </row>
    <row r="44" spans="1:4" x14ac:dyDescent="0.25">
      <c r="A44" s="17" t="s">
        <v>1</v>
      </c>
      <c r="B44" s="18" t="s">
        <v>76</v>
      </c>
      <c r="C44" s="19" t="s">
        <v>77</v>
      </c>
      <c r="D44" s="20">
        <f>SUM(D7:D43)*0.03</f>
        <v>294434.90084999998</v>
      </c>
    </row>
    <row r="45" spans="1:4" x14ac:dyDescent="0.25">
      <c r="A45" s="25" t="s">
        <v>60</v>
      </c>
      <c r="B45" s="26"/>
      <c r="C45" s="26"/>
      <c r="D45" s="14">
        <f>SUM(D7:D44)</f>
        <v>10108931.59585</v>
      </c>
    </row>
    <row r="46" spans="1:4" ht="15.75" x14ac:dyDescent="0.25">
      <c r="A46" s="9"/>
      <c r="B46" s="9"/>
      <c r="C46" s="9"/>
      <c r="D46" s="10"/>
    </row>
    <row r="47" spans="1:4" x14ac:dyDescent="0.25">
      <c r="A47" s="22" t="s">
        <v>73</v>
      </c>
      <c r="B47" s="22"/>
      <c r="C47" s="22"/>
      <c r="D47" s="15">
        <f>D45*0.21</f>
        <v>2122875.6351284999</v>
      </c>
    </row>
    <row r="48" spans="1:4" ht="15.75" x14ac:dyDescent="0.25">
      <c r="A48" s="9"/>
      <c r="B48" s="9"/>
      <c r="C48" s="9"/>
      <c r="D48" s="10"/>
    </row>
    <row r="49" spans="1:4" ht="15.75" x14ac:dyDescent="0.25">
      <c r="A49" s="23" t="s">
        <v>61</v>
      </c>
      <c r="B49" s="23"/>
      <c r="C49" s="23"/>
      <c r="D49" s="16">
        <f>D45+D47</f>
        <v>12231807.2309785</v>
      </c>
    </row>
  </sheetData>
  <mergeCells count="6">
    <mergeCell ref="A2:D2"/>
    <mergeCell ref="A3:D3"/>
    <mergeCell ref="A5:D5"/>
    <mergeCell ref="A45:C45"/>
    <mergeCell ref="A47:C47"/>
    <mergeCell ref="A49:C49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Mocková Pavla</cp:lastModifiedBy>
  <cp:lastPrinted>2016-03-29T13:20:33Z</cp:lastPrinted>
  <dcterms:created xsi:type="dcterms:W3CDTF">2015-09-10T12:02:49Z</dcterms:created>
  <dcterms:modified xsi:type="dcterms:W3CDTF">2016-03-29T13:20:36Z</dcterms:modified>
</cp:coreProperties>
</file>