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91706" sheetId="1" r:id="rId1"/>
  </sheets>
  <definedNames>
    <definedName name="_xlnm.Print_Titles" localSheetId="0">'91706'!$7:$8</definedName>
  </definedNames>
  <calcPr fullCalcOnLoad="1"/>
</workbook>
</file>

<file path=xl/sharedStrings.xml><?xml version="1.0" encoding="utf-8"?>
<sst xmlns="http://schemas.openxmlformats.org/spreadsheetml/2006/main" count="121" uniqueCount="65">
  <si>
    <t>x</t>
  </si>
  <si>
    <t>uk.</t>
  </si>
  <si>
    <t>SU</t>
  </si>
  <si>
    <t>č.a.</t>
  </si>
  <si>
    <t>§</t>
  </si>
  <si>
    <t>pol.</t>
  </si>
  <si>
    <t>změna</t>
  </si>
  <si>
    <t>správce rozpočtových výdajů = odbor dopravy</t>
  </si>
  <si>
    <t>SR 2016</t>
  </si>
  <si>
    <t>UR I 2016</t>
  </si>
  <si>
    <t>UR II 2016</t>
  </si>
  <si>
    <t>Odbor dopravy</t>
  </si>
  <si>
    <t>06</t>
  </si>
  <si>
    <t>Kapitola 917 06 - Transfery</t>
  </si>
  <si>
    <t>tis.Kč</t>
  </si>
  <si>
    <t>T R A N S F E R Y</t>
  </si>
  <si>
    <t>běžné a kapitálové výdaje resortu celkem</t>
  </si>
  <si>
    <t>06700010000</t>
  </si>
  <si>
    <t>KORID LK, spol. s r.o.</t>
  </si>
  <si>
    <t>neinv.transfery nefin.podnikatel.subjektům-práv.osoby</t>
  </si>
  <si>
    <t>06700022002</t>
  </si>
  <si>
    <t>podpora dopravní výchovy - DDH Český Dub</t>
  </si>
  <si>
    <t>neinvestiční transfery obcím</t>
  </si>
  <si>
    <t>06700032003</t>
  </si>
  <si>
    <t>podpora dopravní výchovy - DDH Frýdlant</t>
  </si>
  <si>
    <t>06700042007</t>
  </si>
  <si>
    <t>podpora dopravní výchovy - DDH Chrastava</t>
  </si>
  <si>
    <t>06700052038</t>
  </si>
  <si>
    <t>podpora dopravní výchovy - DDH Osečná</t>
  </si>
  <si>
    <t>06700063001</t>
  </si>
  <si>
    <t>podpora dopravní výchovy - DDH Jablonec nad Nisou</t>
  </si>
  <si>
    <t>06700074001</t>
  </si>
  <si>
    <t>podpora dopravní výchovy - DDH Česká Lípa</t>
  </si>
  <si>
    <t>06700085008</t>
  </si>
  <si>
    <t>podpora dopravní výchovy - DDH Turnov</t>
  </si>
  <si>
    <t>06700095029</t>
  </si>
  <si>
    <t>podpora dopravní výchovy - DDH Košťálov</t>
  </si>
  <si>
    <t>06700102001</t>
  </si>
  <si>
    <t>podpora dopravní výchovy - DDH Liberec</t>
  </si>
  <si>
    <t>06700112006</t>
  </si>
  <si>
    <t>podpora dopravní výchovy - DDH Hrádek nad Nisou</t>
  </si>
  <si>
    <t>06800015103</t>
  </si>
  <si>
    <t>rekonstrukce komunikací Rovensko pod Troskami - odkanalizování VHS</t>
  </si>
  <si>
    <t>ostatní investiční transfery veřejným rozpočtům územní úrovně</t>
  </si>
  <si>
    <t>06800085103</t>
  </si>
  <si>
    <t>rekonstrukce Komenského ul. Lomnice n.P. - VHS</t>
  </si>
  <si>
    <t>06800093030</t>
  </si>
  <si>
    <t>Obec Rádlo - oprava lávky Rádlo, cyklotrasa Odra-Nisa</t>
  </si>
  <si>
    <t>06800100000</t>
  </si>
  <si>
    <t>Zubačka 2016</t>
  </si>
  <si>
    <t>neinvestiční transfery obecně prospěšným společnostem</t>
  </si>
  <si>
    <t>06800110000</t>
  </si>
  <si>
    <t>Jízdy historických tramvají a autobusů v roce 2016</t>
  </si>
  <si>
    <t>neinvestiční transfery spolkům</t>
  </si>
  <si>
    <t>06800120000</t>
  </si>
  <si>
    <t>Lužický motoráček 2016 a oslavy 130 let zahájení provozu na trati Kamenický Šenov</t>
  </si>
  <si>
    <t>neinvestiční transfery nefinan.podnikatelským subjektům - p.o.</t>
  </si>
  <si>
    <t>06800130000</t>
  </si>
  <si>
    <t>Benátská!2016</t>
  </si>
  <si>
    <t>Na kole jen s přilbou</t>
  </si>
  <si>
    <t>06800070000</t>
  </si>
  <si>
    <t>06800145028</t>
  </si>
  <si>
    <t>Obnova povrchu silnice III/28211 Klokočí</t>
  </si>
  <si>
    <t>Změna rozpočtu - rozpočtové opatření č. 157/16</t>
  </si>
  <si>
    <t>7.změna-RO č. 157/16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</si>
</sst>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4" fontId="4" fillId="0" borderId="10" xfId="49" applyNumberFormat="1" applyFont="1" applyFill="1" applyBorder="1" applyAlignment="1">
      <alignment vertical="center"/>
      <protection/>
    </xf>
    <xf numFmtId="4" fontId="4" fillId="0" borderId="10" xfId="50" applyNumberFormat="1" applyFont="1" applyFill="1" applyBorder="1" applyAlignment="1">
      <alignment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/>
      <protection/>
    </xf>
    <xf numFmtId="0" fontId="4" fillId="0" borderId="13" xfId="50" applyFont="1" applyFill="1" applyBorder="1" applyAlignment="1">
      <alignment vertical="center" wrapText="1"/>
      <protection/>
    </xf>
    <xf numFmtId="0" fontId="4" fillId="0" borderId="14" xfId="50" applyFont="1" applyFill="1" applyBorder="1" applyAlignment="1">
      <alignment vertical="center"/>
      <protection/>
    </xf>
    <xf numFmtId="4" fontId="1" fillId="0" borderId="15" xfId="50" applyNumberFormat="1" applyFont="1" applyFill="1" applyBorder="1" applyAlignment="1">
      <alignment vertical="center"/>
      <protection/>
    </xf>
    <xf numFmtId="49" fontId="4" fillId="0" borderId="13" xfId="50" applyNumberFormat="1" applyFont="1" applyFill="1" applyBorder="1" applyAlignment="1">
      <alignment horizontal="center" vertical="center"/>
      <protection/>
    </xf>
    <xf numFmtId="0" fontId="4" fillId="0" borderId="16" xfId="50" applyFont="1" applyFill="1" applyBorder="1" applyAlignment="1">
      <alignment horizontal="center" vertical="center"/>
      <protection/>
    </xf>
    <xf numFmtId="0" fontId="25" fillId="0" borderId="0" xfId="51" applyFont="1" applyAlignment="1">
      <alignment vertical="center"/>
      <protection/>
    </xf>
    <xf numFmtId="49" fontId="28" fillId="0" borderId="0" xfId="48" applyNumberFormat="1" applyFont="1" applyBorder="1" applyAlignment="1">
      <alignment vertical="center" textRotation="90"/>
      <protection/>
    </xf>
    <xf numFmtId="0" fontId="1" fillId="0" borderId="0" xfId="51" applyFont="1" applyFill="1" applyBorder="1" applyAlignment="1">
      <alignment horizontal="center" vertical="center"/>
      <protection/>
    </xf>
    <xf numFmtId="49" fontId="1" fillId="0" borderId="0" xfId="51" applyNumberFormat="1" applyFont="1" applyFill="1" applyBorder="1" applyAlignment="1">
      <alignment horizontal="center" vertical="center"/>
      <protection/>
    </xf>
    <xf numFmtId="0" fontId="1" fillId="0" borderId="0" xfId="51" applyFont="1" applyFill="1" applyBorder="1" applyAlignment="1">
      <alignment horizontal="left"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0" fontId="5" fillId="0" borderId="0" xfId="51" applyFont="1" applyBorder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5" fillId="0" borderId="0" xfId="51" applyFont="1" applyAlignment="1">
      <alignment horizontal="center" vertical="center"/>
      <protection/>
    </xf>
    <xf numFmtId="0" fontId="4" fillId="0" borderId="0" xfId="51" applyFont="1" applyAlignment="1">
      <alignment horizontal="center" vertical="center"/>
      <protection/>
    </xf>
    <xf numFmtId="0" fontId="0" fillId="0" borderId="0" xfId="51" applyAlignment="1">
      <alignment vertical="center"/>
      <protection/>
    </xf>
    <xf numFmtId="0" fontId="4" fillId="0" borderId="17" xfId="49" applyFont="1" applyBorder="1" applyAlignment="1">
      <alignment horizontal="center" vertical="center"/>
      <protection/>
    </xf>
    <xf numFmtId="0" fontId="4" fillId="0" borderId="18" xfId="49" applyFont="1" applyBorder="1" applyAlignment="1">
      <alignment horizontal="center" vertical="center"/>
      <protection/>
    </xf>
    <xf numFmtId="0" fontId="4" fillId="0" borderId="19" xfId="49" applyFont="1" applyBorder="1" applyAlignment="1">
      <alignment horizontal="center" vertical="center"/>
      <protection/>
    </xf>
    <xf numFmtId="4" fontId="4" fillId="0" borderId="12" xfId="50" applyNumberFormat="1" applyFont="1" applyFill="1" applyBorder="1" applyAlignment="1">
      <alignment vertical="center"/>
      <protection/>
    </xf>
    <xf numFmtId="0" fontId="4" fillId="0" borderId="16" xfId="49" applyFont="1" applyBorder="1" applyAlignment="1">
      <alignment horizontal="center" vertical="center"/>
      <protection/>
    </xf>
    <xf numFmtId="0" fontId="4" fillId="0" borderId="20" xfId="49" applyFont="1" applyBorder="1" applyAlignment="1" quotePrefix="1">
      <alignment horizontal="center" vertical="center"/>
      <protection/>
    </xf>
    <xf numFmtId="0" fontId="4" fillId="0" borderId="20" xfId="49" applyFont="1" applyBorder="1" applyAlignment="1">
      <alignment horizontal="center" vertical="center"/>
      <protection/>
    </xf>
    <xf numFmtId="0" fontId="4" fillId="0" borderId="14" xfId="49" applyFont="1" applyBorder="1" applyAlignment="1">
      <alignment vertical="center"/>
      <protection/>
    </xf>
    <xf numFmtId="0" fontId="26" fillId="0" borderId="21" xfId="49" applyFont="1" applyFill="1" applyBorder="1" applyAlignment="1">
      <alignment horizontal="center" vertical="center"/>
      <protection/>
    </xf>
    <xf numFmtId="49" fontId="5" fillId="0" borderId="22" xfId="49" applyNumberFormat="1" applyFont="1" applyFill="1" applyBorder="1" applyAlignment="1">
      <alignment horizontal="center" vertical="center"/>
      <protection/>
    </xf>
    <xf numFmtId="0" fontId="1" fillId="0" borderId="22" xfId="49" applyFont="1" applyFill="1" applyBorder="1" applyAlignment="1">
      <alignment horizontal="center" vertical="center"/>
      <protection/>
    </xf>
    <xf numFmtId="0" fontId="1" fillId="0" borderId="22" xfId="49" applyFont="1" applyBorder="1" applyAlignment="1">
      <alignment horizontal="center" vertical="center"/>
      <protection/>
    </xf>
    <xf numFmtId="0" fontId="1" fillId="0" borderId="23" xfId="49" applyFont="1" applyBorder="1" applyAlignment="1">
      <alignment vertical="center"/>
      <protection/>
    </xf>
    <xf numFmtId="4" fontId="29" fillId="24" borderId="15" xfId="49" applyNumberFormat="1" applyFont="1" applyFill="1" applyBorder="1" applyAlignment="1">
      <alignment vertical="center"/>
      <protection/>
    </xf>
    <xf numFmtId="4" fontId="1" fillId="0" borderId="15" xfId="51" applyNumberFormat="1" applyFont="1" applyFill="1" applyBorder="1" applyAlignment="1">
      <alignment vertical="center"/>
      <protection/>
    </xf>
    <xf numFmtId="0" fontId="4" fillId="0" borderId="16" xfId="50" applyFont="1" applyFill="1" applyBorder="1" applyAlignment="1">
      <alignment vertical="center"/>
      <protection/>
    </xf>
    <xf numFmtId="0" fontId="4" fillId="0" borderId="20" xfId="50" applyFont="1" applyFill="1" applyBorder="1" applyAlignment="1">
      <alignment horizontal="center" vertical="center"/>
      <protection/>
    </xf>
    <xf numFmtId="0" fontId="26" fillId="0" borderId="21" xfId="50" applyFont="1" applyFill="1" applyBorder="1" applyAlignment="1">
      <alignment vertical="center"/>
      <protection/>
    </xf>
    <xf numFmtId="49" fontId="31" fillId="0" borderId="24" xfId="50" applyNumberFormat="1" applyFont="1" applyFill="1" applyBorder="1" applyAlignment="1">
      <alignment horizontal="center" vertical="center"/>
      <protection/>
    </xf>
    <xf numFmtId="0" fontId="1" fillId="0" borderId="22" xfId="50" applyFont="1" applyFill="1" applyBorder="1" applyAlignment="1">
      <alignment horizontal="center" vertical="center"/>
      <protection/>
    </xf>
    <xf numFmtId="0" fontId="1" fillId="0" borderId="23" xfId="50" applyFont="1" applyFill="1" applyBorder="1" applyAlignment="1">
      <alignment vertical="center"/>
      <protection/>
    </xf>
    <xf numFmtId="0" fontId="4" fillId="0" borderId="13" xfId="50" applyFont="1" applyBorder="1" applyAlignment="1">
      <alignment vertical="center" wrapText="1"/>
      <protection/>
    </xf>
    <xf numFmtId="0" fontId="1" fillId="0" borderId="25" xfId="50" applyFont="1" applyFill="1" applyBorder="1" applyAlignment="1">
      <alignment horizontal="left" vertical="center"/>
      <protection/>
    </xf>
    <xf numFmtId="0" fontId="0" fillId="0" borderId="0" xfId="51" applyFill="1" applyAlignment="1">
      <alignment vertical="center"/>
      <protection/>
    </xf>
    <xf numFmtId="49" fontId="31" fillId="0" borderId="24" xfId="50" applyNumberFormat="1" applyFont="1" applyFill="1" applyBorder="1" applyAlignment="1">
      <alignment vertical="center"/>
      <protection/>
    </xf>
    <xf numFmtId="4" fontId="29" fillId="0" borderId="15" xfId="49" applyNumberFormat="1" applyFont="1" applyFill="1" applyBorder="1" applyAlignment="1">
      <alignment vertical="center"/>
      <protection/>
    </xf>
    <xf numFmtId="0" fontId="4" fillId="0" borderId="20" xfId="52" applyFont="1" applyFill="1" applyBorder="1" applyAlignment="1">
      <alignment vertical="center" wrapText="1"/>
      <protection/>
    </xf>
    <xf numFmtId="0" fontId="26" fillId="0" borderId="21" xfId="50" applyFont="1" applyFill="1" applyBorder="1" applyAlignment="1">
      <alignment horizontal="center" vertical="center"/>
      <protection/>
    </xf>
    <xf numFmtId="4" fontId="29" fillId="0" borderId="15" xfId="50" applyNumberFormat="1" applyFont="1" applyFill="1" applyBorder="1" applyAlignment="1">
      <alignment vertical="center"/>
      <protection/>
    </xf>
    <xf numFmtId="0" fontId="4" fillId="0" borderId="26" xfId="51" applyFont="1" applyBorder="1" applyAlignment="1">
      <alignment horizontal="center" vertical="center"/>
      <protection/>
    </xf>
    <xf numFmtId="0" fontId="4" fillId="0" borderId="22" xfId="51" applyFont="1" applyBorder="1" applyAlignment="1">
      <alignment horizontal="center" vertical="center"/>
      <protection/>
    </xf>
    <xf numFmtId="0" fontId="1" fillId="0" borderId="27" xfId="51" applyFont="1" applyBorder="1" applyAlignment="1">
      <alignment horizontal="center" vertical="center" textRotation="90" wrapText="1"/>
      <protection/>
    </xf>
    <xf numFmtId="0" fontId="1" fillId="0" borderId="28" xfId="51" applyFont="1" applyBorder="1" applyAlignment="1">
      <alignment horizontal="center" vertical="center" textRotation="90" wrapText="1"/>
      <protection/>
    </xf>
    <xf numFmtId="0" fontId="1" fillId="0" borderId="15" xfId="51" applyFont="1" applyBorder="1" applyAlignment="1">
      <alignment horizontal="center" vertical="center" textRotation="90" wrapText="1"/>
      <protection/>
    </xf>
    <xf numFmtId="0" fontId="27" fillId="0" borderId="0" xfId="48" applyFont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4" fillId="0" borderId="29" xfId="51" applyFont="1" applyBorder="1" applyAlignment="1">
      <alignment horizontal="center" vertical="center"/>
      <protection/>
    </xf>
    <xf numFmtId="0" fontId="4" fillId="0" borderId="30" xfId="51" applyFont="1" applyBorder="1" applyAlignment="1">
      <alignment horizontal="center" vertical="center"/>
      <protection/>
    </xf>
    <xf numFmtId="0" fontId="4" fillId="0" borderId="27" xfId="51" applyFont="1" applyBorder="1" applyAlignment="1">
      <alignment horizontal="center" vertical="center"/>
      <protection/>
    </xf>
    <xf numFmtId="0" fontId="4" fillId="0" borderId="15" xfId="51" applyFont="1" applyBorder="1" applyAlignment="1">
      <alignment horizontal="center" vertical="center"/>
      <protection/>
    </xf>
    <xf numFmtId="49" fontId="4" fillId="0" borderId="27" xfId="51" applyNumberFormat="1" applyFont="1" applyBorder="1" applyAlignment="1">
      <alignment horizontal="center" vertical="center"/>
      <protection/>
    </xf>
    <xf numFmtId="49" fontId="4" fillId="0" borderId="15" xfId="51" applyNumberFormat="1" applyFont="1" applyBorder="1" applyAlignment="1">
      <alignment horizontal="center" vertical="center"/>
      <protection/>
    </xf>
    <xf numFmtId="0" fontId="4" fillId="0" borderId="31" xfId="51" applyFont="1" applyBorder="1" applyAlignment="1">
      <alignment horizontal="center" vertical="center"/>
      <protection/>
    </xf>
    <xf numFmtId="0" fontId="4" fillId="0" borderId="21" xfId="51" applyFont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/>
    </xf>
    <xf numFmtId="0" fontId="4" fillId="0" borderId="32" xfId="49" applyFont="1" applyFill="1" applyBorder="1" applyAlignment="1">
      <alignment horizontal="center" vertical="center"/>
      <protection/>
    </xf>
    <xf numFmtId="0" fontId="4" fillId="0" borderId="33" xfId="49" applyFont="1" applyFill="1" applyBorder="1" applyAlignment="1">
      <alignment horizontal="center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Rozpočet 2007 - tabulky" xfId="48"/>
    <cellStyle name="normální_Rozpis výdajů 03 bez PO 2" xfId="49"/>
    <cellStyle name="normální_Rozpis výdajů 03 bez PO 2 2" xfId="50"/>
    <cellStyle name="normální_Rozpis výdajů 03 bez PO 3" xfId="51"/>
    <cellStyle name="normální_Rozpis výdajů 03 bez PO 3 2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L49"/>
  <sheetViews>
    <sheetView tabSelected="1" zoomScalePageLayoutView="0" workbookViewId="0" topLeftCell="A1">
      <selection activeCell="I7" sqref="I7:J7"/>
    </sheetView>
  </sheetViews>
  <sheetFormatPr defaultColWidth="9.140625" defaultRowHeight="12.75"/>
  <cols>
    <col min="1" max="2" width="3.00390625" style="21" customWidth="1"/>
    <col min="3" max="3" width="10.140625" style="21" customWidth="1"/>
    <col min="4" max="4" width="4.28125" style="21" customWidth="1"/>
    <col min="5" max="5" width="5.28125" style="21" customWidth="1"/>
    <col min="6" max="6" width="40.57421875" style="21" customWidth="1"/>
    <col min="7" max="7" width="8.140625" style="21" customWidth="1"/>
    <col min="8" max="8" width="8.7109375" style="21" customWidth="1"/>
    <col min="9" max="9" width="9.00390625" style="21" customWidth="1"/>
    <col min="10" max="10" width="9.421875" style="21" customWidth="1"/>
    <col min="11" max="16384" width="9.140625" style="21" customWidth="1"/>
  </cols>
  <sheetData>
    <row r="1" spans="1:10" s="1" customFormat="1" ht="17.25">
      <c r="A1" s="66" t="s">
        <v>63</v>
      </c>
      <c r="B1" s="66"/>
      <c r="C1" s="66"/>
      <c r="D1" s="66"/>
      <c r="E1" s="66"/>
      <c r="F1" s="66"/>
      <c r="G1" s="66"/>
      <c r="H1" s="66"/>
      <c r="I1" s="66"/>
      <c r="J1" s="66"/>
    </row>
    <row r="2" s="1" customFormat="1" ht="12.75"/>
    <row r="3" spans="1:10" s="11" customFormat="1" ht="17.25">
      <c r="A3" s="56" t="s">
        <v>13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s="18" customFormat="1" ht="12.75">
      <c r="A4" s="12"/>
      <c r="B4" s="13"/>
      <c r="C4" s="14"/>
      <c r="D4" s="13"/>
      <c r="E4" s="13"/>
      <c r="F4" s="15"/>
      <c r="G4" s="16"/>
      <c r="H4" s="16"/>
      <c r="I4" s="16"/>
      <c r="J4" s="17"/>
    </row>
    <row r="5" spans="1:10" s="18" customFormat="1" ht="15.75" customHeight="1">
      <c r="A5" s="57" t="s">
        <v>11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3.5" thickBot="1">
      <c r="A6" s="19"/>
      <c r="B6" s="19"/>
      <c r="C6" s="19"/>
      <c r="D6" s="19"/>
      <c r="E6" s="19"/>
      <c r="F6" s="19"/>
      <c r="G6" s="19"/>
      <c r="H6" s="20"/>
      <c r="J6" s="20" t="s">
        <v>14</v>
      </c>
    </row>
    <row r="7" spans="1:10" ht="12.75" customHeight="1" thickBot="1">
      <c r="A7" s="62" t="s">
        <v>12</v>
      </c>
      <c r="B7" s="64" t="s">
        <v>1</v>
      </c>
      <c r="C7" s="51" t="s">
        <v>3</v>
      </c>
      <c r="D7" s="51" t="s">
        <v>4</v>
      </c>
      <c r="E7" s="51" t="s">
        <v>5</v>
      </c>
      <c r="F7" s="58" t="s">
        <v>15</v>
      </c>
      <c r="G7" s="60" t="s">
        <v>8</v>
      </c>
      <c r="H7" s="58" t="s">
        <v>9</v>
      </c>
      <c r="I7" s="67" t="s">
        <v>64</v>
      </c>
      <c r="J7" s="68"/>
    </row>
    <row r="8" spans="1:10" ht="12.75" customHeight="1" thickBot="1">
      <c r="A8" s="63"/>
      <c r="B8" s="65"/>
      <c r="C8" s="52"/>
      <c r="D8" s="52"/>
      <c r="E8" s="52"/>
      <c r="F8" s="59"/>
      <c r="G8" s="61"/>
      <c r="H8" s="59"/>
      <c r="I8" s="4" t="s">
        <v>6</v>
      </c>
      <c r="J8" s="5" t="s">
        <v>10</v>
      </c>
    </row>
    <row r="9" spans="1:10" s="18" customFormat="1" ht="12.75" customHeight="1" thickBot="1">
      <c r="A9" s="53" t="s">
        <v>7</v>
      </c>
      <c r="B9" s="22" t="s">
        <v>2</v>
      </c>
      <c r="C9" s="23" t="s">
        <v>3</v>
      </c>
      <c r="D9" s="23" t="s">
        <v>4</v>
      </c>
      <c r="E9" s="23" t="s">
        <v>5</v>
      </c>
      <c r="F9" s="24" t="s">
        <v>16</v>
      </c>
      <c r="G9" s="25">
        <f>G10+G12+G14+G16+G18+G20+G22+G24+G26+G28+G30+G32+G34+G36+G38+G40+G42+G44+G46+G48</f>
        <v>12920</v>
      </c>
      <c r="H9" s="25">
        <f>H10+H12+H14+H16+H18+H20+H22+H24+H26+H28+H30+H32+H34+H36+H38+H40+H42+H44+H46+H48</f>
        <v>23246.034</v>
      </c>
      <c r="I9" s="25">
        <f>I10+I12+I14+I16+I18+I20+I22+I24+I26+I28+I30+I32+I34+I36+I38+I40+I42+I44+I46+I48</f>
        <v>0</v>
      </c>
      <c r="J9" s="25">
        <f>J10+J12+J14+J16+J18+J20+J22+J24+J26+J28+J30+J32+J34+J36+J38+J40+J42+J44+J46+J48</f>
        <v>23246.034</v>
      </c>
    </row>
    <row r="10" spans="1:10" ht="12.75" customHeight="1">
      <c r="A10" s="54"/>
      <c r="B10" s="26" t="s">
        <v>2</v>
      </c>
      <c r="C10" s="27" t="s">
        <v>17</v>
      </c>
      <c r="D10" s="28">
        <v>2299</v>
      </c>
      <c r="E10" s="28" t="s">
        <v>0</v>
      </c>
      <c r="F10" s="29" t="s">
        <v>18</v>
      </c>
      <c r="G10" s="2">
        <f>SUM(G11:G11)</f>
        <v>7500</v>
      </c>
      <c r="H10" s="2">
        <f>SUM(H11:H11)</f>
        <v>7500</v>
      </c>
      <c r="I10" s="2">
        <f>SUM(I11:I11)</f>
        <v>0</v>
      </c>
      <c r="J10" s="2">
        <f>SUM(J11:J11)</f>
        <v>7500</v>
      </c>
    </row>
    <row r="11" spans="1:10" ht="12.75" customHeight="1" thickBot="1">
      <c r="A11" s="54"/>
      <c r="B11" s="30"/>
      <c r="C11" s="31"/>
      <c r="D11" s="32"/>
      <c r="E11" s="33">
        <v>5213</v>
      </c>
      <c r="F11" s="34" t="s">
        <v>19</v>
      </c>
      <c r="G11" s="35">
        <v>7500</v>
      </c>
      <c r="H11" s="35">
        <v>7500</v>
      </c>
      <c r="I11" s="35"/>
      <c r="J11" s="36">
        <f>H11+I11</f>
        <v>7500</v>
      </c>
    </row>
    <row r="12" spans="1:10" ht="12.75">
      <c r="A12" s="54"/>
      <c r="B12" s="37" t="s">
        <v>2</v>
      </c>
      <c r="C12" s="9" t="s">
        <v>20</v>
      </c>
      <c r="D12" s="38">
        <v>2223</v>
      </c>
      <c r="E12" s="38" t="s">
        <v>0</v>
      </c>
      <c r="F12" s="7" t="s">
        <v>21</v>
      </c>
      <c r="G12" s="3">
        <f>SUM(G13:G13)</f>
        <v>10</v>
      </c>
      <c r="H12" s="3">
        <f>SUM(H13:H13)</f>
        <v>10</v>
      </c>
      <c r="I12" s="2">
        <f>SUM(I13:I13)</f>
        <v>0</v>
      </c>
      <c r="J12" s="2">
        <f>SUM(J13:J13)</f>
        <v>10</v>
      </c>
    </row>
    <row r="13" spans="1:10" ht="13.5" thickBot="1">
      <c r="A13" s="54"/>
      <c r="B13" s="39"/>
      <c r="C13" s="40"/>
      <c r="D13" s="41"/>
      <c r="E13" s="41">
        <v>5321</v>
      </c>
      <c r="F13" s="42" t="s">
        <v>22</v>
      </c>
      <c r="G13" s="8">
        <v>10</v>
      </c>
      <c r="H13" s="8">
        <v>10</v>
      </c>
      <c r="I13" s="35"/>
      <c r="J13" s="36">
        <f>H13+I13</f>
        <v>10</v>
      </c>
    </row>
    <row r="14" spans="1:10" ht="12.75">
      <c r="A14" s="54"/>
      <c r="B14" s="37" t="s">
        <v>2</v>
      </c>
      <c r="C14" s="9" t="s">
        <v>23</v>
      </c>
      <c r="D14" s="38">
        <v>2223</v>
      </c>
      <c r="E14" s="38" t="s">
        <v>0</v>
      </c>
      <c r="F14" s="7" t="s">
        <v>24</v>
      </c>
      <c r="G14" s="3">
        <f>SUM(G15:G15)</f>
        <v>25</v>
      </c>
      <c r="H14" s="3">
        <f>SUM(H15:H15)</f>
        <v>25</v>
      </c>
      <c r="I14" s="2">
        <f>SUM(I15:I15)</f>
        <v>0</v>
      </c>
      <c r="J14" s="2">
        <f>SUM(J15:J15)</f>
        <v>25</v>
      </c>
    </row>
    <row r="15" spans="1:10" ht="13.5" thickBot="1">
      <c r="A15" s="54"/>
      <c r="B15" s="39"/>
      <c r="C15" s="40"/>
      <c r="D15" s="41"/>
      <c r="E15" s="41">
        <v>5321</v>
      </c>
      <c r="F15" s="42" t="s">
        <v>22</v>
      </c>
      <c r="G15" s="8">
        <v>25</v>
      </c>
      <c r="H15" s="8">
        <v>25</v>
      </c>
      <c r="I15" s="35"/>
      <c r="J15" s="36">
        <f>H15+I15</f>
        <v>25</v>
      </c>
    </row>
    <row r="16" spans="1:10" ht="12.75">
      <c r="A16" s="54"/>
      <c r="B16" s="37" t="s">
        <v>2</v>
      </c>
      <c r="C16" s="9" t="s">
        <v>25</v>
      </c>
      <c r="D16" s="38">
        <v>2223</v>
      </c>
      <c r="E16" s="38" t="s">
        <v>0</v>
      </c>
      <c r="F16" s="7" t="s">
        <v>26</v>
      </c>
      <c r="G16" s="3">
        <f>SUM(G17:G17)</f>
        <v>10</v>
      </c>
      <c r="H16" s="3">
        <f>SUM(H17:H17)</f>
        <v>10</v>
      </c>
      <c r="I16" s="2">
        <f>SUM(I17:I17)</f>
        <v>0</v>
      </c>
      <c r="J16" s="2">
        <f>SUM(J17:J17)</f>
        <v>10</v>
      </c>
    </row>
    <row r="17" spans="1:10" ht="13.5" thickBot="1">
      <c r="A17" s="54"/>
      <c r="B17" s="39"/>
      <c r="C17" s="40"/>
      <c r="D17" s="41"/>
      <c r="E17" s="41">
        <v>5321</v>
      </c>
      <c r="F17" s="42" t="s">
        <v>22</v>
      </c>
      <c r="G17" s="8">
        <v>10</v>
      </c>
      <c r="H17" s="8">
        <v>10</v>
      </c>
      <c r="I17" s="35"/>
      <c r="J17" s="36">
        <f>H17+I17</f>
        <v>10</v>
      </c>
    </row>
    <row r="18" spans="1:10" ht="12.75">
      <c r="A18" s="54"/>
      <c r="B18" s="37" t="s">
        <v>2</v>
      </c>
      <c r="C18" s="9" t="s">
        <v>27</v>
      </c>
      <c r="D18" s="38">
        <v>2223</v>
      </c>
      <c r="E18" s="38" t="s">
        <v>0</v>
      </c>
      <c r="F18" s="7" t="s">
        <v>28</v>
      </c>
      <c r="G18" s="3">
        <f>SUM(G19:G19)</f>
        <v>10</v>
      </c>
      <c r="H18" s="3">
        <f>SUM(H19:H19)</f>
        <v>10</v>
      </c>
      <c r="I18" s="2">
        <f>SUM(I19:I19)</f>
        <v>0</v>
      </c>
      <c r="J18" s="2">
        <f>SUM(J19:J19)</f>
        <v>10</v>
      </c>
    </row>
    <row r="19" spans="1:10" ht="13.5" thickBot="1">
      <c r="A19" s="54"/>
      <c r="B19" s="39"/>
      <c r="C19" s="40"/>
      <c r="D19" s="41"/>
      <c r="E19" s="41">
        <v>5321</v>
      </c>
      <c r="F19" s="42" t="s">
        <v>22</v>
      </c>
      <c r="G19" s="8">
        <v>10</v>
      </c>
      <c r="H19" s="8">
        <v>10</v>
      </c>
      <c r="I19" s="35"/>
      <c r="J19" s="36">
        <f>H19+I19</f>
        <v>10</v>
      </c>
    </row>
    <row r="20" spans="1:10" ht="12.75">
      <c r="A20" s="54"/>
      <c r="B20" s="37" t="s">
        <v>2</v>
      </c>
      <c r="C20" s="9" t="s">
        <v>29</v>
      </c>
      <c r="D20" s="38">
        <v>2223</v>
      </c>
      <c r="E20" s="38" t="s">
        <v>0</v>
      </c>
      <c r="F20" s="7" t="s">
        <v>30</v>
      </c>
      <c r="G20" s="3">
        <f>SUM(G21:G21)</f>
        <v>76</v>
      </c>
      <c r="H20" s="3">
        <f>SUM(H21:H21)</f>
        <v>76</v>
      </c>
      <c r="I20" s="2">
        <f>SUM(I21:I21)</f>
        <v>4</v>
      </c>
      <c r="J20" s="2">
        <f>SUM(J21:J21)</f>
        <v>80</v>
      </c>
    </row>
    <row r="21" spans="1:10" ht="13.5" thickBot="1">
      <c r="A21" s="54"/>
      <c r="B21" s="39"/>
      <c r="C21" s="40"/>
      <c r="D21" s="41"/>
      <c r="E21" s="41">
        <v>5321</v>
      </c>
      <c r="F21" s="42" t="s">
        <v>22</v>
      </c>
      <c r="G21" s="8">
        <v>76</v>
      </c>
      <c r="H21" s="8">
        <v>76</v>
      </c>
      <c r="I21" s="35">
        <v>4</v>
      </c>
      <c r="J21" s="36">
        <f>H21+I21</f>
        <v>80</v>
      </c>
    </row>
    <row r="22" spans="1:10" ht="12.75">
      <c r="A22" s="54"/>
      <c r="B22" s="37" t="s">
        <v>2</v>
      </c>
      <c r="C22" s="9" t="s">
        <v>31</v>
      </c>
      <c r="D22" s="38">
        <v>2223</v>
      </c>
      <c r="E22" s="38" t="s">
        <v>0</v>
      </c>
      <c r="F22" s="7" t="s">
        <v>32</v>
      </c>
      <c r="G22" s="3">
        <f>SUM(G23:G23)</f>
        <v>80</v>
      </c>
      <c r="H22" s="3">
        <f>SUM(H23:H23)</f>
        <v>80</v>
      </c>
      <c r="I22" s="2">
        <f>SUM(I23:I23)</f>
        <v>4</v>
      </c>
      <c r="J22" s="2">
        <f>SUM(J23:J23)</f>
        <v>84</v>
      </c>
    </row>
    <row r="23" spans="1:10" ht="13.5" thickBot="1">
      <c r="A23" s="54"/>
      <c r="B23" s="39"/>
      <c r="C23" s="40"/>
      <c r="D23" s="41"/>
      <c r="E23" s="41">
        <v>5321</v>
      </c>
      <c r="F23" s="42" t="s">
        <v>22</v>
      </c>
      <c r="G23" s="8">
        <v>80</v>
      </c>
      <c r="H23" s="8">
        <v>80</v>
      </c>
      <c r="I23" s="35">
        <v>4</v>
      </c>
      <c r="J23" s="36">
        <f>H23+I23</f>
        <v>84</v>
      </c>
    </row>
    <row r="24" spans="1:10" ht="12.75">
      <c r="A24" s="54"/>
      <c r="B24" s="37" t="s">
        <v>2</v>
      </c>
      <c r="C24" s="9" t="s">
        <v>33</v>
      </c>
      <c r="D24" s="38">
        <v>2223</v>
      </c>
      <c r="E24" s="38" t="s">
        <v>0</v>
      </c>
      <c r="F24" s="7" t="s">
        <v>34</v>
      </c>
      <c r="G24" s="3">
        <f>SUM(G25:G25)</f>
        <v>29</v>
      </c>
      <c r="H24" s="3">
        <f>SUM(H25:H25)</f>
        <v>29</v>
      </c>
      <c r="I24" s="2">
        <f>SUM(I25:I25)</f>
        <v>1</v>
      </c>
      <c r="J24" s="2">
        <f>SUM(J25:J25)</f>
        <v>30</v>
      </c>
    </row>
    <row r="25" spans="1:10" ht="13.5" thickBot="1">
      <c r="A25" s="54"/>
      <c r="B25" s="39"/>
      <c r="C25" s="40"/>
      <c r="D25" s="41"/>
      <c r="E25" s="41">
        <v>5321</v>
      </c>
      <c r="F25" s="42" t="s">
        <v>22</v>
      </c>
      <c r="G25" s="8">
        <v>29</v>
      </c>
      <c r="H25" s="8">
        <v>29</v>
      </c>
      <c r="I25" s="35">
        <v>1</v>
      </c>
      <c r="J25" s="36">
        <f>H25+I25</f>
        <v>30</v>
      </c>
    </row>
    <row r="26" spans="1:10" ht="12.75">
      <c r="A26" s="54"/>
      <c r="B26" s="37" t="s">
        <v>2</v>
      </c>
      <c r="C26" s="9" t="s">
        <v>35</v>
      </c>
      <c r="D26" s="38">
        <v>2223</v>
      </c>
      <c r="E26" s="38" t="s">
        <v>0</v>
      </c>
      <c r="F26" s="7" t="s">
        <v>36</v>
      </c>
      <c r="G26" s="3">
        <f>SUM(G27:G27)</f>
        <v>50</v>
      </c>
      <c r="H26" s="3">
        <f>SUM(H27:H27)</f>
        <v>50</v>
      </c>
      <c r="I26" s="2">
        <f>SUM(I27:I27)</f>
        <v>1</v>
      </c>
      <c r="J26" s="2">
        <f>SUM(J27:J27)</f>
        <v>51</v>
      </c>
    </row>
    <row r="27" spans="1:10" ht="13.5" thickBot="1">
      <c r="A27" s="54"/>
      <c r="B27" s="39"/>
      <c r="C27" s="40"/>
      <c r="D27" s="41"/>
      <c r="E27" s="41">
        <v>5321</v>
      </c>
      <c r="F27" s="42" t="s">
        <v>22</v>
      </c>
      <c r="G27" s="8">
        <v>50</v>
      </c>
      <c r="H27" s="8">
        <v>50</v>
      </c>
      <c r="I27" s="35">
        <v>1</v>
      </c>
      <c r="J27" s="36">
        <f>H27+I27</f>
        <v>51</v>
      </c>
    </row>
    <row r="28" spans="1:10" ht="12.75">
      <c r="A28" s="54"/>
      <c r="B28" s="37" t="s">
        <v>2</v>
      </c>
      <c r="C28" s="9" t="s">
        <v>37</v>
      </c>
      <c r="D28" s="38">
        <v>2223</v>
      </c>
      <c r="E28" s="38" t="s">
        <v>0</v>
      </c>
      <c r="F28" s="7" t="s">
        <v>38</v>
      </c>
      <c r="G28" s="3">
        <f>SUM(G29:G29)</f>
        <v>120</v>
      </c>
      <c r="H28" s="3">
        <f>SUM(H29:H29)</f>
        <v>120</v>
      </c>
      <c r="I28" s="2">
        <f>SUM(I29:I29)</f>
        <v>0</v>
      </c>
      <c r="J28" s="2">
        <f>SUM(J29:J29)</f>
        <v>120</v>
      </c>
    </row>
    <row r="29" spans="1:10" ht="13.5" thickBot="1">
      <c r="A29" s="54"/>
      <c r="B29" s="39"/>
      <c r="C29" s="40"/>
      <c r="D29" s="41"/>
      <c r="E29" s="41">
        <v>5321</v>
      </c>
      <c r="F29" s="42" t="s">
        <v>22</v>
      </c>
      <c r="G29" s="8">
        <v>120</v>
      </c>
      <c r="H29" s="8">
        <v>120</v>
      </c>
      <c r="I29" s="35"/>
      <c r="J29" s="36">
        <f>H29+I29</f>
        <v>120</v>
      </c>
    </row>
    <row r="30" spans="1:10" ht="12.75">
      <c r="A30" s="54"/>
      <c r="B30" s="37" t="s">
        <v>2</v>
      </c>
      <c r="C30" s="9" t="s">
        <v>39</v>
      </c>
      <c r="D30" s="38">
        <v>2223</v>
      </c>
      <c r="E30" s="38" t="s">
        <v>0</v>
      </c>
      <c r="F30" s="7" t="s">
        <v>40</v>
      </c>
      <c r="G30" s="3">
        <f>SUM(G31:G31)</f>
        <v>10</v>
      </c>
      <c r="H30" s="3">
        <f>SUM(H31:H31)</f>
        <v>10</v>
      </c>
      <c r="I30" s="2">
        <f>SUM(I31:I31)</f>
        <v>-10</v>
      </c>
      <c r="J30" s="2">
        <f>SUM(J31:J31)</f>
        <v>0</v>
      </c>
    </row>
    <row r="31" spans="1:10" ht="13.5" thickBot="1">
      <c r="A31" s="54"/>
      <c r="B31" s="39"/>
      <c r="C31" s="40"/>
      <c r="D31" s="41"/>
      <c r="E31" s="41">
        <v>5321</v>
      </c>
      <c r="F31" s="42" t="s">
        <v>22</v>
      </c>
      <c r="G31" s="8">
        <v>10</v>
      </c>
      <c r="H31" s="8">
        <v>10</v>
      </c>
      <c r="I31" s="35">
        <v>-10</v>
      </c>
      <c r="J31" s="36">
        <f>H31+I31</f>
        <v>0</v>
      </c>
    </row>
    <row r="32" spans="1:10" ht="20.25">
      <c r="A32" s="54"/>
      <c r="B32" s="37" t="s">
        <v>2</v>
      </c>
      <c r="C32" s="9" t="s">
        <v>41</v>
      </c>
      <c r="D32" s="38">
        <v>2212</v>
      </c>
      <c r="E32" s="38" t="s">
        <v>0</v>
      </c>
      <c r="F32" s="43" t="s">
        <v>42</v>
      </c>
      <c r="G32" s="3">
        <f>SUM(G33:G33)</f>
        <v>5000</v>
      </c>
      <c r="H32" s="3">
        <f>SUM(H33:H33)</f>
        <v>5011.43</v>
      </c>
      <c r="I32" s="2">
        <f>SUM(I33:I33)</f>
        <v>0</v>
      </c>
      <c r="J32" s="2">
        <f>SUM(J33:J33)</f>
        <v>5011.43</v>
      </c>
    </row>
    <row r="33" spans="1:12" ht="13.5" thickBot="1">
      <c r="A33" s="54"/>
      <c r="B33" s="39"/>
      <c r="C33" s="40"/>
      <c r="D33" s="41"/>
      <c r="E33" s="41">
        <v>6349</v>
      </c>
      <c r="F33" s="44" t="s">
        <v>43</v>
      </c>
      <c r="G33" s="8">
        <v>5000</v>
      </c>
      <c r="H33" s="8">
        <f>5000+11.43</f>
        <v>5011.43</v>
      </c>
      <c r="I33" s="35"/>
      <c r="J33" s="36">
        <f>H33+I33</f>
        <v>5011.43</v>
      </c>
      <c r="L33" s="45"/>
    </row>
    <row r="34" spans="1:10" ht="12.75">
      <c r="A34" s="54"/>
      <c r="B34" s="37" t="s">
        <v>2</v>
      </c>
      <c r="C34" s="9" t="s">
        <v>60</v>
      </c>
      <c r="D34" s="38">
        <v>2223</v>
      </c>
      <c r="E34" s="38" t="s">
        <v>0</v>
      </c>
      <c r="F34" s="6" t="s">
        <v>59</v>
      </c>
      <c r="G34" s="3">
        <f>SUM(G35:G35)</f>
        <v>0</v>
      </c>
      <c r="H34" s="2">
        <f>SUM(H35:H35)</f>
        <v>80</v>
      </c>
      <c r="I34" s="2">
        <f>SUM(I35:I35)</f>
        <v>0</v>
      </c>
      <c r="J34" s="2">
        <f>SUM(J35:J35)</f>
        <v>80</v>
      </c>
    </row>
    <row r="35" spans="1:10" ht="13.5" thickBot="1">
      <c r="A35" s="54"/>
      <c r="B35" s="39"/>
      <c r="C35" s="40"/>
      <c r="D35" s="41"/>
      <c r="E35" s="41">
        <v>5221</v>
      </c>
      <c r="F35" s="44" t="s">
        <v>50</v>
      </c>
      <c r="G35" s="8">
        <v>0</v>
      </c>
      <c r="H35" s="47">
        <v>80</v>
      </c>
      <c r="I35" s="47"/>
      <c r="J35" s="36">
        <f>H35+I35</f>
        <v>80</v>
      </c>
    </row>
    <row r="36" spans="1:10" ht="12.75">
      <c r="A36" s="54"/>
      <c r="B36" s="37" t="s">
        <v>2</v>
      </c>
      <c r="C36" s="9" t="s">
        <v>44</v>
      </c>
      <c r="D36" s="38">
        <v>2212</v>
      </c>
      <c r="E36" s="38" t="s">
        <v>0</v>
      </c>
      <c r="F36" s="6" t="s">
        <v>45</v>
      </c>
      <c r="G36" s="3">
        <f>SUM(G37:G37)</f>
        <v>0</v>
      </c>
      <c r="H36" s="2">
        <f>SUM(H37:H37)</f>
        <v>8900</v>
      </c>
      <c r="I36" s="2">
        <f>SUM(I37:I37)</f>
        <v>0</v>
      </c>
      <c r="J36" s="2">
        <f>SUM(J37:J37)</f>
        <v>8900</v>
      </c>
    </row>
    <row r="37" spans="1:10" ht="13.5" thickBot="1">
      <c r="A37" s="54"/>
      <c r="B37" s="39"/>
      <c r="C37" s="46"/>
      <c r="D37" s="41"/>
      <c r="E37" s="41">
        <v>6349</v>
      </c>
      <c r="F37" s="44" t="s">
        <v>43</v>
      </c>
      <c r="G37" s="8">
        <v>0</v>
      </c>
      <c r="H37" s="47">
        <v>8900</v>
      </c>
      <c r="I37" s="47"/>
      <c r="J37" s="36">
        <f>H37+I37</f>
        <v>8900</v>
      </c>
    </row>
    <row r="38" spans="1:10" ht="12.75">
      <c r="A38" s="54"/>
      <c r="B38" s="10" t="s">
        <v>2</v>
      </c>
      <c r="C38" s="9" t="s">
        <v>46</v>
      </c>
      <c r="D38" s="38">
        <v>2219</v>
      </c>
      <c r="E38" s="38" t="s">
        <v>0</v>
      </c>
      <c r="F38" s="48" t="s">
        <v>47</v>
      </c>
      <c r="G38" s="3">
        <f>SUM(G39:G39)</f>
        <v>0</v>
      </c>
      <c r="H38" s="3">
        <f>SUM(H39:H39)</f>
        <v>300</v>
      </c>
      <c r="I38" s="2">
        <f>SUM(I39:I39)</f>
        <v>0</v>
      </c>
      <c r="J38" s="2">
        <f>SUM(J39:J39)</f>
        <v>300</v>
      </c>
    </row>
    <row r="39" spans="1:10" ht="13.5" thickBot="1">
      <c r="A39" s="54"/>
      <c r="B39" s="49"/>
      <c r="C39" s="46"/>
      <c r="D39" s="41"/>
      <c r="E39" s="41">
        <v>5321</v>
      </c>
      <c r="F39" s="42" t="s">
        <v>22</v>
      </c>
      <c r="G39" s="8">
        <v>0</v>
      </c>
      <c r="H39" s="50">
        <v>300</v>
      </c>
      <c r="I39" s="47"/>
      <c r="J39" s="36">
        <f>H39+I39</f>
        <v>300</v>
      </c>
    </row>
    <row r="40" spans="1:10" ht="12.75">
      <c r="A40" s="54"/>
      <c r="B40" s="10" t="s">
        <v>2</v>
      </c>
      <c r="C40" s="9" t="s">
        <v>48</v>
      </c>
      <c r="D40" s="38">
        <v>2299</v>
      </c>
      <c r="E40" s="38" t="s">
        <v>0</v>
      </c>
      <c r="F40" s="48" t="s">
        <v>49</v>
      </c>
      <c r="G40" s="3">
        <f>SUM(G41:G41)</f>
        <v>0</v>
      </c>
      <c r="H40" s="2">
        <f>SUM(H41:H41)</f>
        <v>150</v>
      </c>
      <c r="I40" s="2">
        <f>SUM(I41:I41)</f>
        <v>0</v>
      </c>
      <c r="J40" s="2">
        <f>SUM(J41:J41)</f>
        <v>150</v>
      </c>
    </row>
    <row r="41" spans="1:10" ht="13.5" thickBot="1">
      <c r="A41" s="54"/>
      <c r="B41" s="49"/>
      <c r="C41" s="46"/>
      <c r="D41" s="41"/>
      <c r="E41" s="41">
        <v>5221</v>
      </c>
      <c r="F41" s="42" t="s">
        <v>50</v>
      </c>
      <c r="G41" s="8">
        <v>0</v>
      </c>
      <c r="H41" s="47">
        <v>150</v>
      </c>
      <c r="I41" s="47"/>
      <c r="J41" s="36">
        <f>H41+I41</f>
        <v>150</v>
      </c>
    </row>
    <row r="42" spans="1:10" ht="12.75">
      <c r="A42" s="54"/>
      <c r="B42" s="10" t="s">
        <v>2</v>
      </c>
      <c r="C42" s="9" t="s">
        <v>51</v>
      </c>
      <c r="D42" s="38">
        <v>2299</v>
      </c>
      <c r="E42" s="38" t="s">
        <v>0</v>
      </c>
      <c r="F42" s="48" t="s">
        <v>52</v>
      </c>
      <c r="G42" s="3">
        <f>SUM(G43:G43)</f>
        <v>0</v>
      </c>
      <c r="H42" s="2">
        <f>SUM(H43:H43)</f>
        <v>70</v>
      </c>
      <c r="I42" s="2">
        <f>SUM(I43:I43)</f>
        <v>0</v>
      </c>
      <c r="J42" s="2">
        <f>SUM(J43:J43)</f>
        <v>70</v>
      </c>
    </row>
    <row r="43" spans="1:10" ht="13.5" thickBot="1">
      <c r="A43" s="54"/>
      <c r="B43" s="49"/>
      <c r="C43" s="46"/>
      <c r="D43" s="41"/>
      <c r="E43" s="41">
        <v>5222</v>
      </c>
      <c r="F43" s="42" t="s">
        <v>53</v>
      </c>
      <c r="G43" s="8">
        <v>0</v>
      </c>
      <c r="H43" s="47">
        <v>70</v>
      </c>
      <c r="I43" s="47"/>
      <c r="J43" s="36">
        <f>H43+I43</f>
        <v>70</v>
      </c>
    </row>
    <row r="44" spans="1:10" ht="20.25">
      <c r="A44" s="54"/>
      <c r="B44" s="10" t="s">
        <v>2</v>
      </c>
      <c r="C44" s="9" t="s">
        <v>54</v>
      </c>
      <c r="D44" s="38">
        <v>2299</v>
      </c>
      <c r="E44" s="38" t="s">
        <v>0</v>
      </c>
      <c r="F44" s="48" t="s">
        <v>55</v>
      </c>
      <c r="G44" s="3">
        <f>SUM(G45:G45)</f>
        <v>0</v>
      </c>
      <c r="H44" s="2">
        <f>SUM(H45:H45)</f>
        <v>245</v>
      </c>
      <c r="I44" s="2">
        <f>SUM(I45:I45)</f>
        <v>0</v>
      </c>
      <c r="J44" s="2">
        <f>SUM(J45:J45)</f>
        <v>245</v>
      </c>
    </row>
    <row r="45" spans="1:10" ht="13.5" thickBot="1">
      <c r="A45" s="54"/>
      <c r="B45" s="49"/>
      <c r="C45" s="46"/>
      <c r="D45" s="41"/>
      <c r="E45" s="41">
        <v>5213</v>
      </c>
      <c r="F45" s="42" t="s">
        <v>56</v>
      </c>
      <c r="G45" s="8">
        <v>0</v>
      </c>
      <c r="H45" s="47">
        <v>245</v>
      </c>
      <c r="I45" s="47"/>
      <c r="J45" s="36">
        <f>H45+I45</f>
        <v>245</v>
      </c>
    </row>
    <row r="46" spans="1:10" ht="12.75">
      <c r="A46" s="54"/>
      <c r="B46" s="10" t="s">
        <v>2</v>
      </c>
      <c r="C46" s="9" t="s">
        <v>57</v>
      </c>
      <c r="D46" s="38">
        <v>2299</v>
      </c>
      <c r="E46" s="38" t="s">
        <v>0</v>
      </c>
      <c r="F46" s="48" t="s">
        <v>58</v>
      </c>
      <c r="G46" s="3">
        <f>SUM(G47:G47)</f>
        <v>0</v>
      </c>
      <c r="H46" s="2">
        <f>SUM(H47:H47)</f>
        <v>242</v>
      </c>
      <c r="I46" s="2">
        <f>SUM(I47:I47)</f>
        <v>0</v>
      </c>
      <c r="J46" s="2">
        <f>SUM(J47:J47)</f>
        <v>242</v>
      </c>
    </row>
    <row r="47" spans="1:10" ht="13.5" thickBot="1">
      <c r="A47" s="54"/>
      <c r="B47" s="49"/>
      <c r="C47" s="46"/>
      <c r="D47" s="41"/>
      <c r="E47" s="41">
        <v>5213</v>
      </c>
      <c r="F47" s="42" t="s">
        <v>56</v>
      </c>
      <c r="G47" s="8">
        <v>0</v>
      </c>
      <c r="H47" s="47">
        <v>242</v>
      </c>
      <c r="I47" s="47"/>
      <c r="J47" s="36">
        <f>H47+I47</f>
        <v>242</v>
      </c>
    </row>
    <row r="48" spans="1:10" ht="12.75">
      <c r="A48" s="54"/>
      <c r="B48" s="10" t="s">
        <v>2</v>
      </c>
      <c r="C48" s="9" t="s">
        <v>61</v>
      </c>
      <c r="D48" s="38">
        <v>2212</v>
      </c>
      <c r="E48" s="38" t="s">
        <v>0</v>
      </c>
      <c r="F48" s="48" t="s">
        <v>62</v>
      </c>
      <c r="G48" s="3">
        <f>SUM(G49:G49)</f>
        <v>0</v>
      </c>
      <c r="H48" s="2">
        <f>SUM(H49:H49)</f>
        <v>327.604</v>
      </c>
      <c r="I48" s="2">
        <f>SUM(I49:I49)</f>
        <v>0</v>
      </c>
      <c r="J48" s="2">
        <f>SUM(J49:J49)</f>
        <v>327.604</v>
      </c>
    </row>
    <row r="49" spans="1:10" ht="13.5" thickBot="1">
      <c r="A49" s="55"/>
      <c r="B49" s="49"/>
      <c r="C49" s="46"/>
      <c r="D49" s="41"/>
      <c r="E49" s="41">
        <v>5321</v>
      </c>
      <c r="F49" s="42" t="s">
        <v>22</v>
      </c>
      <c r="G49" s="8">
        <v>0</v>
      </c>
      <c r="H49" s="47">
        <v>327.604</v>
      </c>
      <c r="I49" s="47"/>
      <c r="J49" s="36">
        <f>H49+I49</f>
        <v>327.604</v>
      </c>
    </row>
  </sheetData>
  <sheetProtection/>
  <mergeCells count="13">
    <mergeCell ref="G7:G8"/>
    <mergeCell ref="A7:A8"/>
    <mergeCell ref="B7:B8"/>
    <mergeCell ref="C7:C8"/>
    <mergeCell ref="D7:D8"/>
    <mergeCell ref="A9:A49"/>
    <mergeCell ref="A1:J1"/>
    <mergeCell ref="E7:E8"/>
    <mergeCell ref="A3:J3"/>
    <mergeCell ref="A5:J5"/>
    <mergeCell ref="H7:H8"/>
    <mergeCell ref="I7:J7"/>
    <mergeCell ref="F7:F8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2016-04-19T09:53:28Z</cp:lastPrinted>
  <dcterms:created xsi:type="dcterms:W3CDTF">2006-09-25T08:49:57Z</dcterms:created>
  <dcterms:modified xsi:type="dcterms:W3CDTF">2016-05-03T07:21:59Z</dcterms:modified>
  <cp:category/>
  <cp:version/>
  <cp:contentType/>
  <cp:contentStatus/>
</cp:coreProperties>
</file>