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300"/>
  </bookViews>
  <sheets>
    <sheet name="VDZ_2016" sheetId="1" r:id="rId1"/>
  </sheets>
  <definedNames>
    <definedName name="_xlnm._FilterDatabase" localSheetId="0" hidden="1">VDZ_2016!$A$1:$L$56</definedName>
    <definedName name="_xlnm.Database">VDZ_2016!$A$1:$L$56</definedName>
  </definedNames>
  <calcPr calcId="145621"/>
</workbook>
</file>

<file path=xl/calcChain.xml><?xml version="1.0" encoding="utf-8"?>
<calcChain xmlns="http://schemas.openxmlformats.org/spreadsheetml/2006/main">
  <c r="N58" i="1" l="1"/>
  <c r="N57" i="1"/>
  <c r="N56" i="1" l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<sst xmlns="http://schemas.openxmlformats.org/spreadsheetml/2006/main" count="346" uniqueCount="106">
  <si>
    <t>CIS_USEKU</t>
  </si>
  <si>
    <t>ADMINJ</t>
  </si>
  <si>
    <t>DELKA_US</t>
  </si>
  <si>
    <t>KOD_TR_KOM</t>
  </si>
  <si>
    <t>SILNICE</t>
  </si>
  <si>
    <t>STANICENI1</t>
  </si>
  <si>
    <t>STANICENI2</t>
  </si>
  <si>
    <t>STANZUJ1</t>
  </si>
  <si>
    <t>STANZUJ2</t>
  </si>
  <si>
    <t>TYP VDZ</t>
  </si>
  <si>
    <t>MAT_VDZ</t>
  </si>
  <si>
    <t>ROK_VDZ</t>
  </si>
  <si>
    <t>CZ0513</t>
  </si>
  <si>
    <t>CZ0511</t>
  </si>
  <si>
    <t>4</t>
  </si>
  <si>
    <t>3</t>
  </si>
  <si>
    <t>270</t>
  </si>
  <si>
    <t>0332A072030332A247</t>
  </si>
  <si>
    <t>27814</t>
  </si>
  <si>
    <t>V1</t>
  </si>
  <si>
    <t>P</t>
  </si>
  <si>
    <t>CZ0514</t>
  </si>
  <si>
    <t>0244A031  0242A086</t>
  </si>
  <si>
    <t>2602</t>
  </si>
  <si>
    <t>V4</t>
  </si>
  <si>
    <t>0244A003  0244A026</t>
  </si>
  <si>
    <t>2695</t>
  </si>
  <si>
    <t>0331A016  0331A017</t>
  </si>
  <si>
    <t>V1,V4</t>
  </si>
  <si>
    <t>B</t>
  </si>
  <si>
    <t>0331A017  0331A001</t>
  </si>
  <si>
    <t>26834</t>
  </si>
  <si>
    <t>CZ0512</t>
  </si>
  <si>
    <t>0332A179  0332A30502</t>
  </si>
  <si>
    <t>2879</t>
  </si>
  <si>
    <t>0332A179  0332A188</t>
  </si>
  <si>
    <t>28716</t>
  </si>
  <si>
    <t>28719</t>
  </si>
  <si>
    <t>283</t>
  </si>
  <si>
    <t>0332A120  0332A118</t>
  </si>
  <si>
    <t>2829</t>
  </si>
  <si>
    <t>0332A119  0332A120</t>
  </si>
  <si>
    <t>0332A152  0332A153</t>
  </si>
  <si>
    <t>0332A066  0332A284</t>
  </si>
  <si>
    <t>03527</t>
  </si>
  <si>
    <t>0332A118  0332A115</t>
  </si>
  <si>
    <t>0341A097  0341A025</t>
  </si>
  <si>
    <t>2954</t>
  </si>
  <si>
    <t>0341B008  0341A098</t>
  </si>
  <si>
    <t>0341A098  0341A097</t>
  </si>
  <si>
    <t>2887</t>
  </si>
  <si>
    <t>0332A154  0332A155</t>
  </si>
  <si>
    <t>0332A178  0332A175</t>
  </si>
  <si>
    <t>28717</t>
  </si>
  <si>
    <t>0332A094  0332A278</t>
  </si>
  <si>
    <t>0332A277  0332A178</t>
  </si>
  <si>
    <t>2879  a</t>
  </si>
  <si>
    <t>0332A153  0332A154</t>
  </si>
  <si>
    <t>0332A185  0332A271</t>
  </si>
  <si>
    <t>28711</t>
  </si>
  <si>
    <t>0332A271  0332A272</t>
  </si>
  <si>
    <t>0332A272  0332A188</t>
  </si>
  <si>
    <t>0332A150  0332A151</t>
  </si>
  <si>
    <t>0332A151  0332A152</t>
  </si>
  <si>
    <t>0332A073050332A185</t>
  </si>
  <si>
    <t>0332A276  0332A277</t>
  </si>
  <si>
    <t>29029</t>
  </si>
  <si>
    <t>0332A282030332A066</t>
  </si>
  <si>
    <t>0332A198  0332A28203</t>
  </si>
  <si>
    <t>0332A285020332A198</t>
  </si>
  <si>
    <t>0332A297010332A197</t>
  </si>
  <si>
    <t>0332A197  0332A28502</t>
  </si>
  <si>
    <t>0242A094  0242A015</t>
  </si>
  <si>
    <t>26833</t>
  </si>
  <si>
    <t>0331A037  0331A038</t>
  </si>
  <si>
    <t>287</t>
  </si>
  <si>
    <t>0341A065  0341A097</t>
  </si>
  <si>
    <t>2936</t>
  </si>
  <si>
    <t>0332A085  0332A150</t>
  </si>
  <si>
    <t>282</t>
  </si>
  <si>
    <t>0334A078  0332A012</t>
  </si>
  <si>
    <t>0341A051  0341A106</t>
  </si>
  <si>
    <t>0332A115  0341A059</t>
  </si>
  <si>
    <t>0332A033  0341A075</t>
  </si>
  <si>
    <t>0332A013  0332A033</t>
  </si>
  <si>
    <t>0341A015  0343A053</t>
  </si>
  <si>
    <t>0332A083  0332A275</t>
  </si>
  <si>
    <t>0332A017020332A083</t>
  </si>
  <si>
    <t>0332A275  0332A30501</t>
  </si>
  <si>
    <t>0332A275  0332A276</t>
  </si>
  <si>
    <t>2904</t>
  </si>
  <si>
    <t>0312A016  0314A055</t>
  </si>
  <si>
    <t>0314A112  0314A028</t>
  </si>
  <si>
    <t>01326</t>
  </si>
  <si>
    <t>0314A122  0314A065</t>
  </si>
  <si>
    <t>29020</t>
  </si>
  <si>
    <t>0314A081  0314A082</t>
  </si>
  <si>
    <t>0314A082  0314A083</t>
  </si>
  <si>
    <t>0314A083  0314A084</t>
  </si>
  <si>
    <t>0314A084  0314A134</t>
  </si>
  <si>
    <t>0314A134  0314A086</t>
  </si>
  <si>
    <t>0314A086  0314A066</t>
  </si>
  <si>
    <t>CENA_M</t>
  </si>
  <si>
    <t>CENA_CELKEM</t>
  </si>
  <si>
    <t>Kč s DPH</t>
  </si>
  <si>
    <t>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</si>
</sst>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K_č_-;\-* #,##0\ _K_č_-;_-* &quot;-&quot;\ _K_č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0" borderId="10" xfId="0" applyBorder="1"/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41" fontId="0" fillId="0" borderId="10" xfId="0" applyNumberFormat="1" applyBorder="1" applyAlignment="1">
      <alignment horizontal="center"/>
    </xf>
    <xf numFmtId="41" fontId="0" fillId="0" borderId="10" xfId="0" applyNumberFormat="1" applyBorder="1"/>
    <xf numFmtId="41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A2" sqref="A2"/>
    </sheetView>
  </sheetViews>
  <sheetFormatPr defaultRowHeight="15" x14ac:dyDescent="0.25"/>
  <cols>
    <col min="1" max="1" width="22" style="1" bestFit="1" customWidth="1"/>
    <col min="2" max="2" width="10.28515625" style="1" bestFit="1" customWidth="1"/>
    <col min="3" max="3" width="12.140625" style="1" bestFit="1" customWidth="1"/>
    <col min="4" max="4" width="15.7109375" style="1" bestFit="1" customWidth="1"/>
    <col min="5" max="5" width="9.85546875" style="1" bestFit="1" customWidth="1"/>
    <col min="6" max="7" width="13.7109375" style="1" bestFit="1" customWidth="1"/>
    <col min="8" max="9" width="12" style="1" bestFit="1" customWidth="1"/>
    <col min="10" max="10" width="10.42578125" style="1" bestFit="1" customWidth="1"/>
    <col min="11" max="11" width="11.85546875" style="1" bestFit="1" customWidth="1"/>
    <col min="12" max="12" width="11.5703125" style="1" bestFit="1" customWidth="1"/>
    <col min="13" max="13" width="8.5703125" bestFit="1" customWidth="1"/>
    <col min="14" max="14" width="13.85546875" style="7" bestFit="1" customWidth="1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102</v>
      </c>
      <c r="N1" s="5" t="s">
        <v>103</v>
      </c>
    </row>
    <row r="2" spans="1:14" x14ac:dyDescent="0.25">
      <c r="A2" s="3" t="s">
        <v>17</v>
      </c>
      <c r="B2" s="3" t="s">
        <v>12</v>
      </c>
      <c r="C2" s="3">
        <v>6253</v>
      </c>
      <c r="D2" s="3" t="s">
        <v>14</v>
      </c>
      <c r="E2" s="3" t="s">
        <v>18</v>
      </c>
      <c r="F2" s="3">
        <v>0</v>
      </c>
      <c r="G2" s="3">
        <v>6253</v>
      </c>
      <c r="H2" s="3">
        <v>0</v>
      </c>
      <c r="I2" s="3">
        <v>6253</v>
      </c>
      <c r="J2" s="3" t="s">
        <v>19</v>
      </c>
      <c r="K2" s="3" t="s">
        <v>20</v>
      </c>
      <c r="L2" s="3">
        <v>2016</v>
      </c>
      <c r="M2" s="2">
        <v>72</v>
      </c>
      <c r="N2" s="6">
        <f>M2*C2</f>
        <v>450216</v>
      </c>
    </row>
    <row r="3" spans="1:14" x14ac:dyDescent="0.25">
      <c r="A3" s="3" t="s">
        <v>22</v>
      </c>
      <c r="B3" s="3" t="s">
        <v>13</v>
      </c>
      <c r="C3" s="3">
        <v>3907</v>
      </c>
      <c r="D3" s="3" t="s">
        <v>14</v>
      </c>
      <c r="E3" s="3" t="s">
        <v>23</v>
      </c>
      <c r="F3" s="3">
        <v>0</v>
      </c>
      <c r="G3" s="3">
        <v>3907</v>
      </c>
      <c r="H3" s="3">
        <v>0</v>
      </c>
      <c r="I3" s="3">
        <v>3907</v>
      </c>
      <c r="J3" s="3" t="s">
        <v>24</v>
      </c>
      <c r="K3" s="3" t="s">
        <v>20</v>
      </c>
      <c r="L3" s="3">
        <v>2016</v>
      </c>
      <c r="M3" s="2">
        <v>144</v>
      </c>
      <c r="N3" s="6">
        <f>M3*C3</f>
        <v>562608</v>
      </c>
    </row>
    <row r="4" spans="1:14" x14ac:dyDescent="0.25">
      <c r="A4" s="3" t="s">
        <v>25</v>
      </c>
      <c r="B4" s="3" t="s">
        <v>13</v>
      </c>
      <c r="C4" s="3">
        <v>3160</v>
      </c>
      <c r="D4" s="3" t="s">
        <v>14</v>
      </c>
      <c r="E4" s="3" t="s">
        <v>26</v>
      </c>
      <c r="F4" s="3">
        <v>0</v>
      </c>
      <c r="G4" s="3">
        <v>3160</v>
      </c>
      <c r="H4" s="3">
        <v>0</v>
      </c>
      <c r="I4" s="3">
        <v>3160</v>
      </c>
      <c r="J4" s="3" t="s">
        <v>24</v>
      </c>
      <c r="K4" s="3" t="s">
        <v>20</v>
      </c>
      <c r="L4" s="3"/>
      <c r="M4" s="2">
        <v>144</v>
      </c>
      <c r="N4" s="6">
        <f>M4*C4</f>
        <v>455040</v>
      </c>
    </row>
    <row r="5" spans="1:14" x14ac:dyDescent="0.25">
      <c r="A5" s="3" t="s">
        <v>27</v>
      </c>
      <c r="B5" s="3" t="s">
        <v>13</v>
      </c>
      <c r="C5" s="3">
        <v>3555</v>
      </c>
      <c r="D5" s="3" t="s">
        <v>15</v>
      </c>
      <c r="E5" s="3" t="s">
        <v>16</v>
      </c>
      <c r="F5" s="3">
        <v>24768</v>
      </c>
      <c r="G5" s="3">
        <v>28323</v>
      </c>
      <c r="H5" s="3">
        <v>24768</v>
      </c>
      <c r="I5" s="3">
        <v>28323</v>
      </c>
      <c r="J5" s="3" t="s">
        <v>28</v>
      </c>
      <c r="K5" s="3" t="s">
        <v>29</v>
      </c>
      <c r="L5" s="3">
        <v>2016</v>
      </c>
      <c r="M5" s="2">
        <v>90</v>
      </c>
      <c r="N5" s="6">
        <f>M5*C5</f>
        <v>319950</v>
      </c>
    </row>
    <row r="6" spans="1:14" x14ac:dyDescent="0.25">
      <c r="A6" s="3" t="s">
        <v>30</v>
      </c>
      <c r="B6" s="3" t="s">
        <v>13</v>
      </c>
      <c r="C6" s="3">
        <v>2334</v>
      </c>
      <c r="D6" s="3" t="s">
        <v>15</v>
      </c>
      <c r="E6" s="3" t="s">
        <v>16</v>
      </c>
      <c r="F6" s="3">
        <v>28323</v>
      </c>
      <c r="G6" s="3">
        <v>30657</v>
      </c>
      <c r="H6" s="3">
        <v>28323</v>
      </c>
      <c r="I6" s="3">
        <v>30657</v>
      </c>
      <c r="J6" s="3" t="s">
        <v>28</v>
      </c>
      <c r="K6" s="3" t="s">
        <v>29</v>
      </c>
      <c r="L6" s="3">
        <v>2016</v>
      </c>
      <c r="M6" s="2">
        <v>90</v>
      </c>
      <c r="N6" s="6">
        <f>M6*C6</f>
        <v>210060</v>
      </c>
    </row>
    <row r="7" spans="1:14" x14ac:dyDescent="0.25">
      <c r="A7" s="3" t="s">
        <v>33</v>
      </c>
      <c r="B7" s="3" t="s">
        <v>32</v>
      </c>
      <c r="C7" s="3">
        <v>1867</v>
      </c>
      <c r="D7" s="3" t="s">
        <v>14</v>
      </c>
      <c r="E7" s="3" t="s">
        <v>34</v>
      </c>
      <c r="F7" s="3">
        <v>1588</v>
      </c>
      <c r="G7" s="3">
        <v>3455</v>
      </c>
      <c r="H7" s="3">
        <v>1588</v>
      </c>
      <c r="I7" s="3">
        <v>3455</v>
      </c>
      <c r="J7" s="3" t="s">
        <v>19</v>
      </c>
      <c r="K7" s="3" t="s">
        <v>20</v>
      </c>
      <c r="L7" s="3">
        <v>2016</v>
      </c>
      <c r="M7" s="2">
        <v>72</v>
      </c>
      <c r="N7" s="6">
        <f>M7*C7</f>
        <v>134424</v>
      </c>
    </row>
    <row r="8" spans="1:14" x14ac:dyDescent="0.25">
      <c r="A8" s="3" t="s">
        <v>35</v>
      </c>
      <c r="B8" s="3" t="s">
        <v>32</v>
      </c>
      <c r="C8" s="3">
        <v>2294</v>
      </c>
      <c r="D8" s="3" t="s">
        <v>14</v>
      </c>
      <c r="E8" s="3" t="s">
        <v>36</v>
      </c>
      <c r="F8" s="3">
        <v>0</v>
      </c>
      <c r="G8" s="3">
        <v>2294</v>
      </c>
      <c r="H8" s="3">
        <v>0</v>
      </c>
      <c r="I8" s="3">
        <v>2294</v>
      </c>
      <c r="J8" s="3" t="s">
        <v>19</v>
      </c>
      <c r="K8" s="3" t="s">
        <v>20</v>
      </c>
      <c r="L8" s="3">
        <v>2016</v>
      </c>
      <c r="M8" s="2">
        <v>72</v>
      </c>
      <c r="N8" s="6">
        <f>M8*C8</f>
        <v>165168</v>
      </c>
    </row>
    <row r="9" spans="1:14" x14ac:dyDescent="0.25">
      <c r="A9" s="3" t="s">
        <v>39</v>
      </c>
      <c r="B9" s="3" t="s">
        <v>21</v>
      </c>
      <c r="C9" s="3">
        <v>1031</v>
      </c>
      <c r="D9" s="3" t="s">
        <v>14</v>
      </c>
      <c r="E9" s="3" t="s">
        <v>40</v>
      </c>
      <c r="F9" s="3">
        <v>6289</v>
      </c>
      <c r="G9" s="3">
        <v>7320</v>
      </c>
      <c r="H9" s="3">
        <v>6289</v>
      </c>
      <c r="I9" s="3">
        <v>7320</v>
      </c>
      <c r="J9" s="3" t="s">
        <v>24</v>
      </c>
      <c r="K9" s="3" t="s">
        <v>29</v>
      </c>
      <c r="L9" s="3">
        <v>2016</v>
      </c>
      <c r="M9" s="2">
        <v>36</v>
      </c>
      <c r="N9" s="6">
        <f>M9*C9</f>
        <v>37116</v>
      </c>
    </row>
    <row r="10" spans="1:14" x14ac:dyDescent="0.25">
      <c r="A10" s="3" t="s">
        <v>41</v>
      </c>
      <c r="B10" s="3" t="s">
        <v>21</v>
      </c>
      <c r="C10" s="3">
        <v>2687</v>
      </c>
      <c r="D10" s="3" t="s">
        <v>14</v>
      </c>
      <c r="E10" s="3" t="s">
        <v>40</v>
      </c>
      <c r="F10" s="3">
        <v>3602</v>
      </c>
      <c r="G10" s="3">
        <v>6289</v>
      </c>
      <c r="H10" s="3">
        <v>3602</v>
      </c>
      <c r="I10" s="3">
        <v>6289</v>
      </c>
      <c r="J10" s="3" t="s">
        <v>24</v>
      </c>
      <c r="K10" s="3" t="s">
        <v>29</v>
      </c>
      <c r="L10" s="3">
        <v>2016</v>
      </c>
      <c r="M10" s="2">
        <v>36</v>
      </c>
      <c r="N10" s="6">
        <f>M10*C10</f>
        <v>96732</v>
      </c>
    </row>
    <row r="11" spans="1:14" x14ac:dyDescent="0.25">
      <c r="A11" s="3" t="s">
        <v>42</v>
      </c>
      <c r="B11" s="3" t="s">
        <v>32</v>
      </c>
      <c r="C11" s="3">
        <v>2379</v>
      </c>
      <c r="D11" s="3" t="s">
        <v>14</v>
      </c>
      <c r="E11" s="3" t="s">
        <v>37</v>
      </c>
      <c r="F11" s="3">
        <v>4179</v>
      </c>
      <c r="G11" s="3">
        <v>6558</v>
      </c>
      <c r="H11" s="3">
        <v>4179</v>
      </c>
      <c r="I11" s="3">
        <v>6558</v>
      </c>
      <c r="J11" s="3" t="s">
        <v>19</v>
      </c>
      <c r="K11" s="3" t="s">
        <v>20</v>
      </c>
      <c r="L11" s="3">
        <v>2016</v>
      </c>
      <c r="M11" s="2">
        <v>72</v>
      </c>
      <c r="N11" s="6">
        <f>M11*C11</f>
        <v>171288</v>
      </c>
    </row>
    <row r="12" spans="1:14" x14ac:dyDescent="0.25">
      <c r="A12" s="3" t="s">
        <v>43</v>
      </c>
      <c r="B12" s="3" t="s">
        <v>12</v>
      </c>
      <c r="C12" s="3">
        <v>320</v>
      </c>
      <c r="D12" s="3" t="s">
        <v>14</v>
      </c>
      <c r="E12" s="3" t="s">
        <v>44</v>
      </c>
      <c r="F12" s="3">
        <v>6282</v>
      </c>
      <c r="G12" s="3">
        <v>6602</v>
      </c>
      <c r="H12" s="3">
        <v>6282</v>
      </c>
      <c r="I12" s="3">
        <v>6602</v>
      </c>
      <c r="J12" s="3" t="s">
        <v>19</v>
      </c>
      <c r="K12" s="3" t="s">
        <v>29</v>
      </c>
      <c r="L12" s="3">
        <v>2016</v>
      </c>
      <c r="M12" s="2">
        <v>18</v>
      </c>
      <c r="N12" s="6">
        <f>M12*C12</f>
        <v>5760</v>
      </c>
    </row>
    <row r="13" spans="1:14" x14ac:dyDescent="0.25">
      <c r="A13" s="3" t="s">
        <v>45</v>
      </c>
      <c r="B13" s="3" t="s">
        <v>21</v>
      </c>
      <c r="C13" s="3">
        <v>2023</v>
      </c>
      <c r="D13" s="3" t="s">
        <v>14</v>
      </c>
      <c r="E13" s="3" t="s">
        <v>40</v>
      </c>
      <c r="F13" s="3">
        <v>7320</v>
      </c>
      <c r="G13" s="3">
        <v>9343</v>
      </c>
      <c r="H13" s="3">
        <v>7320</v>
      </c>
      <c r="I13" s="3">
        <v>9343</v>
      </c>
      <c r="J13" s="3" t="s">
        <v>24</v>
      </c>
      <c r="K13" s="3" t="s">
        <v>29</v>
      </c>
      <c r="L13" s="3">
        <v>2016</v>
      </c>
      <c r="M13" s="2">
        <v>36</v>
      </c>
      <c r="N13" s="6">
        <f>M13*C13</f>
        <v>72828</v>
      </c>
    </row>
    <row r="14" spans="1:14" x14ac:dyDescent="0.25">
      <c r="A14" s="3" t="s">
        <v>46</v>
      </c>
      <c r="B14" s="3" t="s">
        <v>21</v>
      </c>
      <c r="C14" s="3">
        <v>1524</v>
      </c>
      <c r="D14" s="3" t="s">
        <v>14</v>
      </c>
      <c r="E14" s="3" t="s">
        <v>47</v>
      </c>
      <c r="F14" s="3">
        <v>2664</v>
      </c>
      <c r="G14" s="3">
        <v>4188</v>
      </c>
      <c r="H14" s="3">
        <v>1486</v>
      </c>
      <c r="I14" s="3">
        <v>3010</v>
      </c>
      <c r="J14" s="3" t="s">
        <v>19</v>
      </c>
      <c r="K14" s="3" t="s">
        <v>29</v>
      </c>
      <c r="L14" s="3">
        <v>2016</v>
      </c>
      <c r="M14" s="2">
        <v>18</v>
      </c>
      <c r="N14" s="6">
        <f>M14*C14</f>
        <v>27432</v>
      </c>
    </row>
    <row r="15" spans="1:14" x14ac:dyDescent="0.25">
      <c r="A15" s="3" t="s">
        <v>48</v>
      </c>
      <c r="B15" s="3" t="s">
        <v>21</v>
      </c>
      <c r="C15" s="3">
        <v>1208</v>
      </c>
      <c r="D15" s="3" t="s">
        <v>14</v>
      </c>
      <c r="E15" s="3" t="s">
        <v>47</v>
      </c>
      <c r="F15" s="3">
        <v>1178</v>
      </c>
      <c r="G15" s="3">
        <v>2386</v>
      </c>
      <c r="H15" s="3">
        <v>0</v>
      </c>
      <c r="I15" s="3">
        <v>1208</v>
      </c>
      <c r="J15" s="3" t="s">
        <v>19</v>
      </c>
      <c r="K15" s="3" t="s">
        <v>29</v>
      </c>
      <c r="L15" s="3">
        <v>2016</v>
      </c>
      <c r="M15" s="2">
        <v>18</v>
      </c>
      <c r="N15" s="6">
        <f>M15*C15</f>
        <v>21744</v>
      </c>
    </row>
    <row r="16" spans="1:14" x14ac:dyDescent="0.25">
      <c r="A16" s="3" t="s">
        <v>49</v>
      </c>
      <c r="B16" s="3" t="s">
        <v>21</v>
      </c>
      <c r="C16" s="3">
        <v>278</v>
      </c>
      <c r="D16" s="3" t="s">
        <v>14</v>
      </c>
      <c r="E16" s="3" t="s">
        <v>47</v>
      </c>
      <c r="F16" s="3">
        <v>2386</v>
      </c>
      <c r="G16" s="3">
        <v>2664</v>
      </c>
      <c r="H16" s="3">
        <v>1208</v>
      </c>
      <c r="I16" s="3">
        <v>1486</v>
      </c>
      <c r="J16" s="3" t="s">
        <v>19</v>
      </c>
      <c r="K16" s="3" t="s">
        <v>29</v>
      </c>
      <c r="L16" s="3">
        <v>2016</v>
      </c>
      <c r="M16" s="2">
        <v>18</v>
      </c>
      <c r="N16" s="6">
        <f>M16*C16</f>
        <v>5004</v>
      </c>
    </row>
    <row r="17" spans="1:14" x14ac:dyDescent="0.25">
      <c r="A17" s="3" t="s">
        <v>51</v>
      </c>
      <c r="B17" s="3" t="s">
        <v>32</v>
      </c>
      <c r="C17" s="3">
        <v>2925</v>
      </c>
      <c r="D17" s="3" t="s">
        <v>14</v>
      </c>
      <c r="E17" s="3" t="s">
        <v>37</v>
      </c>
      <c r="F17" s="3">
        <v>8744</v>
      </c>
      <c r="G17" s="3">
        <v>11669</v>
      </c>
      <c r="H17" s="3">
        <v>8744</v>
      </c>
      <c r="I17" s="3">
        <v>11669</v>
      </c>
      <c r="J17" s="3" t="s">
        <v>19</v>
      </c>
      <c r="K17" s="3" t="s">
        <v>20</v>
      </c>
      <c r="L17" s="3">
        <v>2016</v>
      </c>
      <c r="M17" s="2">
        <v>72</v>
      </c>
      <c r="N17" s="6">
        <f>M17*C17</f>
        <v>210600</v>
      </c>
    </row>
    <row r="18" spans="1:14" x14ac:dyDescent="0.25">
      <c r="A18" s="3" t="s">
        <v>52</v>
      </c>
      <c r="B18" s="3" t="s">
        <v>32</v>
      </c>
      <c r="C18" s="3">
        <v>619</v>
      </c>
      <c r="D18" s="3" t="s">
        <v>14</v>
      </c>
      <c r="E18" s="3" t="s">
        <v>34</v>
      </c>
      <c r="F18" s="3">
        <v>4888</v>
      </c>
      <c r="G18" s="3">
        <v>5507</v>
      </c>
      <c r="H18" s="3">
        <v>4888</v>
      </c>
      <c r="I18" s="3">
        <v>5507</v>
      </c>
      <c r="J18" s="3" t="s">
        <v>24</v>
      </c>
      <c r="K18" s="3" t="s">
        <v>29</v>
      </c>
      <c r="L18" s="3">
        <v>2016</v>
      </c>
      <c r="M18" s="2">
        <v>36</v>
      </c>
      <c r="N18" s="6">
        <f>M18*C18</f>
        <v>22284</v>
      </c>
    </row>
    <row r="19" spans="1:14" x14ac:dyDescent="0.25">
      <c r="A19" s="3" t="s">
        <v>54</v>
      </c>
      <c r="B19" s="3" t="s">
        <v>32</v>
      </c>
      <c r="C19" s="3">
        <v>500</v>
      </c>
      <c r="D19" s="3" t="s">
        <v>14</v>
      </c>
      <c r="E19" s="3" t="s">
        <v>53</v>
      </c>
      <c r="F19" s="3">
        <v>0</v>
      </c>
      <c r="G19" s="3">
        <v>500</v>
      </c>
      <c r="H19" s="3">
        <v>0</v>
      </c>
      <c r="I19" s="3">
        <v>500</v>
      </c>
      <c r="J19" s="3" t="s">
        <v>28</v>
      </c>
      <c r="K19" s="3" t="s">
        <v>20</v>
      </c>
      <c r="L19" s="3">
        <v>2016</v>
      </c>
      <c r="M19" s="2">
        <v>360</v>
      </c>
      <c r="N19" s="6">
        <f>M19*C19</f>
        <v>180000</v>
      </c>
    </row>
    <row r="20" spans="1:14" x14ac:dyDescent="0.25">
      <c r="A20" s="3" t="s">
        <v>55</v>
      </c>
      <c r="B20" s="3" t="s">
        <v>32</v>
      </c>
      <c r="C20" s="3">
        <v>570</v>
      </c>
      <c r="D20" s="3" t="s">
        <v>14</v>
      </c>
      <c r="E20" s="3" t="s">
        <v>34</v>
      </c>
      <c r="F20" s="3">
        <v>4318</v>
      </c>
      <c r="G20" s="3">
        <v>4888</v>
      </c>
      <c r="H20" s="3">
        <v>4318</v>
      </c>
      <c r="I20" s="3">
        <v>4888</v>
      </c>
      <c r="J20" s="3" t="s">
        <v>24</v>
      </c>
      <c r="K20" s="3" t="s">
        <v>29</v>
      </c>
      <c r="L20" s="3">
        <v>2016</v>
      </c>
      <c r="M20" s="2">
        <v>36</v>
      </c>
      <c r="N20" s="6">
        <f>M20*C20</f>
        <v>20520</v>
      </c>
    </row>
    <row r="21" spans="1:14" x14ac:dyDescent="0.25">
      <c r="A21" s="3" t="s">
        <v>57</v>
      </c>
      <c r="B21" s="3" t="s">
        <v>32</v>
      </c>
      <c r="C21" s="3">
        <v>2186</v>
      </c>
      <c r="D21" s="3" t="s">
        <v>14</v>
      </c>
      <c r="E21" s="3" t="s">
        <v>37</v>
      </c>
      <c r="F21" s="3">
        <v>6558</v>
      </c>
      <c r="G21" s="3">
        <v>8744</v>
      </c>
      <c r="H21" s="3">
        <v>6558</v>
      </c>
      <c r="I21" s="3">
        <v>8744</v>
      </c>
      <c r="J21" s="3" t="s">
        <v>19</v>
      </c>
      <c r="K21" s="3" t="s">
        <v>20</v>
      </c>
      <c r="L21" s="3">
        <v>2016</v>
      </c>
      <c r="M21" s="2">
        <v>72</v>
      </c>
      <c r="N21" s="6">
        <f>M21*C21</f>
        <v>157392</v>
      </c>
    </row>
    <row r="22" spans="1:14" x14ac:dyDescent="0.25">
      <c r="A22" s="3" t="s">
        <v>58</v>
      </c>
      <c r="B22" s="3" t="s">
        <v>32</v>
      </c>
      <c r="C22" s="3">
        <v>62</v>
      </c>
      <c r="D22" s="3" t="s">
        <v>14</v>
      </c>
      <c r="E22" s="3" t="s">
        <v>59</v>
      </c>
      <c r="F22" s="3">
        <v>578</v>
      </c>
      <c r="G22" s="3">
        <v>640</v>
      </c>
      <c r="H22" s="3">
        <v>578</v>
      </c>
      <c r="I22" s="3">
        <v>640</v>
      </c>
      <c r="J22" s="3" t="s">
        <v>19</v>
      </c>
      <c r="K22" s="3" t="s">
        <v>20</v>
      </c>
      <c r="L22" s="3">
        <v>2016</v>
      </c>
      <c r="M22" s="2">
        <v>72</v>
      </c>
      <c r="N22" s="6">
        <f>M22*C22</f>
        <v>4464</v>
      </c>
    </row>
    <row r="23" spans="1:14" x14ac:dyDescent="0.25">
      <c r="A23" s="3" t="s">
        <v>60</v>
      </c>
      <c r="B23" s="3" t="s">
        <v>32</v>
      </c>
      <c r="C23" s="3">
        <v>381</v>
      </c>
      <c r="D23" s="3" t="s">
        <v>14</v>
      </c>
      <c r="E23" s="3" t="s">
        <v>59</v>
      </c>
      <c r="F23" s="3">
        <v>640</v>
      </c>
      <c r="G23" s="3">
        <v>1021</v>
      </c>
      <c r="H23" s="3">
        <v>640</v>
      </c>
      <c r="I23" s="3">
        <v>1021</v>
      </c>
      <c r="J23" s="3" t="s">
        <v>19</v>
      </c>
      <c r="K23" s="3" t="s">
        <v>20</v>
      </c>
      <c r="L23" s="3">
        <v>2016</v>
      </c>
      <c r="M23" s="2">
        <v>72</v>
      </c>
      <c r="N23" s="6">
        <f>M23*C23</f>
        <v>27432</v>
      </c>
    </row>
    <row r="24" spans="1:14" x14ac:dyDescent="0.25">
      <c r="A24" s="3" t="s">
        <v>61</v>
      </c>
      <c r="B24" s="3" t="s">
        <v>32</v>
      </c>
      <c r="C24" s="3">
        <v>729</v>
      </c>
      <c r="D24" s="3" t="s">
        <v>14</v>
      </c>
      <c r="E24" s="3" t="s">
        <v>59</v>
      </c>
      <c r="F24" s="3">
        <v>1021</v>
      </c>
      <c r="G24" s="3">
        <v>1750</v>
      </c>
      <c r="H24" s="3">
        <v>1021</v>
      </c>
      <c r="I24" s="3">
        <v>1750</v>
      </c>
      <c r="J24" s="3" t="s">
        <v>19</v>
      </c>
      <c r="K24" s="3" t="s">
        <v>20</v>
      </c>
      <c r="L24" s="3">
        <v>2016</v>
      </c>
      <c r="M24" s="2">
        <v>72</v>
      </c>
      <c r="N24" s="6">
        <f>M24*C24</f>
        <v>52488</v>
      </c>
    </row>
    <row r="25" spans="1:14" x14ac:dyDescent="0.25">
      <c r="A25" s="3" t="s">
        <v>62</v>
      </c>
      <c r="B25" s="3" t="s">
        <v>32</v>
      </c>
      <c r="C25" s="3">
        <v>983</v>
      </c>
      <c r="D25" s="3" t="s">
        <v>14</v>
      </c>
      <c r="E25" s="3" t="s">
        <v>37</v>
      </c>
      <c r="F25" s="3">
        <v>2548</v>
      </c>
      <c r="G25" s="3">
        <v>3531</v>
      </c>
      <c r="H25" s="3">
        <v>2548</v>
      </c>
      <c r="I25" s="3">
        <v>3531</v>
      </c>
      <c r="J25" s="3" t="s">
        <v>19</v>
      </c>
      <c r="K25" s="3" t="s">
        <v>20</v>
      </c>
      <c r="L25" s="3">
        <v>2016</v>
      </c>
      <c r="M25" s="2">
        <v>72</v>
      </c>
      <c r="N25" s="6">
        <f>M25*C25</f>
        <v>70776</v>
      </c>
    </row>
    <row r="26" spans="1:14" x14ac:dyDescent="0.25">
      <c r="A26" s="3" t="s">
        <v>63</v>
      </c>
      <c r="B26" s="3" t="s">
        <v>32</v>
      </c>
      <c r="C26" s="3">
        <v>648</v>
      </c>
      <c r="D26" s="3" t="s">
        <v>14</v>
      </c>
      <c r="E26" s="3" t="s">
        <v>37</v>
      </c>
      <c r="F26" s="3">
        <v>3531</v>
      </c>
      <c r="G26" s="3">
        <v>4179</v>
      </c>
      <c r="H26" s="3">
        <v>3531</v>
      </c>
      <c r="I26" s="3">
        <v>4179</v>
      </c>
      <c r="J26" s="3" t="s">
        <v>19</v>
      </c>
      <c r="K26" s="3" t="s">
        <v>20</v>
      </c>
      <c r="L26" s="3">
        <v>2016</v>
      </c>
      <c r="M26" s="2">
        <v>72</v>
      </c>
      <c r="N26" s="6">
        <f>M26*C26</f>
        <v>46656</v>
      </c>
    </row>
    <row r="27" spans="1:14" x14ac:dyDescent="0.25">
      <c r="A27" s="3" t="s">
        <v>64</v>
      </c>
      <c r="B27" s="3" t="s">
        <v>32</v>
      </c>
      <c r="C27" s="3">
        <v>578</v>
      </c>
      <c r="D27" s="3" t="s">
        <v>14</v>
      </c>
      <c r="E27" s="3" t="s">
        <v>59</v>
      </c>
      <c r="F27" s="3">
        <v>0</v>
      </c>
      <c r="G27" s="3">
        <v>578</v>
      </c>
      <c r="H27" s="3">
        <v>0</v>
      </c>
      <c r="I27" s="3">
        <v>578</v>
      </c>
      <c r="J27" s="3" t="s">
        <v>19</v>
      </c>
      <c r="K27" s="3" t="s">
        <v>20</v>
      </c>
      <c r="L27" s="3">
        <v>2016</v>
      </c>
      <c r="M27" s="2">
        <v>72</v>
      </c>
      <c r="N27" s="6">
        <f>M27*C27</f>
        <v>41616</v>
      </c>
    </row>
    <row r="28" spans="1:14" x14ac:dyDescent="0.25">
      <c r="A28" s="3" t="s">
        <v>65</v>
      </c>
      <c r="B28" s="3" t="s">
        <v>32</v>
      </c>
      <c r="C28" s="3">
        <v>164</v>
      </c>
      <c r="D28" s="3" t="s">
        <v>14</v>
      </c>
      <c r="E28" s="3" t="s">
        <v>34</v>
      </c>
      <c r="F28" s="3">
        <v>4154</v>
      </c>
      <c r="G28" s="3">
        <v>4318</v>
      </c>
      <c r="H28" s="3">
        <v>4154</v>
      </c>
      <c r="I28" s="3">
        <v>4318</v>
      </c>
      <c r="J28" s="3" t="s">
        <v>24</v>
      </c>
      <c r="K28" s="3" t="s">
        <v>29</v>
      </c>
      <c r="L28" s="3">
        <v>2016</v>
      </c>
      <c r="M28" s="2">
        <v>36</v>
      </c>
      <c r="N28" s="6">
        <f>M28*C28</f>
        <v>5904</v>
      </c>
    </row>
    <row r="29" spans="1:14" x14ac:dyDescent="0.25">
      <c r="A29" s="3" t="s">
        <v>67</v>
      </c>
      <c r="B29" s="3" t="s">
        <v>12</v>
      </c>
      <c r="C29" s="3">
        <v>238</v>
      </c>
      <c r="D29" s="3" t="s">
        <v>14</v>
      </c>
      <c r="E29" s="3" t="s">
        <v>44</v>
      </c>
      <c r="F29" s="3">
        <v>6044</v>
      </c>
      <c r="G29" s="3">
        <v>6282</v>
      </c>
      <c r="H29" s="3">
        <v>6044</v>
      </c>
      <c r="I29" s="3">
        <v>6282</v>
      </c>
      <c r="J29" s="3" t="s">
        <v>19</v>
      </c>
      <c r="K29" s="3" t="s">
        <v>29</v>
      </c>
      <c r="L29" s="3">
        <v>2016</v>
      </c>
      <c r="M29" s="2">
        <v>18</v>
      </c>
      <c r="N29" s="6">
        <f>M29*C29</f>
        <v>4284</v>
      </c>
    </row>
    <row r="30" spans="1:14" x14ac:dyDescent="0.25">
      <c r="A30" s="3" t="s">
        <v>68</v>
      </c>
      <c r="B30" s="3" t="s">
        <v>12</v>
      </c>
      <c r="C30" s="3">
        <v>1310</v>
      </c>
      <c r="D30" s="3" t="s">
        <v>14</v>
      </c>
      <c r="E30" s="3" t="s">
        <v>44</v>
      </c>
      <c r="F30" s="3">
        <v>4734</v>
      </c>
      <c r="G30" s="3">
        <v>6044</v>
      </c>
      <c r="H30" s="3">
        <v>4734</v>
      </c>
      <c r="I30" s="3">
        <v>6044</v>
      </c>
      <c r="J30" s="3" t="s">
        <v>19</v>
      </c>
      <c r="K30" s="3" t="s">
        <v>29</v>
      </c>
      <c r="L30" s="3">
        <v>2016</v>
      </c>
      <c r="M30" s="2">
        <v>18</v>
      </c>
      <c r="N30" s="6">
        <f>M30*C30</f>
        <v>23580</v>
      </c>
    </row>
    <row r="31" spans="1:14" x14ac:dyDescent="0.25">
      <c r="A31" s="3" t="s">
        <v>69</v>
      </c>
      <c r="B31" s="3" t="s">
        <v>12</v>
      </c>
      <c r="C31" s="3">
        <v>115</v>
      </c>
      <c r="D31" s="3" t="s">
        <v>14</v>
      </c>
      <c r="E31" s="3" t="s">
        <v>44</v>
      </c>
      <c r="F31" s="3">
        <v>4619</v>
      </c>
      <c r="G31" s="3">
        <v>4734</v>
      </c>
      <c r="H31" s="3">
        <v>4619</v>
      </c>
      <c r="I31" s="3">
        <v>4734</v>
      </c>
      <c r="J31" s="3" t="s">
        <v>19</v>
      </c>
      <c r="K31" s="3" t="s">
        <v>29</v>
      </c>
      <c r="L31" s="3">
        <v>2016</v>
      </c>
      <c r="M31" s="2">
        <v>18</v>
      </c>
      <c r="N31" s="6">
        <f>M31*C31</f>
        <v>2070</v>
      </c>
    </row>
    <row r="32" spans="1:14" x14ac:dyDescent="0.25">
      <c r="A32" s="3" t="s">
        <v>70</v>
      </c>
      <c r="B32" s="3" t="s">
        <v>12</v>
      </c>
      <c r="C32" s="3">
        <v>1931</v>
      </c>
      <c r="D32" s="3" t="s">
        <v>14</v>
      </c>
      <c r="E32" s="3" t="s">
        <v>44</v>
      </c>
      <c r="F32" s="3">
        <v>231</v>
      </c>
      <c r="G32" s="3">
        <v>2162</v>
      </c>
      <c r="H32" s="3">
        <v>231</v>
      </c>
      <c r="I32" s="3">
        <v>2162</v>
      </c>
      <c r="J32" s="3" t="s">
        <v>19</v>
      </c>
      <c r="K32" s="3" t="s">
        <v>29</v>
      </c>
      <c r="L32" s="3">
        <v>2016</v>
      </c>
      <c r="M32" s="2">
        <v>18</v>
      </c>
      <c r="N32" s="6">
        <f>M32*C32</f>
        <v>34758</v>
      </c>
    </row>
    <row r="33" spans="1:14" x14ac:dyDescent="0.25">
      <c r="A33" s="3" t="s">
        <v>71</v>
      </c>
      <c r="B33" s="3" t="s">
        <v>12</v>
      </c>
      <c r="C33" s="3">
        <v>2457</v>
      </c>
      <c r="D33" s="3" t="s">
        <v>14</v>
      </c>
      <c r="E33" s="3" t="s">
        <v>44</v>
      </c>
      <c r="F33" s="3">
        <v>2162</v>
      </c>
      <c r="G33" s="3">
        <v>4619</v>
      </c>
      <c r="H33" s="3">
        <v>2162</v>
      </c>
      <c r="I33" s="3">
        <v>4619</v>
      </c>
      <c r="J33" s="3" t="s">
        <v>19</v>
      </c>
      <c r="K33" s="3" t="s">
        <v>29</v>
      </c>
      <c r="L33" s="3">
        <v>2016</v>
      </c>
      <c r="M33" s="2">
        <v>18</v>
      </c>
      <c r="N33" s="6">
        <f>M33*C33</f>
        <v>44226</v>
      </c>
    </row>
    <row r="34" spans="1:14" x14ac:dyDescent="0.25">
      <c r="A34" s="3" t="s">
        <v>72</v>
      </c>
      <c r="B34" s="3" t="s">
        <v>13</v>
      </c>
      <c r="C34" s="3">
        <v>4060</v>
      </c>
      <c r="D34" s="3" t="s">
        <v>14</v>
      </c>
      <c r="E34" s="3" t="s">
        <v>73</v>
      </c>
      <c r="F34" s="3">
        <v>0</v>
      </c>
      <c r="G34" s="3">
        <v>4060</v>
      </c>
      <c r="H34" s="3">
        <v>0</v>
      </c>
      <c r="I34" s="3">
        <v>4060</v>
      </c>
      <c r="J34" s="3" t="s">
        <v>24</v>
      </c>
      <c r="K34" s="3" t="s">
        <v>20</v>
      </c>
      <c r="L34" s="3">
        <v>2016</v>
      </c>
      <c r="M34" s="2">
        <v>144</v>
      </c>
      <c r="N34" s="6">
        <f>M34*C34</f>
        <v>584640</v>
      </c>
    </row>
    <row r="35" spans="1:14" x14ac:dyDescent="0.25">
      <c r="A35" s="3" t="s">
        <v>74</v>
      </c>
      <c r="B35" s="3" t="s">
        <v>13</v>
      </c>
      <c r="C35" s="3">
        <v>4340</v>
      </c>
      <c r="D35" s="3" t="s">
        <v>14</v>
      </c>
      <c r="E35" s="3" t="s">
        <v>31</v>
      </c>
      <c r="F35" s="3">
        <v>1066</v>
      </c>
      <c r="G35" s="3">
        <v>5406</v>
      </c>
      <c r="H35" s="3">
        <v>1066</v>
      </c>
      <c r="I35" s="3">
        <v>5406</v>
      </c>
      <c r="J35" s="3" t="s">
        <v>24</v>
      </c>
      <c r="K35" s="3" t="s">
        <v>20</v>
      </c>
      <c r="L35" s="3">
        <v>2016</v>
      </c>
      <c r="M35" s="2">
        <v>144</v>
      </c>
      <c r="N35" s="6">
        <f>M35*C35</f>
        <v>624960</v>
      </c>
    </row>
    <row r="36" spans="1:14" x14ac:dyDescent="0.25">
      <c r="A36" s="3" t="s">
        <v>76</v>
      </c>
      <c r="B36" s="3" t="s">
        <v>21</v>
      </c>
      <c r="C36" s="3">
        <v>4031</v>
      </c>
      <c r="D36" s="3" t="s">
        <v>14</v>
      </c>
      <c r="E36" s="3" t="s">
        <v>77</v>
      </c>
      <c r="F36" s="3">
        <v>0</v>
      </c>
      <c r="G36" s="3">
        <v>4031</v>
      </c>
      <c r="H36" s="3">
        <v>0</v>
      </c>
      <c r="I36" s="3">
        <v>4031</v>
      </c>
      <c r="J36" s="3" t="s">
        <v>19</v>
      </c>
      <c r="K36" s="3" t="s">
        <v>29</v>
      </c>
      <c r="L36" s="3">
        <v>2016</v>
      </c>
      <c r="M36" s="2">
        <v>18</v>
      </c>
      <c r="N36" s="6">
        <f>M36*C36</f>
        <v>72558</v>
      </c>
    </row>
    <row r="37" spans="1:14" x14ac:dyDescent="0.25">
      <c r="A37" s="3" t="s">
        <v>78</v>
      </c>
      <c r="B37" s="3" t="s">
        <v>32</v>
      </c>
      <c r="C37" s="3">
        <v>2548</v>
      </c>
      <c r="D37" s="3" t="s">
        <v>14</v>
      </c>
      <c r="E37" s="3" t="s">
        <v>37</v>
      </c>
      <c r="F37" s="3">
        <v>0</v>
      </c>
      <c r="G37" s="3">
        <v>2548</v>
      </c>
      <c r="H37" s="3">
        <v>0</v>
      </c>
      <c r="I37" s="3">
        <v>2548</v>
      </c>
      <c r="J37" s="3" t="s">
        <v>19</v>
      </c>
      <c r="K37" s="3" t="s">
        <v>20</v>
      </c>
      <c r="L37" s="3">
        <v>2016</v>
      </c>
      <c r="M37" s="2">
        <v>72</v>
      </c>
      <c r="N37" s="6">
        <f>M37*C37</f>
        <v>183456</v>
      </c>
    </row>
    <row r="38" spans="1:14" x14ac:dyDescent="0.25">
      <c r="A38" s="3" t="s">
        <v>80</v>
      </c>
      <c r="B38" s="3" t="s">
        <v>21</v>
      </c>
      <c r="C38" s="3">
        <v>4209</v>
      </c>
      <c r="D38" s="3" t="s">
        <v>15</v>
      </c>
      <c r="E38" s="3" t="s">
        <v>79</v>
      </c>
      <c r="F38" s="3">
        <v>2895</v>
      </c>
      <c r="G38" s="3">
        <v>7104</v>
      </c>
      <c r="H38" s="3">
        <v>2895</v>
      </c>
      <c r="I38" s="3">
        <v>7104</v>
      </c>
      <c r="J38" s="3" t="s">
        <v>24</v>
      </c>
      <c r="K38" s="3" t="s">
        <v>20</v>
      </c>
      <c r="L38" s="3">
        <v>2016</v>
      </c>
      <c r="M38" s="2">
        <v>144</v>
      </c>
      <c r="N38" s="6">
        <f>M38*C38</f>
        <v>606096</v>
      </c>
    </row>
    <row r="39" spans="1:14" x14ac:dyDescent="0.25">
      <c r="A39" s="3" t="s">
        <v>81</v>
      </c>
      <c r="B39" s="3" t="s">
        <v>21</v>
      </c>
      <c r="C39" s="3">
        <v>1700</v>
      </c>
      <c r="D39" s="3" t="s">
        <v>14</v>
      </c>
      <c r="E39" s="3" t="s">
        <v>50</v>
      </c>
      <c r="F39" s="3">
        <v>0</v>
      </c>
      <c r="G39" s="3">
        <v>1700</v>
      </c>
      <c r="H39" s="3">
        <v>0</v>
      </c>
      <c r="I39" s="3">
        <v>1700</v>
      </c>
      <c r="J39" s="3" t="s">
        <v>24</v>
      </c>
      <c r="K39" s="3" t="s">
        <v>20</v>
      </c>
      <c r="L39" s="3">
        <v>2016</v>
      </c>
      <c r="M39" s="2">
        <v>144</v>
      </c>
      <c r="N39" s="6">
        <f>M39*C39</f>
        <v>244800</v>
      </c>
    </row>
    <row r="40" spans="1:14" x14ac:dyDescent="0.25">
      <c r="A40" s="3" t="s">
        <v>82</v>
      </c>
      <c r="B40" s="3" t="s">
        <v>21</v>
      </c>
      <c r="C40" s="3">
        <v>151</v>
      </c>
      <c r="D40" s="3" t="s">
        <v>14</v>
      </c>
      <c r="E40" s="3" t="s">
        <v>40</v>
      </c>
      <c r="F40" s="3">
        <v>9343</v>
      </c>
      <c r="G40" s="3">
        <v>9494</v>
      </c>
      <c r="H40" s="3">
        <v>9343</v>
      </c>
      <c r="I40" s="3">
        <v>9494</v>
      </c>
      <c r="J40" s="3" t="s">
        <v>24</v>
      </c>
      <c r="K40" s="3" t="s">
        <v>29</v>
      </c>
      <c r="L40" s="3">
        <v>2016</v>
      </c>
      <c r="M40" s="2">
        <v>36</v>
      </c>
      <c r="N40" s="6">
        <f>M40*C40</f>
        <v>5436</v>
      </c>
    </row>
    <row r="41" spans="1:14" x14ac:dyDescent="0.25">
      <c r="A41" s="3" t="s">
        <v>83</v>
      </c>
      <c r="B41" s="3" t="s">
        <v>21</v>
      </c>
      <c r="C41" s="3">
        <v>2792</v>
      </c>
      <c r="D41" s="3" t="s">
        <v>15</v>
      </c>
      <c r="E41" s="3" t="s">
        <v>38</v>
      </c>
      <c r="F41" s="3">
        <v>13433</v>
      </c>
      <c r="G41" s="3">
        <v>16225</v>
      </c>
      <c r="H41" s="3">
        <v>13433</v>
      </c>
      <c r="I41" s="3">
        <v>16225</v>
      </c>
      <c r="J41" s="3" t="s">
        <v>19</v>
      </c>
      <c r="K41" s="3" t="s">
        <v>29</v>
      </c>
      <c r="L41" s="3">
        <v>2016</v>
      </c>
      <c r="M41" s="2">
        <v>18</v>
      </c>
      <c r="N41" s="6">
        <f>M41*C41</f>
        <v>50256</v>
      </c>
    </row>
    <row r="42" spans="1:14" x14ac:dyDescent="0.25">
      <c r="A42" s="3" t="s">
        <v>84</v>
      </c>
      <c r="B42" s="3" t="s">
        <v>21</v>
      </c>
      <c r="C42" s="3">
        <v>1425</v>
      </c>
      <c r="D42" s="3" t="s">
        <v>15</v>
      </c>
      <c r="E42" s="3" t="s">
        <v>38</v>
      </c>
      <c r="F42" s="3">
        <v>12008</v>
      </c>
      <c r="G42" s="3">
        <v>13433</v>
      </c>
      <c r="H42" s="3">
        <v>12008</v>
      </c>
      <c r="I42" s="3">
        <v>13433</v>
      </c>
      <c r="J42" s="3" t="s">
        <v>19</v>
      </c>
      <c r="K42" s="3" t="s">
        <v>29</v>
      </c>
      <c r="L42" s="3">
        <v>2016</v>
      </c>
      <c r="M42" s="2">
        <v>18</v>
      </c>
      <c r="N42" s="6">
        <f>M42*C42</f>
        <v>25650</v>
      </c>
    </row>
    <row r="43" spans="1:14" x14ac:dyDescent="0.25">
      <c r="A43" s="3" t="s">
        <v>85</v>
      </c>
      <c r="B43" s="3" t="s">
        <v>21</v>
      </c>
      <c r="C43" s="3">
        <v>1429</v>
      </c>
      <c r="D43" s="3" t="s">
        <v>15</v>
      </c>
      <c r="E43" s="3" t="s">
        <v>38</v>
      </c>
      <c r="F43" s="3">
        <v>21781</v>
      </c>
      <c r="G43" s="3">
        <v>23210</v>
      </c>
      <c r="H43" s="3">
        <v>21781</v>
      </c>
      <c r="I43" s="3">
        <v>23210</v>
      </c>
      <c r="J43" s="3" t="s">
        <v>28</v>
      </c>
      <c r="K43" s="3" t="s">
        <v>20</v>
      </c>
      <c r="L43" s="3">
        <v>2016</v>
      </c>
      <c r="M43" s="2">
        <v>360</v>
      </c>
      <c r="N43" s="6">
        <f>M43*C43</f>
        <v>514440</v>
      </c>
    </row>
    <row r="44" spans="1:14" x14ac:dyDescent="0.25">
      <c r="A44" s="3" t="s">
        <v>86</v>
      </c>
      <c r="B44" s="3" t="s">
        <v>32</v>
      </c>
      <c r="C44" s="3">
        <v>64</v>
      </c>
      <c r="D44" s="3" t="s">
        <v>15</v>
      </c>
      <c r="E44" s="3" t="s">
        <v>75</v>
      </c>
      <c r="F44" s="3">
        <v>1547</v>
      </c>
      <c r="G44" s="3">
        <v>1611</v>
      </c>
      <c r="H44" s="3">
        <v>1547</v>
      </c>
      <c r="I44" s="3">
        <v>1611</v>
      </c>
      <c r="J44" s="3" t="s">
        <v>19</v>
      </c>
      <c r="K44" s="3" t="s">
        <v>20</v>
      </c>
      <c r="L44" s="3">
        <v>2016</v>
      </c>
      <c r="M44" s="2">
        <v>72</v>
      </c>
      <c r="N44" s="6">
        <f>M44*C44</f>
        <v>4608</v>
      </c>
    </row>
    <row r="45" spans="1:14" x14ac:dyDescent="0.25">
      <c r="A45" s="3" t="s">
        <v>87</v>
      </c>
      <c r="B45" s="3" t="s">
        <v>32</v>
      </c>
      <c r="C45" s="3">
        <v>1547</v>
      </c>
      <c r="D45" s="3" t="s">
        <v>15</v>
      </c>
      <c r="E45" s="3" t="s">
        <v>75</v>
      </c>
      <c r="F45" s="3">
        <v>0</v>
      </c>
      <c r="G45" s="3">
        <v>1547</v>
      </c>
      <c r="H45" s="3">
        <v>0</v>
      </c>
      <c r="I45" s="3">
        <v>1547</v>
      </c>
      <c r="J45" s="3" t="s">
        <v>19</v>
      </c>
      <c r="K45" s="3" t="s">
        <v>20</v>
      </c>
      <c r="L45" s="3">
        <v>2016</v>
      </c>
      <c r="M45" s="2">
        <v>72</v>
      </c>
      <c r="N45" s="6">
        <f>M45*C45</f>
        <v>111384</v>
      </c>
    </row>
    <row r="46" spans="1:14" x14ac:dyDescent="0.25">
      <c r="A46" s="3" t="s">
        <v>88</v>
      </c>
      <c r="B46" s="3" t="s">
        <v>32</v>
      </c>
      <c r="C46" s="3">
        <v>870</v>
      </c>
      <c r="D46" s="3" t="s">
        <v>15</v>
      </c>
      <c r="E46" s="3" t="s">
        <v>75</v>
      </c>
      <c r="F46" s="3">
        <v>1611</v>
      </c>
      <c r="G46" s="3">
        <v>2481</v>
      </c>
      <c r="H46" s="3">
        <v>1611</v>
      </c>
      <c r="I46" s="3">
        <v>2481</v>
      </c>
      <c r="J46" s="3" t="s">
        <v>19</v>
      </c>
      <c r="K46" s="3" t="s">
        <v>20</v>
      </c>
      <c r="L46" s="3">
        <v>2016</v>
      </c>
      <c r="M46" s="2">
        <v>72</v>
      </c>
      <c r="N46" s="6">
        <f>M46*C46</f>
        <v>62640</v>
      </c>
    </row>
    <row r="47" spans="1:14" x14ac:dyDescent="0.25">
      <c r="A47" s="3" t="s">
        <v>89</v>
      </c>
      <c r="B47" s="3" t="s">
        <v>32</v>
      </c>
      <c r="C47" s="3">
        <v>1156</v>
      </c>
      <c r="D47" s="3" t="s">
        <v>14</v>
      </c>
      <c r="E47" s="3" t="s">
        <v>56</v>
      </c>
      <c r="F47" s="3">
        <v>0</v>
      </c>
      <c r="G47" s="3">
        <v>1156</v>
      </c>
      <c r="H47" s="3">
        <v>0</v>
      </c>
      <c r="I47" s="3">
        <v>1156</v>
      </c>
      <c r="J47" s="3" t="s">
        <v>24</v>
      </c>
      <c r="K47" s="3" t="s">
        <v>20</v>
      </c>
      <c r="L47" s="3">
        <v>2016</v>
      </c>
      <c r="M47" s="2">
        <v>144</v>
      </c>
      <c r="N47" s="6">
        <f>M47*C47</f>
        <v>166464</v>
      </c>
    </row>
    <row r="48" spans="1:14" x14ac:dyDescent="0.25">
      <c r="A48" s="3" t="s">
        <v>91</v>
      </c>
      <c r="B48" s="3" t="s">
        <v>12</v>
      </c>
      <c r="C48" s="3">
        <v>7127</v>
      </c>
      <c r="D48" s="3" t="s">
        <v>14</v>
      </c>
      <c r="E48" s="3" t="s">
        <v>90</v>
      </c>
      <c r="F48" s="3">
        <v>0</v>
      </c>
      <c r="G48" s="3">
        <v>7127</v>
      </c>
      <c r="H48" s="3">
        <v>0</v>
      </c>
      <c r="I48" s="3">
        <v>7127</v>
      </c>
      <c r="J48" s="3" t="s">
        <v>24</v>
      </c>
      <c r="K48" s="3" t="s">
        <v>20</v>
      </c>
      <c r="L48" s="3">
        <v>2016</v>
      </c>
      <c r="M48" s="2">
        <v>144</v>
      </c>
      <c r="N48" s="6">
        <f>M48*C48</f>
        <v>1026288</v>
      </c>
    </row>
    <row r="49" spans="1:15" x14ac:dyDescent="0.25">
      <c r="A49" s="3" t="s">
        <v>92</v>
      </c>
      <c r="B49" s="3" t="s">
        <v>12</v>
      </c>
      <c r="C49" s="3">
        <v>2213</v>
      </c>
      <c r="D49" s="3" t="s">
        <v>14</v>
      </c>
      <c r="E49" s="3" t="s">
        <v>93</v>
      </c>
      <c r="F49" s="3">
        <v>0</v>
      </c>
      <c r="G49" s="3">
        <v>2213</v>
      </c>
      <c r="H49" s="3">
        <v>0</v>
      </c>
      <c r="I49" s="3">
        <v>2213</v>
      </c>
      <c r="J49" s="3" t="s">
        <v>19</v>
      </c>
      <c r="K49" s="3" t="s">
        <v>29</v>
      </c>
      <c r="L49" s="3">
        <v>2016</v>
      </c>
      <c r="M49" s="2">
        <v>18</v>
      </c>
      <c r="N49" s="6">
        <f>M49*C49</f>
        <v>39834</v>
      </c>
    </row>
    <row r="50" spans="1:15" x14ac:dyDescent="0.25">
      <c r="A50" s="3" t="s">
        <v>94</v>
      </c>
      <c r="B50" s="3" t="s">
        <v>12</v>
      </c>
      <c r="C50" s="3">
        <v>1500</v>
      </c>
      <c r="D50" s="3" t="s">
        <v>14</v>
      </c>
      <c r="E50" s="3" t="s">
        <v>95</v>
      </c>
      <c r="F50" s="3">
        <v>0</v>
      </c>
      <c r="G50" s="3">
        <v>1500</v>
      </c>
      <c r="H50" s="3">
        <v>0</v>
      </c>
      <c r="I50" s="3">
        <v>1500</v>
      </c>
      <c r="J50" s="3" t="s">
        <v>28</v>
      </c>
      <c r="K50" s="3" t="s">
        <v>20</v>
      </c>
      <c r="L50" s="3">
        <v>2016</v>
      </c>
      <c r="M50" s="2">
        <v>360</v>
      </c>
      <c r="N50" s="6">
        <f>M50*C50</f>
        <v>540000</v>
      </c>
    </row>
    <row r="51" spans="1:15" x14ac:dyDescent="0.25">
      <c r="A51" s="3" t="s">
        <v>96</v>
      </c>
      <c r="B51" s="3" t="s">
        <v>32</v>
      </c>
      <c r="C51" s="3">
        <v>1953</v>
      </c>
      <c r="D51" s="3" t="s">
        <v>14</v>
      </c>
      <c r="E51" s="3" t="s">
        <v>66</v>
      </c>
      <c r="F51" s="3">
        <v>3286</v>
      </c>
      <c r="G51" s="3">
        <v>5239</v>
      </c>
      <c r="H51" s="3">
        <v>3286</v>
      </c>
      <c r="I51" s="3">
        <v>5239</v>
      </c>
      <c r="J51" s="3" t="s">
        <v>19</v>
      </c>
      <c r="K51" s="3" t="s">
        <v>20</v>
      </c>
      <c r="L51" s="3">
        <v>2016</v>
      </c>
      <c r="M51" s="2">
        <v>72</v>
      </c>
      <c r="N51" s="6">
        <f>M51*C51</f>
        <v>140616</v>
      </c>
    </row>
    <row r="52" spans="1:15" x14ac:dyDescent="0.25">
      <c r="A52" s="3" t="s">
        <v>97</v>
      </c>
      <c r="B52" s="3" t="s">
        <v>32</v>
      </c>
      <c r="C52" s="3">
        <v>982</v>
      </c>
      <c r="D52" s="3" t="s">
        <v>14</v>
      </c>
      <c r="E52" s="3" t="s">
        <v>66</v>
      </c>
      <c r="F52" s="3">
        <v>5239</v>
      </c>
      <c r="G52" s="3">
        <v>6221</v>
      </c>
      <c r="H52" s="3">
        <v>5239</v>
      </c>
      <c r="I52" s="3">
        <v>6221</v>
      </c>
      <c r="J52" s="3" t="s">
        <v>19</v>
      </c>
      <c r="K52" s="3" t="s">
        <v>20</v>
      </c>
      <c r="L52" s="3">
        <v>2016</v>
      </c>
      <c r="M52" s="2">
        <v>72</v>
      </c>
      <c r="N52" s="6">
        <f>M52*C52</f>
        <v>70704</v>
      </c>
    </row>
    <row r="53" spans="1:15" x14ac:dyDescent="0.25">
      <c r="A53" s="3" t="s">
        <v>98</v>
      </c>
      <c r="B53" s="3" t="s">
        <v>32</v>
      </c>
      <c r="C53" s="3">
        <v>495</v>
      </c>
      <c r="D53" s="3" t="s">
        <v>14</v>
      </c>
      <c r="E53" s="3" t="s">
        <v>66</v>
      </c>
      <c r="F53" s="3">
        <v>6221</v>
      </c>
      <c r="G53" s="3">
        <v>6716</v>
      </c>
      <c r="H53" s="3">
        <v>6221</v>
      </c>
      <c r="I53" s="3">
        <v>6716</v>
      </c>
      <c r="J53" s="3" t="s">
        <v>19</v>
      </c>
      <c r="K53" s="3" t="s">
        <v>20</v>
      </c>
      <c r="L53" s="3">
        <v>2016</v>
      </c>
      <c r="M53" s="2">
        <v>72</v>
      </c>
      <c r="N53" s="6">
        <f>M53*C53</f>
        <v>35640</v>
      </c>
    </row>
    <row r="54" spans="1:15" x14ac:dyDescent="0.25">
      <c r="A54" s="3" t="s">
        <v>99</v>
      </c>
      <c r="B54" s="3" t="s">
        <v>32</v>
      </c>
      <c r="C54" s="3">
        <v>902</v>
      </c>
      <c r="D54" s="3" t="s">
        <v>14</v>
      </c>
      <c r="E54" s="3" t="s">
        <v>66</v>
      </c>
      <c r="F54" s="3">
        <v>6716</v>
      </c>
      <c r="G54" s="3">
        <v>7618</v>
      </c>
      <c r="H54" s="3">
        <v>6716</v>
      </c>
      <c r="I54" s="3">
        <v>7618</v>
      </c>
      <c r="J54" s="3" t="s">
        <v>24</v>
      </c>
      <c r="K54" s="3" t="s">
        <v>20</v>
      </c>
      <c r="L54" s="3">
        <v>2016</v>
      </c>
      <c r="M54" s="2">
        <v>144</v>
      </c>
      <c r="N54" s="6">
        <f>M54*C54</f>
        <v>129888</v>
      </c>
    </row>
    <row r="55" spans="1:15" x14ac:dyDescent="0.25">
      <c r="A55" s="3" t="s">
        <v>100</v>
      </c>
      <c r="B55" s="3" t="s">
        <v>32</v>
      </c>
      <c r="C55" s="3">
        <v>554</v>
      </c>
      <c r="D55" s="3" t="s">
        <v>14</v>
      </c>
      <c r="E55" s="3" t="s">
        <v>66</v>
      </c>
      <c r="F55" s="3">
        <v>7618</v>
      </c>
      <c r="G55" s="3">
        <v>8172</v>
      </c>
      <c r="H55" s="3">
        <v>7618</v>
      </c>
      <c r="I55" s="3">
        <v>8172</v>
      </c>
      <c r="J55" s="3" t="s">
        <v>24</v>
      </c>
      <c r="K55" s="3" t="s">
        <v>20</v>
      </c>
      <c r="L55" s="3">
        <v>2016</v>
      </c>
      <c r="M55" s="2">
        <v>144</v>
      </c>
      <c r="N55" s="6">
        <f>M55*C55</f>
        <v>79776</v>
      </c>
    </row>
    <row r="56" spans="1:15" x14ac:dyDescent="0.25">
      <c r="A56" s="3" t="s">
        <v>101</v>
      </c>
      <c r="B56" s="3" t="s">
        <v>32</v>
      </c>
      <c r="C56" s="3">
        <v>1322</v>
      </c>
      <c r="D56" s="3" t="s">
        <v>14</v>
      </c>
      <c r="E56" s="3" t="s">
        <v>66</v>
      </c>
      <c r="F56" s="3">
        <v>8172</v>
      </c>
      <c r="G56" s="3">
        <v>9494</v>
      </c>
      <c r="H56" s="3">
        <v>8172</v>
      </c>
      <c r="I56" s="3">
        <v>9494</v>
      </c>
      <c r="J56" s="3" t="s">
        <v>28</v>
      </c>
      <c r="K56" s="3" t="s">
        <v>20</v>
      </c>
      <c r="L56" s="3">
        <v>2016</v>
      </c>
      <c r="M56" s="2">
        <v>360</v>
      </c>
      <c r="N56" s="6">
        <f>M56*C56</f>
        <v>475920</v>
      </c>
    </row>
    <row r="57" spans="1:15" x14ac:dyDescent="0.25">
      <c r="N57" s="7">
        <f>SUM(N2:N56)</f>
        <v>9480474</v>
      </c>
      <c r="O57" t="s">
        <v>104</v>
      </c>
    </row>
    <row r="58" spans="1:15" x14ac:dyDescent="0.25">
      <c r="N58" s="7">
        <f>N57/1.21</f>
        <v>7835102.4793388434</v>
      </c>
      <c r="O58" t="s">
        <v>105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VDZ_2016</vt:lpstr>
      <vt:lpstr>Databaze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Fořt</dc:creator>
  <cp:lastModifiedBy>Pavel Fořt</cp:lastModifiedBy>
  <dcterms:created xsi:type="dcterms:W3CDTF">2016-04-01T05:53:12Z</dcterms:created>
  <dcterms:modified xsi:type="dcterms:W3CDTF">2016-04-08T11:23:14Z</dcterms:modified>
</cp:coreProperties>
</file>