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480" windowHeight="9810" activeTab="1"/>
  </bookViews>
  <sheets>
    <sheet name="Bilance PaV" sheetId="1" r:id="rId1"/>
    <sheet name="ZR-RO_203_16" sheetId="2" r:id="rId2"/>
  </sheets>
  <definedNames/>
  <calcPr fullCalcOnLoad="1"/>
</workbook>
</file>

<file path=xl/sharedStrings.xml><?xml version="1.0" encoding="utf-8"?>
<sst xmlns="http://schemas.openxmlformats.org/spreadsheetml/2006/main" count="572" uniqueCount="181">
  <si>
    <t>pol.</t>
  </si>
  <si>
    <t>Odbor regionálního rozvoje a evropských projektů</t>
  </si>
  <si>
    <t>926 02 - Dotační fond LK</t>
  </si>
  <si>
    <t>tis.Kč</t>
  </si>
  <si>
    <t>uk.</t>
  </si>
  <si>
    <t>č.a.</t>
  </si>
  <si>
    <t>§</t>
  </si>
  <si>
    <t>D O T A Č N Í   F O N D</t>
  </si>
  <si>
    <t>SU</t>
  </si>
  <si>
    <t>x</t>
  </si>
  <si>
    <t>nerozepsaná finanční rezerva programu</t>
  </si>
  <si>
    <t>nespecifikované rezervy</t>
  </si>
  <si>
    <t>SR 2015</t>
  </si>
  <si>
    <t>201xx</t>
  </si>
  <si>
    <t>Program obnovy venkova</t>
  </si>
  <si>
    <t>20100000000</t>
  </si>
  <si>
    <t>neinvestiční transfery obcím</t>
  </si>
  <si>
    <t>investiční transfery obcím</t>
  </si>
  <si>
    <t xml:space="preserve">V ý d a je   c e l k e m </t>
  </si>
  <si>
    <t>5-6xxx</t>
  </si>
  <si>
    <t xml:space="preserve">Kap.934-lesnický fond </t>
  </si>
  <si>
    <t>Kap.932-fond ochrany vod</t>
  </si>
  <si>
    <t>Kap.931-krizový fond</t>
  </si>
  <si>
    <t>Kap.926-dotační fond</t>
  </si>
  <si>
    <t>5xxx</t>
  </si>
  <si>
    <t>Kap.925-sociální fond</t>
  </si>
  <si>
    <t>Kap.924-úvěry</t>
  </si>
  <si>
    <t>Kap.923-spolufinanc. EU</t>
  </si>
  <si>
    <t>6xxx</t>
  </si>
  <si>
    <t>Kap.921-úč.invest.dotace-škol.</t>
  </si>
  <si>
    <t>Kap.920-kapitálové výdaje</t>
  </si>
  <si>
    <t>Kap.919-Pokladní správa</t>
  </si>
  <si>
    <t>Kap.917-transfery</t>
  </si>
  <si>
    <t>Kap.916-úč.neinv.dot.-škol.</t>
  </si>
  <si>
    <t>Kap.914-působnosti</t>
  </si>
  <si>
    <t>Kap.913-příspěvkové organizace</t>
  </si>
  <si>
    <t>Kap.911-krajský úřad</t>
  </si>
  <si>
    <t>Kap.910-zastupitelstvo</t>
  </si>
  <si>
    <t xml:space="preserve">     ukazatel</t>
  </si>
  <si>
    <t>v tis. Kč</t>
  </si>
  <si>
    <t xml:space="preserve">Z d r o j e  L K   c e l k e m </t>
  </si>
  <si>
    <t>8115</t>
  </si>
  <si>
    <t>8xxx</t>
  </si>
  <si>
    <t>C/ F i n a n c o v á n í</t>
  </si>
  <si>
    <t>1-4xxx</t>
  </si>
  <si>
    <t>P ř í j m y   celkem</t>
  </si>
  <si>
    <t>421x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</si>
  <si>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</si>
  <si>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415x</t>
  </si>
  <si>
    <t>411x</t>
  </si>
  <si>
    <t>4112</t>
  </si>
  <si>
    <t xml:space="preserve">   zákon o st.rozpočtu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</si>
  <si>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</si>
  <si>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>4xxx</t>
  </si>
  <si>
    <t>B/ Dotace a příspěvky</t>
  </si>
  <si>
    <t>3xxx</t>
  </si>
  <si>
    <t>3. kapitál. příjmy</t>
  </si>
  <si>
    <t>2xxx</t>
  </si>
  <si>
    <t>2. nedaňové příjmy</t>
  </si>
  <si>
    <t>1xxx</t>
  </si>
  <si>
    <t>1. daňové příjmy</t>
  </si>
  <si>
    <t>1-3xxx</t>
  </si>
  <si>
    <t>A/ Vlastní  příjmy</t>
  </si>
  <si>
    <t xml:space="preserve">pol. </t>
  </si>
  <si>
    <t>ukazatel</t>
  </si>
  <si>
    <t>92602 - Dotační fond</t>
  </si>
  <si>
    <t>UR 2016</t>
  </si>
  <si>
    <t>ZR-RO č.203/16</t>
  </si>
  <si>
    <t>UR II 2016</t>
  </si>
  <si>
    <t>Zateplení objektu základní školy Plavy</t>
  </si>
  <si>
    <t>Oprava střechy ZŠ Kobyly</t>
  </si>
  <si>
    <t>Oprava střechy budovy základní a mateřské školy - obec Nový Oldřichov</t>
  </si>
  <si>
    <t>Výměna oken na radnici v Rovensku pod Troskami</t>
  </si>
  <si>
    <t>Obnova mostu ev.č.M-03 přes řeku Svitávku. k.ú. Mařeničky</t>
  </si>
  <si>
    <t>Oprava místních komunikací - obec Bulovka</t>
  </si>
  <si>
    <t>Oprava komunikace pod lyžařským areálem - I. Etapa - obec Chuchelna</t>
  </si>
  <si>
    <t>Oprava místních komunikací v obci Tatobity</t>
  </si>
  <si>
    <t>Úpravy školských zařízení a jejich zabezpečení - MR POJIZEŘÍ</t>
  </si>
  <si>
    <t>ostatní neinvest.transfery veř.rozp.územní úrovně</t>
  </si>
  <si>
    <t>Zabezpečení mateřských a základních škol v MR TÁBOR</t>
  </si>
  <si>
    <t>ostatní invest.transfery veř.rozp.územní úrovně</t>
  </si>
  <si>
    <t>Oprava zdravotního střediska v Příšovicích</t>
  </si>
  <si>
    <t>Výměna oken v ZŠ Horní Police - III. etapa</t>
  </si>
  <si>
    <t>Oprava mostu přes Svorský potok u čp.88 Svor</t>
  </si>
  <si>
    <t>Oprava školního hřiště - obec Světlá p.J.</t>
  </si>
  <si>
    <t>Oprava obecního úřadu Držkov.</t>
  </si>
  <si>
    <t>Výměna oken na budově základní školy, obecního úřadu a pošty v Dubnici</t>
  </si>
  <si>
    <t>DT 1  Výměna střešní krytiny na Základní škole Svijanský Újezd</t>
  </si>
  <si>
    <t>Oprava části místní komunikace v městské části Horní Dušnice, I.etapa - město Jablonec n.J.</t>
  </si>
  <si>
    <t>Oprava místních komunikací v Košťálově</t>
  </si>
  <si>
    <t>Chodník podél silnice II/293, střední část - obec Studenec</t>
  </si>
  <si>
    <t>Oprava veřejného osvětlení - centrum + sokolovna ve Vysokém nad Jizerou</t>
  </si>
  <si>
    <t>Chodník v obci Radimovice III - 3. etapa</t>
  </si>
  <si>
    <t>Odvodnění a rekonstrukce částí místních komunikací - obec Lažany</t>
  </si>
  <si>
    <t>Rozšířební veřejného osvětlení ke hřbitovu - obec Levínská Olešnice</t>
  </si>
  <si>
    <t>Rekonstrukce obecní budovy se sídlem praktického lékaře v obci Příkrý</t>
  </si>
  <si>
    <t>Kompletní výměna oken a dveří - budova obecního úřadu včetně ordinace lékaře - obec Zdislava</t>
  </si>
  <si>
    <t>Stavební úpravy objektu čp.190 Višňová - školní klub a klub pro maminky a děti</t>
  </si>
  <si>
    <t>Rekonstrukce Sokolovny - II. etapa - obec Jesenný</t>
  </si>
  <si>
    <t>Obnova vnitřních prostor sokolovny v obci Kruh</t>
  </si>
  <si>
    <t>Multifunkční hřiště - obec Roztoky u J.</t>
  </si>
  <si>
    <t>Rekonstrukce kulturního a sportovního sálu Stvolínky</t>
  </si>
  <si>
    <t>Úprava návsi - obec Svojek</t>
  </si>
  <si>
    <t>Revitalizace veřejného prostranství obce Dětřichov – jižní část</t>
  </si>
  <si>
    <t>Opravy místních komunikací v obci Habartice</t>
  </si>
  <si>
    <t>Oprava místní komunikace III. třídy MK 10c - obec Křížany</t>
  </si>
  <si>
    <t>Oprava mostu - obec Všelibice</t>
  </si>
  <si>
    <t>Opravy místních komunikací v Poniklé</t>
  </si>
  <si>
    <t>Blatce,Blatečky - rekonstrukce  orientačního osvětlení</t>
  </si>
  <si>
    <t>Obnova místních komunikací  vobci Okna</t>
  </si>
  <si>
    <t>Opravy pozemních komunikací, Mikroregion Kozákov 2016</t>
  </si>
  <si>
    <t>Rekonstrukce obecních komunikací v intravilánu obce Zlatá Olešnice</t>
  </si>
  <si>
    <t>Výměna oken v budově OU Velenice</t>
  </si>
  <si>
    <t>Rekonstrukce kulturního domu v Kunraticích - I. Etapa</t>
  </si>
  <si>
    <t>Oprava střechy na budově MŠ a OÚ Rynoltice</t>
  </si>
  <si>
    <t>Nákup konvektomatu do kuchyně mateřské školy - obec Víchová n.J.</t>
  </si>
  <si>
    <t>Obnova plynových kotlů v Základní škole Chotyně č.p. 79 a Mateřské škole Chotyně č.p. 129</t>
  </si>
  <si>
    <t>Bezpečná a zdravá škola - obec Dlouhý Most</t>
  </si>
  <si>
    <t>Oprava místní a účelové komunikace v Janově nad Nisou</t>
  </si>
  <si>
    <t>Oprava části místní komunikace, Jenišovice, Frajdorf</t>
  </si>
  <si>
    <t>Chodník podél silnice II/282 - IV. Etapa - obec Koberovy</t>
  </si>
  <si>
    <t>Oprava místní komunikace ke koupališti - obec Mříčná</t>
  </si>
  <si>
    <t>Bedřichov - chodník u Sjezdovky</t>
  </si>
  <si>
    <t>Stavební úpravy ve školských zařízeních v MR ČESKÝ RÁJ</t>
  </si>
  <si>
    <t>Odvodnění budovy základní školy - obec Sychrov</t>
  </si>
  <si>
    <t>Oprava střechy budovy obecního úřadu - obec Janův Důl</t>
  </si>
  <si>
    <t>Renovace stávajících toalet v objektu OÚ Radvanec</t>
  </si>
  <si>
    <t>Oprava části místní komunikace v Huti Zahájí - obec Pěnčín</t>
  </si>
  <si>
    <t>Výstavba přístupové komunikace v Druzcově - město Osečná</t>
  </si>
  <si>
    <t>Oprava komunikace na pozemku p.č. 425/20 - obec Hamr n.J.</t>
  </si>
  <si>
    <t>Rekonstrukce místní komunikace - obec Svojkov</t>
  </si>
  <si>
    <t>Dokončení rekonstrukce budovy obecního úřadu - obec Heřmanice</t>
  </si>
  <si>
    <t>Rekonstrukce MK na p.č.1470/3, Horní Řasnice</t>
  </si>
  <si>
    <t>Oprava veřejného osvětlení obce Černousy</t>
  </si>
  <si>
    <t>Oprava místní komunikace ppč. 706 v Pertolticích pod Ralskem</t>
  </si>
  <si>
    <t>Ždírec - oprava místní komunikace - směr Tachov</t>
  </si>
  <si>
    <t>Tachov - oprava místní komunikace - směr Ždírec</t>
  </si>
  <si>
    <t>Dubá - oprava hřbitovních zdí - město Dubá</t>
  </si>
  <si>
    <t>Rekonstrukce bezbariérového přístupu do veřejné budovy Kulturního domu městyse Libštát čp. 315</t>
  </si>
  <si>
    <t>Rozšíření veřejného osvětlení v obci Skalice u České Lípy</t>
  </si>
  <si>
    <t>Rozvoj služeb a turistiky v mikroregionu Mezi kopci</t>
  </si>
  <si>
    <t>Obnova veřejného osvětlení MR JIZERA 2016</t>
  </si>
  <si>
    <t>Výměna lamp veřejného osvětlení v Chlumu za ekologické a úsporné LED lampy</t>
  </si>
  <si>
    <t>Úpravy veřejného osvětlení v obci Prysk</t>
  </si>
  <si>
    <t>Bezpečně na obecní úřad - obec Loučky</t>
  </si>
  <si>
    <t>Oprava Obecního úřadu Bílý Kostel nad Nisou - II. etapa</t>
  </si>
  <si>
    <t>Oprava střechy obecního úřadu - obec Kvítkov</t>
  </si>
  <si>
    <t>Modernizace kulturního domu v obci Pulečný</t>
  </si>
  <si>
    <t>Rekonstrukce budovy Obecního úřadu Jeřmanice</t>
  </si>
  <si>
    <t>Oprava propustku a místní komunikace Volfartice</t>
  </si>
  <si>
    <t>Oprava místních komunikací v obci Nová Ves nad Nisou</t>
  </si>
  <si>
    <t>Obnova  veřejného  osvětlení Vesec - obec Mírová p.K.</t>
  </si>
  <si>
    <t>Oprava parkovacího pruhu a chodníku u MŠ Olešnice</t>
  </si>
  <si>
    <t>Obnova komunikace - obec Vítkovice</t>
  </si>
  <si>
    <t>Výstavba veřejného osvětlení v ulici K Olympii-K Bříze, Šimonovice</t>
  </si>
  <si>
    <t>Pryč s kalužemi a bahnem - obec Líšný</t>
  </si>
  <si>
    <t>Rozšíření veřejného osvětlení - Jeřabák - obec Horní Branná</t>
  </si>
  <si>
    <t>Rozšíření veřejného osvětlení - obec Jílové u Držkova</t>
  </si>
  <si>
    <t>Dětská hřiště obce Skuhrov - II. etapa</t>
  </si>
  <si>
    <t>Stavební úprava fotbalových kabin v obci Polevsko</t>
  </si>
  <si>
    <t>Rekonstrukce oplocení a zábradlí ve sportovním areálu Žďárek</t>
  </si>
  <si>
    <t>investiční transfery neziskovým a podobným organizacím</t>
  </si>
  <si>
    <t>Zdrojová část rozpočtu LK 2016</t>
  </si>
  <si>
    <t>UR I.  2016</t>
  </si>
  <si>
    <t>UR II.  2016</t>
  </si>
  <si>
    <t xml:space="preserve">   resort. účelové dotace (ze SR, st.fondů)</t>
  </si>
  <si>
    <t xml:space="preserve">   dotace od regionální rady</t>
  </si>
  <si>
    <t xml:space="preserve">   dotace ze zahraničí</t>
  </si>
  <si>
    <t xml:space="preserve">  dotace od obcí</t>
  </si>
  <si>
    <t>42xx</t>
  </si>
  <si>
    <t xml:space="preserve">    dotace od regionální rady</t>
  </si>
  <si>
    <t>423x</t>
  </si>
  <si>
    <t>1. Zapojení fondů z r. 2015</t>
  </si>
  <si>
    <t>2. Zapojení  zákl.běžného účtu z r. 2015</t>
  </si>
  <si>
    <t>3. úvěr</t>
  </si>
  <si>
    <t>4. uhrazené splátky dlouhod.půjč.</t>
  </si>
  <si>
    <t>Výdajová část rozpočtu LK 2016</t>
  </si>
  <si>
    <t>Kap.912-účelové příspěvky PO</t>
  </si>
  <si>
    <t>Společenské zázemí v Žijícím skanzenu - Lunaria, z.s.</t>
  </si>
  <si>
    <t>Rekonstrukce dámských WC v sokolovně Huntířov - obec Skuhrov</t>
  </si>
  <si>
    <t xml:space="preserve">                                                                                                                                                                    příloha č. 2 k ZR-RO 203/16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</si>
</sst>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.0000"/>
    <numFmt numFmtId="172" formatCode="[$-405]d\.\ mmmm\ yyyy"/>
    <numFmt numFmtId="173" formatCode="#,##0.00000"/>
    <numFmt numFmtId="174" formatCode="0.00000"/>
    <numFmt numFmtId="175" formatCode="0.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65" fontId="5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10" xfId="49" applyFont="1" applyBorder="1" applyAlignment="1">
      <alignment vertical="center"/>
      <protection/>
    </xf>
    <xf numFmtId="0" fontId="6" fillId="0" borderId="11" xfId="49" applyFont="1" applyBorder="1" applyAlignment="1">
      <alignment horizontal="center" vertical="center"/>
      <protection/>
    </xf>
    <xf numFmtId="0" fontId="6" fillId="0" borderId="12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 wrapText="1"/>
      <protection/>
    </xf>
    <xf numFmtId="0" fontId="6" fillId="0" borderId="13" xfId="49" applyFont="1" applyBorder="1" applyAlignment="1">
      <alignment horizontal="center" vertical="center"/>
      <protection/>
    </xf>
    <xf numFmtId="0" fontId="6" fillId="2" borderId="14" xfId="49" applyFont="1" applyFill="1" applyBorder="1" applyAlignment="1">
      <alignment horizontal="center"/>
      <protection/>
    </xf>
    <xf numFmtId="0" fontId="6" fillId="2" borderId="14" xfId="49" applyFont="1" applyFill="1" applyBorder="1" applyAlignment="1">
      <alignment horizontal="left" wrapText="1"/>
      <protection/>
    </xf>
    <xf numFmtId="4" fontId="6" fillId="2" borderId="14" xfId="49" applyNumberFormat="1" applyFont="1" applyFill="1" applyBorder="1">
      <alignment/>
      <protection/>
    </xf>
    <xf numFmtId="0" fontId="6" fillId="0" borderId="15" xfId="49" applyFont="1" applyFill="1" applyBorder="1" applyAlignment="1">
      <alignment horizontal="center"/>
      <protection/>
    </xf>
    <xf numFmtId="0" fontId="6" fillId="0" borderId="16" xfId="49" applyFont="1" applyFill="1" applyBorder="1" applyAlignment="1">
      <alignment horizontal="center"/>
      <protection/>
    </xf>
    <xf numFmtId="0" fontId="6" fillId="0" borderId="17" xfId="49" applyFont="1" applyFill="1" applyBorder="1" applyAlignment="1">
      <alignment horizontal="center"/>
      <protection/>
    </xf>
    <xf numFmtId="49" fontId="6" fillId="0" borderId="18" xfId="49" applyNumberFormat="1" applyFont="1" applyFill="1" applyBorder="1" applyAlignment="1">
      <alignment horizontal="left" wrapText="1"/>
      <protection/>
    </xf>
    <xf numFmtId="4" fontId="6" fillId="0" borderId="18" xfId="49" applyNumberFormat="1" applyFont="1" applyFill="1" applyBorder="1">
      <alignment/>
      <protection/>
    </xf>
    <xf numFmtId="0" fontId="7" fillId="0" borderId="19" xfId="49" applyFont="1" applyFill="1" applyBorder="1" applyAlignment="1">
      <alignment horizontal="center"/>
      <protection/>
    </xf>
    <xf numFmtId="0" fontId="7" fillId="0" borderId="20" xfId="49" applyFont="1" applyFill="1" applyBorder="1" applyAlignment="1">
      <alignment horizontal="center"/>
      <protection/>
    </xf>
    <xf numFmtId="0" fontId="7" fillId="0" borderId="21" xfId="49" applyFont="1" applyFill="1" applyBorder="1" applyAlignment="1">
      <alignment horizontal="center"/>
      <protection/>
    </xf>
    <xf numFmtId="0" fontId="7" fillId="0" borderId="22" xfId="49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4" fontId="6" fillId="0" borderId="23" xfId="49" applyNumberFormat="1" applyFont="1" applyFill="1" applyBorder="1">
      <alignment/>
      <protection/>
    </xf>
    <xf numFmtId="49" fontId="7" fillId="0" borderId="23" xfId="49" applyNumberFormat="1" applyFont="1" applyFill="1" applyBorder="1" applyAlignment="1">
      <alignment horizontal="left" wrapText="1"/>
      <protection/>
    </xf>
    <xf numFmtId="0" fontId="7" fillId="0" borderId="24" xfId="49" applyFont="1" applyFill="1" applyBorder="1" applyAlignment="1">
      <alignment horizontal="center"/>
      <protection/>
    </xf>
    <xf numFmtId="0" fontId="7" fillId="0" borderId="25" xfId="49" applyFont="1" applyFill="1" applyBorder="1" applyAlignment="1">
      <alignment horizontal="center"/>
      <protection/>
    </xf>
    <xf numFmtId="0" fontId="7" fillId="0" borderId="26" xfId="49" applyFont="1" applyFill="1" applyBorder="1" applyAlignment="1">
      <alignment horizontal="center"/>
      <protection/>
    </xf>
    <xf numFmtId="4" fontId="7" fillId="0" borderId="27" xfId="49" applyNumberFormat="1" applyFont="1" applyFill="1" applyBorder="1">
      <alignment/>
      <protection/>
    </xf>
    <xf numFmtId="4" fontId="0" fillId="0" borderId="0" xfId="0" applyNumberFormat="1" applyAlignment="1">
      <alignment/>
    </xf>
    <xf numFmtId="4" fontId="8" fillId="0" borderId="28" xfId="0" applyNumberFormat="1" applyFont="1" applyBorder="1" applyAlignment="1">
      <alignment horizontal="right" vertical="center" wrapText="1"/>
    </xf>
    <xf numFmtId="4" fontId="8" fillId="0" borderId="29" xfId="0" applyNumberFormat="1" applyFont="1" applyBorder="1" applyAlignment="1">
      <alignment horizontal="right" vertical="center" wrapText="1"/>
    </xf>
    <xf numFmtId="0" fontId="8" fillId="0" borderId="29" xfId="0" applyFont="1" applyBorder="1" applyAlignment="1">
      <alignment horizontal="right" vertical="center" wrapText="1"/>
    </xf>
    <xf numFmtId="0" fontId="8" fillId="0" borderId="30" xfId="0" applyFont="1" applyBorder="1" applyAlignment="1">
      <alignment horizontal="left" vertical="center" wrapText="1"/>
    </xf>
    <xf numFmtId="4" fontId="9" fillId="0" borderId="31" xfId="0" applyNumberFormat="1" applyFont="1" applyBorder="1" applyAlignment="1">
      <alignment horizontal="right" vertical="center" wrapText="1"/>
    </xf>
    <xf numFmtId="4" fontId="9" fillId="0" borderId="32" xfId="0" applyNumberFormat="1" applyFont="1" applyBorder="1" applyAlignment="1">
      <alignment horizontal="right" vertical="center" wrapText="1"/>
    </xf>
    <xf numFmtId="4" fontId="9" fillId="0" borderId="33" xfId="0" applyNumberFormat="1" applyFont="1" applyBorder="1" applyAlignment="1">
      <alignment horizontal="right" vertical="center" wrapText="1"/>
    </xf>
    <xf numFmtId="0" fontId="9" fillId="0" borderId="33" xfId="0" applyFont="1" applyBorder="1" applyAlignment="1">
      <alignment horizontal="righ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right" vertical="center" wrapText="1"/>
    </xf>
    <xf numFmtId="0" fontId="9" fillId="0" borderId="35" xfId="0" applyFont="1" applyBorder="1" applyAlignment="1">
      <alignment horizontal="left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164" fontId="11" fillId="0" borderId="36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8" fillId="0" borderId="30" xfId="0" applyFont="1" applyBorder="1" applyAlignment="1">
      <alignment vertical="center" wrapText="1"/>
    </xf>
    <xf numFmtId="4" fontId="9" fillId="0" borderId="37" xfId="0" applyNumberFormat="1" applyFont="1" applyBorder="1" applyAlignment="1">
      <alignment horizontal="right" vertical="center" wrapText="1"/>
    </xf>
    <xf numFmtId="4" fontId="9" fillId="0" borderId="38" xfId="0" applyNumberFormat="1" applyFont="1" applyBorder="1" applyAlignment="1">
      <alignment horizontal="right" vertical="center" wrapText="1"/>
    </xf>
    <xf numFmtId="0" fontId="9" fillId="0" borderId="38" xfId="0" applyFont="1" applyBorder="1" applyAlignment="1">
      <alignment horizontal="right" vertical="center" wrapText="1"/>
    </xf>
    <xf numFmtId="0" fontId="9" fillId="0" borderId="26" xfId="0" applyFont="1" applyBorder="1" applyAlignment="1">
      <alignment vertical="center" wrapText="1"/>
    </xf>
    <xf numFmtId="4" fontId="9" fillId="0" borderId="39" xfId="0" applyNumberFormat="1" applyFont="1" applyBorder="1" applyAlignment="1">
      <alignment horizontal="right" vertical="center" wrapText="1"/>
    </xf>
    <xf numFmtId="0" fontId="9" fillId="0" borderId="34" xfId="0" applyFont="1" applyBorder="1" applyAlignment="1">
      <alignment vertical="center" wrapText="1"/>
    </xf>
    <xf numFmtId="4" fontId="8" fillId="0" borderId="39" xfId="0" applyNumberFormat="1" applyFont="1" applyBorder="1" applyAlignment="1">
      <alignment horizontal="right" vertical="center" wrapText="1"/>
    </xf>
    <xf numFmtId="4" fontId="8" fillId="0" borderId="33" xfId="0" applyNumberFormat="1" applyFont="1" applyBorder="1" applyAlignment="1">
      <alignment horizontal="right" vertical="center" wrapText="1"/>
    </xf>
    <xf numFmtId="0" fontId="8" fillId="0" borderId="33" xfId="0" applyFont="1" applyBorder="1" applyAlignment="1">
      <alignment horizontal="right" vertical="center" wrapText="1"/>
    </xf>
    <xf numFmtId="0" fontId="8" fillId="0" borderId="34" xfId="0" applyFont="1" applyBorder="1" applyAlignment="1">
      <alignment vertical="center" wrapText="1"/>
    </xf>
    <xf numFmtId="4" fontId="9" fillId="0" borderId="39" xfId="0" applyNumberFormat="1" applyFont="1" applyBorder="1" applyAlignment="1">
      <alignment vertical="center"/>
    </xf>
    <xf numFmtId="4" fontId="9" fillId="0" borderId="33" xfId="0" applyNumberFormat="1" applyFont="1" applyBorder="1" applyAlignment="1">
      <alignment vertical="center"/>
    </xf>
    <xf numFmtId="4" fontId="8" fillId="0" borderId="31" xfId="0" applyNumberFormat="1" applyFont="1" applyBorder="1" applyAlignment="1">
      <alignment horizontal="right" vertical="center" wrapText="1"/>
    </xf>
    <xf numFmtId="4" fontId="8" fillId="0" borderId="32" xfId="0" applyNumberFormat="1" applyFont="1" applyBorder="1" applyAlignment="1">
      <alignment horizontal="right" vertical="center" wrapText="1"/>
    </xf>
    <xf numFmtId="0" fontId="8" fillId="0" borderId="32" xfId="0" applyFont="1" applyBorder="1" applyAlignment="1">
      <alignment horizontal="right" vertical="center" wrapText="1"/>
    </xf>
    <xf numFmtId="0" fontId="8" fillId="0" borderId="35" xfId="0" applyFont="1" applyBorder="1" applyAlignment="1">
      <alignment vertical="center" wrapText="1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174" fontId="6" fillId="0" borderId="13" xfId="49" applyNumberFormat="1" applyFont="1" applyFill="1" applyBorder="1" applyAlignment="1">
      <alignment horizontal="center" vertical="center" wrapText="1"/>
      <protection/>
    </xf>
    <xf numFmtId="174" fontId="6" fillId="0" borderId="40" xfId="49" applyNumberFormat="1" applyFont="1" applyBorder="1" applyAlignment="1">
      <alignment horizontal="center" vertical="center"/>
      <protection/>
    </xf>
    <xf numFmtId="175" fontId="6" fillId="2" borderId="14" xfId="49" applyNumberFormat="1" applyFont="1" applyFill="1" applyBorder="1">
      <alignment/>
      <protection/>
    </xf>
    <xf numFmtId="175" fontId="7" fillId="0" borderId="41" xfId="49" applyNumberFormat="1" applyFont="1" applyFill="1" applyBorder="1">
      <alignment/>
      <protection/>
    </xf>
    <xf numFmtId="174" fontId="0" fillId="0" borderId="0" xfId="0" applyNumberFormat="1" applyAlignment="1">
      <alignment/>
    </xf>
    <xf numFmtId="0" fontId="6" fillId="0" borderId="42" xfId="49" applyFont="1" applyFill="1" applyBorder="1" applyAlignment="1">
      <alignment horizontal="center"/>
      <protection/>
    </xf>
    <xf numFmtId="0" fontId="6" fillId="0" borderId="43" xfId="49" applyFont="1" applyFill="1" applyBorder="1" applyAlignment="1">
      <alignment horizontal="center"/>
      <protection/>
    </xf>
    <xf numFmtId="0" fontId="7" fillId="0" borderId="44" xfId="49" applyFont="1" applyFill="1" applyBorder="1" applyAlignment="1">
      <alignment horizontal="center"/>
      <protection/>
    </xf>
    <xf numFmtId="4" fontId="7" fillId="0" borderId="23" xfId="49" applyNumberFormat="1" applyFont="1" applyFill="1" applyBorder="1">
      <alignment/>
      <protection/>
    </xf>
    <xf numFmtId="175" fontId="7" fillId="0" borderId="13" xfId="49" applyNumberFormat="1" applyFont="1" applyFill="1" applyBorder="1">
      <alignment/>
      <protection/>
    </xf>
    <xf numFmtId="4" fontId="7" fillId="0" borderId="22" xfId="49" applyNumberFormat="1" applyFont="1" applyFill="1" applyBorder="1">
      <alignment/>
      <protection/>
    </xf>
    <xf numFmtId="175" fontId="7" fillId="0" borderId="45" xfId="49" applyNumberFormat="1" applyFont="1" applyFill="1" applyBorder="1">
      <alignment/>
      <protection/>
    </xf>
    <xf numFmtId="0" fontId="7" fillId="0" borderId="46" xfId="49" applyFont="1" applyFill="1" applyBorder="1" applyAlignment="1">
      <alignment horizontal="center"/>
      <protection/>
    </xf>
    <xf numFmtId="4" fontId="7" fillId="0" borderId="13" xfId="49" applyNumberFormat="1" applyFont="1" applyFill="1" applyBorder="1">
      <alignment/>
      <protection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left" wrapText="1"/>
    </xf>
    <xf numFmtId="174" fontId="7" fillId="0" borderId="16" xfId="0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left" wrapText="1"/>
    </xf>
    <xf numFmtId="174" fontId="7" fillId="0" borderId="20" xfId="0" applyNumberFormat="1" applyFont="1" applyFill="1" applyBorder="1" applyAlignment="1">
      <alignment horizontal="right"/>
    </xf>
    <xf numFmtId="0" fontId="7" fillId="0" borderId="32" xfId="0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left" wrapText="1"/>
    </xf>
    <xf numFmtId="174" fontId="7" fillId="0" borderId="32" xfId="0" applyNumberFormat="1" applyFont="1" applyFill="1" applyBorder="1" applyAlignment="1">
      <alignment horizontal="right"/>
    </xf>
    <xf numFmtId="174" fontId="7" fillId="0" borderId="38" xfId="0" applyNumberFormat="1" applyFont="1" applyFill="1" applyBorder="1" applyAlignment="1">
      <alignment horizontal="right"/>
    </xf>
    <xf numFmtId="174" fontId="7" fillId="0" borderId="47" xfId="0" applyNumberFormat="1" applyFont="1" applyFill="1" applyBorder="1" applyAlignment="1">
      <alignment horizontal="right"/>
    </xf>
    <xf numFmtId="174" fontId="7" fillId="0" borderId="15" xfId="0" applyNumberFormat="1" applyFont="1" applyFill="1" applyBorder="1" applyAlignment="1">
      <alignment horizontal="right"/>
    </xf>
    <xf numFmtId="0" fontId="7" fillId="0" borderId="38" xfId="0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left" wrapText="1"/>
    </xf>
    <xf numFmtId="174" fontId="7" fillId="0" borderId="25" xfId="0" applyNumberFormat="1" applyFont="1" applyFill="1" applyBorder="1" applyAlignment="1">
      <alignment horizontal="right"/>
    </xf>
    <xf numFmtId="0" fontId="6" fillId="0" borderId="35" xfId="49" applyFont="1" applyFill="1" applyBorder="1" applyAlignment="1">
      <alignment horizontal="center"/>
      <protection/>
    </xf>
    <xf numFmtId="174" fontId="7" fillId="0" borderId="17" xfId="0" applyNumberFormat="1" applyFont="1" applyFill="1" applyBorder="1" applyAlignment="1">
      <alignment horizontal="right"/>
    </xf>
    <xf numFmtId="174" fontId="7" fillId="0" borderId="48" xfId="0" applyNumberFormat="1" applyFont="1" applyFill="1" applyBorder="1" applyAlignment="1">
      <alignment horizontal="right"/>
    </xf>
    <xf numFmtId="174" fontId="7" fillId="0" borderId="21" xfId="0" applyNumberFormat="1" applyFont="1" applyFill="1" applyBorder="1" applyAlignment="1">
      <alignment horizontal="right"/>
    </xf>
    <xf numFmtId="0" fontId="7" fillId="0" borderId="38" xfId="49" applyFont="1" applyFill="1" applyBorder="1" applyAlignment="1">
      <alignment horizontal="left" wrapText="1"/>
      <protection/>
    </xf>
    <xf numFmtId="0" fontId="7" fillId="0" borderId="49" xfId="49" applyFont="1" applyFill="1" applyBorder="1" applyAlignment="1">
      <alignment horizontal="center"/>
      <protection/>
    </xf>
    <xf numFmtId="0" fontId="7" fillId="0" borderId="20" xfId="49" applyFont="1" applyFill="1" applyBorder="1" applyAlignment="1">
      <alignment horizontal="left" wrapText="1"/>
      <protection/>
    </xf>
    <xf numFmtId="0" fontId="7" fillId="0" borderId="50" xfId="49" applyFont="1" applyFill="1" applyBorder="1" applyAlignment="1">
      <alignment horizontal="center"/>
      <protection/>
    </xf>
    <xf numFmtId="174" fontId="7" fillId="0" borderId="24" xfId="0" applyNumberFormat="1" applyFont="1" applyFill="1" applyBorder="1" applyAlignment="1">
      <alignment horizontal="right"/>
    </xf>
    <xf numFmtId="174" fontId="7" fillId="0" borderId="31" xfId="0" applyNumberFormat="1" applyFont="1" applyFill="1" applyBorder="1" applyAlignment="1">
      <alignment horizontal="right"/>
    </xf>
    <xf numFmtId="174" fontId="7" fillId="0" borderId="37" xfId="0" applyNumberFormat="1" applyFont="1" applyFill="1" applyBorder="1" applyAlignment="1">
      <alignment horizontal="right"/>
    </xf>
    <xf numFmtId="0" fontId="0" fillId="0" borderId="43" xfId="0" applyBorder="1" applyAlignment="1">
      <alignment/>
    </xf>
    <xf numFmtId="0" fontId="0" fillId="0" borderId="51" xfId="0" applyBorder="1" applyAlignment="1">
      <alignment/>
    </xf>
    <xf numFmtId="166" fontId="6" fillId="0" borderId="42" xfId="49" applyNumberFormat="1" applyFont="1" applyFill="1" applyBorder="1">
      <alignment/>
      <protection/>
    </xf>
    <xf numFmtId="166" fontId="6" fillId="0" borderId="43" xfId="49" applyNumberFormat="1" applyFont="1" applyFill="1" applyBorder="1">
      <alignment/>
      <protection/>
    </xf>
    <xf numFmtId="166" fontId="6" fillId="2" borderId="52" xfId="49" applyNumberFormat="1" applyFont="1" applyFill="1" applyBorder="1">
      <alignment/>
      <protection/>
    </xf>
    <xf numFmtId="166" fontId="7" fillId="0" borderId="46" xfId="49" applyNumberFormat="1" applyFont="1" applyFill="1" applyBorder="1">
      <alignment/>
      <protection/>
    </xf>
    <xf numFmtId="0" fontId="0" fillId="0" borderId="0" xfId="0" applyBorder="1" applyAlignment="1">
      <alignment/>
    </xf>
    <xf numFmtId="0" fontId="7" fillId="0" borderId="0" xfId="49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7" fillId="0" borderId="0" xfId="49" applyFont="1" applyFill="1" applyBorder="1" applyAlignment="1">
      <alignment horizontal="left" wrapText="1"/>
      <protection/>
    </xf>
    <xf numFmtId="4" fontId="7" fillId="0" borderId="0" xfId="49" applyNumberFormat="1" applyFont="1" applyFill="1" applyBorder="1">
      <alignment/>
      <protection/>
    </xf>
    <xf numFmtId="174" fontId="7" fillId="0" borderId="0" xfId="0" applyNumberFormat="1" applyFont="1" applyFill="1" applyBorder="1" applyAlignment="1">
      <alignment horizontal="right"/>
    </xf>
    <xf numFmtId="0" fontId="7" fillId="0" borderId="21" xfId="49" applyFont="1" applyFill="1" applyBorder="1" applyAlignment="1">
      <alignment horizontal="left" wrapText="1"/>
      <protection/>
    </xf>
    <xf numFmtId="173" fontId="6" fillId="2" borderId="14" xfId="49" applyNumberFormat="1" applyFont="1" applyFill="1" applyBorder="1">
      <alignment/>
      <protection/>
    </xf>
    <xf numFmtId="173" fontId="6" fillId="0" borderId="18" xfId="49" applyNumberFormat="1" applyFont="1" applyFill="1" applyBorder="1">
      <alignment/>
      <protection/>
    </xf>
    <xf numFmtId="173" fontId="7" fillId="0" borderId="53" xfId="49" applyNumberFormat="1" applyFont="1" applyFill="1" applyBorder="1">
      <alignment/>
      <protection/>
    </xf>
    <xf numFmtId="173" fontId="7" fillId="0" borderId="22" xfId="49" applyNumberFormat="1" applyFont="1" applyFill="1" applyBorder="1">
      <alignment/>
      <protection/>
    </xf>
    <xf numFmtId="173" fontId="0" fillId="0" borderId="0" xfId="0" applyNumberFormat="1" applyAlignment="1">
      <alignment/>
    </xf>
    <xf numFmtId="0" fontId="12" fillId="33" borderId="36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0" fontId="4" fillId="0" borderId="0" xfId="48" applyFont="1" applyAlignment="1">
      <alignment horizontal="center" wrapText="1"/>
      <protection/>
    </xf>
    <xf numFmtId="0" fontId="5" fillId="0" borderId="0" xfId="0" applyFont="1" applyAlignment="1">
      <alignment horizontal="center"/>
    </xf>
    <xf numFmtId="0" fontId="6" fillId="0" borderId="60" xfId="49" applyFont="1" applyBorder="1" applyAlignment="1">
      <alignment horizontal="center" vertical="center"/>
      <protection/>
    </xf>
    <xf numFmtId="0" fontId="6" fillId="0" borderId="61" xfId="49" applyFont="1" applyBorder="1" applyAlignment="1">
      <alignment horizontal="center" vertical="center"/>
      <protection/>
    </xf>
    <xf numFmtId="49" fontId="6" fillId="2" borderId="52" xfId="49" applyNumberFormat="1" applyFont="1" applyFill="1" applyBorder="1" applyAlignment="1">
      <alignment horizontal="center"/>
      <protection/>
    </xf>
    <xf numFmtId="49" fontId="6" fillId="2" borderId="62" xfId="49" applyNumberFormat="1" applyFont="1" applyFill="1" applyBorder="1" applyAlignment="1">
      <alignment horizontal="center"/>
      <protection/>
    </xf>
    <xf numFmtId="0" fontId="6" fillId="0" borderId="42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49" fontId="6" fillId="0" borderId="42" xfId="49" applyNumberFormat="1" applyFont="1" applyFill="1" applyBorder="1" applyAlignment="1">
      <alignment horizontal="center"/>
      <protection/>
    </xf>
    <xf numFmtId="49" fontId="6" fillId="0" borderId="56" xfId="49" applyNumberFormat="1" applyFont="1" applyFill="1" applyBorder="1" applyAlignment="1">
      <alignment horizontal="center"/>
      <protection/>
    </xf>
    <xf numFmtId="0" fontId="0" fillId="0" borderId="13" xfId="49" applyFont="1" applyBorder="1" applyAlignment="1">
      <alignment horizontal="center" vertical="center" textRotation="90" wrapText="1"/>
      <protection/>
    </xf>
    <xf numFmtId="0" fontId="0" fillId="0" borderId="23" xfId="49" applyFont="1" applyBorder="1" applyAlignment="1">
      <alignment horizontal="center" vertical="center" textRotation="90" wrapText="1"/>
      <protection/>
    </xf>
    <xf numFmtId="0" fontId="6" fillId="0" borderId="46" xfId="49" applyFont="1" applyFill="1" applyBorder="1" applyAlignment="1">
      <alignment horizontal="center"/>
      <protection/>
    </xf>
    <xf numFmtId="0" fontId="6" fillId="0" borderId="57" xfId="49" applyFont="1" applyFill="1" applyBorder="1" applyAlignment="1">
      <alignment horizontal="center"/>
      <protection/>
    </xf>
    <xf numFmtId="49" fontId="6" fillId="0" borderId="63" xfId="49" applyNumberFormat="1" applyFont="1" applyFill="1" applyBorder="1" applyAlignment="1">
      <alignment horizontal="center"/>
      <protection/>
    </xf>
    <xf numFmtId="49" fontId="6" fillId="0" borderId="64" xfId="49" applyNumberFormat="1" applyFont="1" applyFill="1" applyBorder="1" applyAlignment="1">
      <alignment horizontal="center"/>
      <protection/>
    </xf>
    <xf numFmtId="0" fontId="6" fillId="0" borderId="46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Rozpočet 2007 - tabulky" xfId="48"/>
    <cellStyle name="normální_Rozpis výdajů 03 bez PO 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K12" sqref="K11:K12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29" t="s">
        <v>162</v>
      </c>
      <c r="B1" s="129"/>
      <c r="C1" s="65"/>
      <c r="D1" s="65"/>
      <c r="E1" s="64" t="s">
        <v>39</v>
      </c>
    </row>
    <row r="2" spans="1:5" ht="24.75" thickBot="1">
      <c r="A2" s="44" t="s">
        <v>64</v>
      </c>
      <c r="B2" s="43" t="s">
        <v>63</v>
      </c>
      <c r="C2" s="42" t="s">
        <v>163</v>
      </c>
      <c r="D2" s="42" t="s">
        <v>67</v>
      </c>
      <c r="E2" s="42" t="s">
        <v>164</v>
      </c>
    </row>
    <row r="3" spans="1:5" ht="15" customHeight="1">
      <c r="A3" s="63" t="s">
        <v>62</v>
      </c>
      <c r="B3" s="62" t="s">
        <v>61</v>
      </c>
      <c r="C3" s="61">
        <f>C4+C5+C6</f>
        <v>2628011.62</v>
      </c>
      <c r="D3" s="61">
        <f>D4+D5+D6</f>
        <v>0</v>
      </c>
      <c r="E3" s="60">
        <f aca="true" t="shared" si="0" ref="E3:E25">C3+D3</f>
        <v>2628011.62</v>
      </c>
    </row>
    <row r="4" spans="1:10" ht="15" customHeight="1">
      <c r="A4" s="53" t="s">
        <v>60</v>
      </c>
      <c r="B4" s="38" t="s">
        <v>59</v>
      </c>
      <c r="C4" s="37">
        <v>2466142.71</v>
      </c>
      <c r="D4" s="59">
        <v>0</v>
      </c>
      <c r="E4" s="58">
        <f t="shared" si="0"/>
        <v>2466142.71</v>
      </c>
      <c r="J4" s="30"/>
    </row>
    <row r="5" spans="1:5" ht="15" customHeight="1">
      <c r="A5" s="53" t="s">
        <v>58</v>
      </c>
      <c r="B5" s="38" t="s">
        <v>57</v>
      </c>
      <c r="C5" s="37">
        <v>161652.65999999997</v>
      </c>
      <c r="D5" s="36">
        <v>0</v>
      </c>
      <c r="E5" s="58">
        <f t="shared" si="0"/>
        <v>161652.65999999997</v>
      </c>
    </row>
    <row r="6" spans="1:5" ht="15" customHeight="1">
      <c r="A6" s="53" t="s">
        <v>56</v>
      </c>
      <c r="B6" s="38" t="s">
        <v>55</v>
      </c>
      <c r="C6" s="37">
        <v>216.25</v>
      </c>
      <c r="D6" s="37">
        <v>0</v>
      </c>
      <c r="E6" s="58">
        <f t="shared" si="0"/>
        <v>216.25</v>
      </c>
    </row>
    <row r="7" spans="1:5" ht="15" customHeight="1">
      <c r="A7" s="57" t="s">
        <v>54</v>
      </c>
      <c r="B7" s="38" t="s">
        <v>53</v>
      </c>
      <c r="C7" s="55">
        <f>C8+C14</f>
        <v>4575502.25</v>
      </c>
      <c r="D7" s="55">
        <f>D8+D14</f>
        <v>0</v>
      </c>
      <c r="E7" s="54">
        <f t="shared" si="0"/>
        <v>4575502.25</v>
      </c>
    </row>
    <row r="8" spans="1:5" ht="15" customHeight="1">
      <c r="A8" s="53" t="s">
        <v>52</v>
      </c>
      <c r="B8" s="38" t="s">
        <v>49</v>
      </c>
      <c r="C8" s="37">
        <f>C9+C10+C12+C13+C11</f>
        <v>4285262.33</v>
      </c>
      <c r="D8" s="37">
        <f>D9+D10+D12+D13</f>
        <v>0</v>
      </c>
      <c r="E8" s="52">
        <f t="shared" si="0"/>
        <v>4285262.33</v>
      </c>
    </row>
    <row r="9" spans="1:5" ht="15" customHeight="1">
      <c r="A9" s="53" t="s">
        <v>51</v>
      </c>
      <c r="B9" s="38" t="s">
        <v>50</v>
      </c>
      <c r="C9" s="37">
        <v>63118.7</v>
      </c>
      <c r="D9" s="37">
        <v>0</v>
      </c>
      <c r="E9" s="52">
        <f t="shared" si="0"/>
        <v>63118.7</v>
      </c>
    </row>
    <row r="10" spans="1:5" ht="15" customHeight="1">
      <c r="A10" s="53" t="s">
        <v>165</v>
      </c>
      <c r="B10" s="38" t="s">
        <v>49</v>
      </c>
      <c r="C10" s="37">
        <v>4190528.87</v>
      </c>
      <c r="D10" s="37">
        <v>0</v>
      </c>
      <c r="E10" s="52">
        <f t="shared" si="0"/>
        <v>4190528.87</v>
      </c>
    </row>
    <row r="11" spans="1:5" ht="15" customHeight="1">
      <c r="A11" s="53" t="s">
        <v>166</v>
      </c>
      <c r="B11" s="38">
        <v>4123</v>
      </c>
      <c r="C11" s="37">
        <v>6729.85</v>
      </c>
      <c r="D11" s="37">
        <v>0</v>
      </c>
      <c r="E11" s="52">
        <f>SUM(C11:D11)</f>
        <v>6729.85</v>
      </c>
    </row>
    <row r="12" spans="1:5" ht="15" customHeight="1">
      <c r="A12" s="53" t="s">
        <v>167</v>
      </c>
      <c r="B12" s="38" t="s">
        <v>48</v>
      </c>
      <c r="C12" s="37">
        <v>114.91</v>
      </c>
      <c r="D12" s="37">
        <v>0</v>
      </c>
      <c r="E12" s="52">
        <f>SUM(C12:D12)</f>
        <v>114.91</v>
      </c>
    </row>
    <row r="13" spans="1:5" ht="15" customHeight="1">
      <c r="A13" s="53" t="s">
        <v>168</v>
      </c>
      <c r="B13" s="38">
        <v>4121</v>
      </c>
      <c r="C13" s="37">
        <v>24770</v>
      </c>
      <c r="D13" s="37">
        <v>0</v>
      </c>
      <c r="E13" s="52">
        <f>SUM(C13:D13)</f>
        <v>24770</v>
      </c>
    </row>
    <row r="14" spans="1:5" ht="15" customHeight="1">
      <c r="A14" s="53" t="s">
        <v>47</v>
      </c>
      <c r="B14" s="38" t="s">
        <v>169</v>
      </c>
      <c r="C14" s="37">
        <f>C15+C16+C17+C18</f>
        <v>290239.92</v>
      </c>
      <c r="D14" s="37">
        <f>D15+D17+D18</f>
        <v>0</v>
      </c>
      <c r="E14" s="52">
        <f t="shared" si="0"/>
        <v>290239.92</v>
      </c>
    </row>
    <row r="15" spans="1:5" ht="15" customHeight="1">
      <c r="A15" s="53" t="s">
        <v>165</v>
      </c>
      <c r="B15" s="38" t="s">
        <v>46</v>
      </c>
      <c r="C15" s="37">
        <v>253375.05000000002</v>
      </c>
      <c r="D15" s="37">
        <v>0</v>
      </c>
      <c r="E15" s="52">
        <f t="shared" si="0"/>
        <v>253375.05000000002</v>
      </c>
    </row>
    <row r="16" spans="1:5" ht="15" customHeight="1">
      <c r="A16" s="53" t="s">
        <v>170</v>
      </c>
      <c r="B16" s="38">
        <v>4223</v>
      </c>
      <c r="C16" s="37">
        <v>32335.51</v>
      </c>
      <c r="D16" s="37">
        <v>0</v>
      </c>
      <c r="E16" s="52">
        <f>SUM(C16:D16)</f>
        <v>32335.51</v>
      </c>
    </row>
    <row r="17" spans="1:5" ht="15" customHeight="1">
      <c r="A17" s="53" t="s">
        <v>167</v>
      </c>
      <c r="B17" s="38" t="s">
        <v>171</v>
      </c>
      <c r="C17" s="37">
        <v>0</v>
      </c>
      <c r="D17" s="37">
        <v>0</v>
      </c>
      <c r="E17" s="52">
        <f>SUM(C17:D17)</f>
        <v>0</v>
      </c>
    </row>
    <row r="18" spans="1:5" ht="15" customHeight="1">
      <c r="A18" s="53" t="s">
        <v>168</v>
      </c>
      <c r="B18" s="38">
        <v>4221</v>
      </c>
      <c r="C18" s="37">
        <v>4529.36</v>
      </c>
      <c r="D18" s="37">
        <v>0</v>
      </c>
      <c r="E18" s="52">
        <f>SUM(C18:D18)</f>
        <v>4529.36</v>
      </c>
    </row>
    <row r="19" spans="1:5" ht="15" customHeight="1">
      <c r="A19" s="57" t="s">
        <v>45</v>
      </c>
      <c r="B19" s="56" t="s">
        <v>44</v>
      </c>
      <c r="C19" s="55">
        <f>C3+C7</f>
        <v>7203513.87</v>
      </c>
      <c r="D19" s="55">
        <f>D3+D7</f>
        <v>0</v>
      </c>
      <c r="E19" s="54">
        <f t="shared" si="0"/>
        <v>7203513.87</v>
      </c>
    </row>
    <row r="20" spans="1:5" ht="15" customHeight="1">
      <c r="A20" s="57" t="s">
        <v>43</v>
      </c>
      <c r="B20" s="56" t="s">
        <v>42</v>
      </c>
      <c r="C20" s="55">
        <f>SUM(C21:C24)</f>
        <v>958065.5800000001</v>
      </c>
      <c r="D20" s="55">
        <f>SUM(D21:D24)</f>
        <v>0</v>
      </c>
      <c r="E20" s="54">
        <f t="shared" si="0"/>
        <v>958065.5800000001</v>
      </c>
    </row>
    <row r="21" spans="1:5" ht="15" customHeight="1">
      <c r="A21" s="53" t="s">
        <v>172</v>
      </c>
      <c r="B21" s="38" t="s">
        <v>41</v>
      </c>
      <c r="C21" s="37">
        <v>127924.29999999999</v>
      </c>
      <c r="D21" s="37">
        <v>0</v>
      </c>
      <c r="E21" s="52">
        <f t="shared" si="0"/>
        <v>127924.29999999999</v>
      </c>
    </row>
    <row r="22" spans="1:5" ht="15" customHeight="1">
      <c r="A22" s="53" t="s">
        <v>173</v>
      </c>
      <c r="B22" s="38">
        <v>8115</v>
      </c>
      <c r="C22" s="37">
        <v>977016.28</v>
      </c>
      <c r="D22" s="37">
        <v>0</v>
      </c>
      <c r="E22" s="52">
        <f>SUM(C22:D22)</f>
        <v>977016.28</v>
      </c>
    </row>
    <row r="23" spans="1:5" ht="15" customHeight="1">
      <c r="A23" s="53" t="s">
        <v>174</v>
      </c>
      <c r="B23" s="38">
        <v>8123</v>
      </c>
      <c r="C23" s="37">
        <v>0</v>
      </c>
      <c r="D23" s="37">
        <v>0</v>
      </c>
      <c r="E23" s="52">
        <f>C23+D23</f>
        <v>0</v>
      </c>
    </row>
    <row r="24" spans="1:5" ht="15" customHeight="1" thickBot="1">
      <c r="A24" s="51" t="s">
        <v>175</v>
      </c>
      <c r="B24" s="50">
        <v>-8124</v>
      </c>
      <c r="C24" s="49">
        <v>-146875</v>
      </c>
      <c r="D24" s="49">
        <v>0</v>
      </c>
      <c r="E24" s="48">
        <f>C24+D24</f>
        <v>-146875</v>
      </c>
    </row>
    <row r="25" spans="1:5" ht="15" customHeight="1" thickBot="1">
      <c r="A25" s="47" t="s">
        <v>40</v>
      </c>
      <c r="B25" s="33"/>
      <c r="C25" s="32">
        <f>C3+C7+C20</f>
        <v>8161579.45</v>
      </c>
      <c r="D25" s="32">
        <f>D19+D20</f>
        <v>0</v>
      </c>
      <c r="E25" s="31">
        <f t="shared" si="0"/>
        <v>8161579.45</v>
      </c>
    </row>
    <row r="26" spans="1:5" ht="13.5" thickBot="1">
      <c r="A26" s="129" t="s">
        <v>176</v>
      </c>
      <c r="B26" s="129"/>
      <c r="C26" s="46"/>
      <c r="D26" s="46"/>
      <c r="E26" s="45" t="s">
        <v>39</v>
      </c>
    </row>
    <row r="27" spans="1:5" ht="24.75" thickBot="1">
      <c r="A27" s="44" t="s">
        <v>38</v>
      </c>
      <c r="B27" s="43" t="s">
        <v>0</v>
      </c>
      <c r="C27" s="42" t="s">
        <v>163</v>
      </c>
      <c r="D27" s="42" t="s">
        <v>67</v>
      </c>
      <c r="E27" s="42" t="s">
        <v>164</v>
      </c>
    </row>
    <row r="28" spans="1:5" ht="15" customHeight="1">
      <c r="A28" s="41" t="s">
        <v>37</v>
      </c>
      <c r="B28" s="40" t="s">
        <v>24</v>
      </c>
      <c r="C28" s="36">
        <v>28361.82</v>
      </c>
      <c r="D28" s="36">
        <v>0</v>
      </c>
      <c r="E28" s="35">
        <f>C28+D28</f>
        <v>28361.82</v>
      </c>
    </row>
    <row r="29" spans="1:5" ht="15" customHeight="1">
      <c r="A29" s="39" t="s">
        <v>36</v>
      </c>
      <c r="B29" s="38" t="s">
        <v>24</v>
      </c>
      <c r="C29" s="37">
        <v>255521.85</v>
      </c>
      <c r="D29" s="36">
        <v>0</v>
      </c>
      <c r="E29" s="35">
        <f aca="true" t="shared" si="1" ref="E29:E44">C29+D29</f>
        <v>255521.85</v>
      </c>
    </row>
    <row r="30" spans="1:5" ht="15" customHeight="1">
      <c r="A30" s="39" t="s">
        <v>177</v>
      </c>
      <c r="B30" s="38" t="s">
        <v>19</v>
      </c>
      <c r="C30" s="37">
        <v>142790.39</v>
      </c>
      <c r="D30" s="36">
        <v>0</v>
      </c>
      <c r="E30" s="35">
        <f>SUM(C30:D30)</f>
        <v>142790.39</v>
      </c>
    </row>
    <row r="31" spans="1:5" ht="15" customHeight="1">
      <c r="A31" s="39" t="s">
        <v>35</v>
      </c>
      <c r="B31" s="38" t="s">
        <v>24</v>
      </c>
      <c r="C31" s="37">
        <v>940974.97</v>
      </c>
      <c r="D31" s="36">
        <v>0</v>
      </c>
      <c r="E31" s="35">
        <f t="shared" si="1"/>
        <v>940974.97</v>
      </c>
    </row>
    <row r="32" spans="1:5" ht="15" customHeight="1">
      <c r="A32" s="39" t="s">
        <v>34</v>
      </c>
      <c r="B32" s="38" t="s">
        <v>24</v>
      </c>
      <c r="C32" s="37">
        <v>681327.86</v>
      </c>
      <c r="D32" s="36">
        <v>0</v>
      </c>
      <c r="E32" s="35">
        <f t="shared" si="1"/>
        <v>681327.86</v>
      </c>
    </row>
    <row r="33" spans="1:5" ht="15" customHeight="1">
      <c r="A33" s="39" t="s">
        <v>33</v>
      </c>
      <c r="B33" s="38" t="s">
        <v>24</v>
      </c>
      <c r="C33" s="37">
        <v>3736951.5300000003</v>
      </c>
      <c r="D33" s="36">
        <v>0</v>
      </c>
      <c r="E33" s="35">
        <f>C33+D33</f>
        <v>3736951.5300000003</v>
      </c>
    </row>
    <row r="34" spans="1:5" ht="15" customHeight="1">
      <c r="A34" s="39" t="s">
        <v>32</v>
      </c>
      <c r="B34" s="38" t="s">
        <v>19</v>
      </c>
      <c r="C34" s="37">
        <v>510414.62</v>
      </c>
      <c r="D34" s="36">
        <v>0</v>
      </c>
      <c r="E34" s="35">
        <f t="shared" si="1"/>
        <v>510414.62</v>
      </c>
    </row>
    <row r="35" spans="1:5" ht="15" customHeight="1">
      <c r="A35" s="39" t="s">
        <v>31</v>
      </c>
      <c r="B35" s="38" t="s">
        <v>24</v>
      </c>
      <c r="C35" s="37">
        <v>30600</v>
      </c>
      <c r="D35" s="36">
        <v>0</v>
      </c>
      <c r="E35" s="35">
        <f t="shared" si="1"/>
        <v>30600</v>
      </c>
    </row>
    <row r="36" spans="1:5" ht="15" customHeight="1">
      <c r="A36" s="39" t="s">
        <v>30</v>
      </c>
      <c r="B36" s="38" t="s">
        <v>19</v>
      </c>
      <c r="C36" s="37">
        <v>673825.55</v>
      </c>
      <c r="D36" s="36">
        <v>0</v>
      </c>
      <c r="E36" s="35">
        <f t="shared" si="1"/>
        <v>673825.55</v>
      </c>
    </row>
    <row r="37" spans="1:5" ht="15" customHeight="1">
      <c r="A37" s="39" t="s">
        <v>29</v>
      </c>
      <c r="B37" s="38" t="s">
        <v>28</v>
      </c>
      <c r="C37" s="37">
        <v>0</v>
      </c>
      <c r="D37" s="36">
        <v>0</v>
      </c>
      <c r="E37" s="35">
        <f t="shared" si="1"/>
        <v>0</v>
      </c>
    </row>
    <row r="38" spans="1:5" ht="15" customHeight="1">
      <c r="A38" s="39" t="s">
        <v>27</v>
      </c>
      <c r="B38" s="38" t="s">
        <v>19</v>
      </c>
      <c r="C38" s="37">
        <v>887768.56</v>
      </c>
      <c r="D38" s="36">
        <v>0</v>
      </c>
      <c r="E38" s="35">
        <f t="shared" si="1"/>
        <v>887768.56</v>
      </c>
    </row>
    <row r="39" spans="1:5" ht="15" customHeight="1">
      <c r="A39" s="39" t="s">
        <v>26</v>
      </c>
      <c r="B39" s="38" t="s">
        <v>19</v>
      </c>
      <c r="C39" s="37">
        <v>20000</v>
      </c>
      <c r="D39" s="36">
        <v>0</v>
      </c>
      <c r="E39" s="35">
        <f t="shared" si="1"/>
        <v>20000</v>
      </c>
    </row>
    <row r="40" spans="1:5" ht="15" customHeight="1">
      <c r="A40" s="39" t="s">
        <v>25</v>
      </c>
      <c r="B40" s="38" t="s">
        <v>24</v>
      </c>
      <c r="C40" s="37">
        <v>7787.89</v>
      </c>
      <c r="D40" s="36">
        <v>0</v>
      </c>
      <c r="E40" s="35">
        <f t="shared" si="1"/>
        <v>7787.89</v>
      </c>
    </row>
    <row r="41" spans="1:5" ht="15" customHeight="1">
      <c r="A41" s="39" t="s">
        <v>23</v>
      </c>
      <c r="B41" s="38" t="s">
        <v>19</v>
      </c>
      <c r="C41" s="37">
        <v>139272.66999999998</v>
      </c>
      <c r="D41" s="36">
        <v>0</v>
      </c>
      <c r="E41" s="35">
        <f>C41+D41</f>
        <v>139272.66999999998</v>
      </c>
    </row>
    <row r="42" spans="1:5" ht="15" customHeight="1">
      <c r="A42" s="39" t="s">
        <v>22</v>
      </c>
      <c r="B42" s="38" t="s">
        <v>19</v>
      </c>
      <c r="C42" s="37">
        <v>13993.01</v>
      </c>
      <c r="D42" s="36">
        <v>0</v>
      </c>
      <c r="E42" s="35">
        <f t="shared" si="1"/>
        <v>13993.01</v>
      </c>
    </row>
    <row r="43" spans="1:5" ht="15" customHeight="1">
      <c r="A43" s="39" t="s">
        <v>21</v>
      </c>
      <c r="B43" s="38" t="s">
        <v>19</v>
      </c>
      <c r="C43" s="37">
        <v>84728.29</v>
      </c>
      <c r="D43" s="36">
        <v>0</v>
      </c>
      <c r="E43" s="35">
        <f t="shared" si="1"/>
        <v>84728.29</v>
      </c>
    </row>
    <row r="44" spans="1:5" ht="15" customHeight="1" thickBot="1">
      <c r="A44" s="39" t="s">
        <v>20</v>
      </c>
      <c r="B44" s="38" t="s">
        <v>19</v>
      </c>
      <c r="C44" s="37">
        <v>7260.4400000000005</v>
      </c>
      <c r="D44" s="36">
        <v>0</v>
      </c>
      <c r="E44" s="35">
        <f t="shared" si="1"/>
        <v>7260.4400000000005</v>
      </c>
    </row>
    <row r="45" spans="1:5" ht="15" customHeight="1" thickBot="1">
      <c r="A45" s="34" t="s">
        <v>18</v>
      </c>
      <c r="B45" s="33"/>
      <c r="C45" s="32">
        <f>C28+C29+C31+C32+C33+C34+C35+C36+C37+C38+C39+C40+C41+C42+C43+C44+C30</f>
        <v>8161579.449999999</v>
      </c>
      <c r="D45" s="32">
        <f>SUM(D28:D44)</f>
        <v>0</v>
      </c>
      <c r="E45" s="31">
        <f>SUM(E28:E44)</f>
        <v>8161579.45</v>
      </c>
    </row>
    <row r="46" spans="3:5" ht="12.75">
      <c r="C46" s="30"/>
      <c r="E46" s="30"/>
    </row>
    <row r="48" ht="12.75">
      <c r="C48" s="30"/>
    </row>
  </sheetData>
  <sheetProtection/>
  <mergeCells count="2">
    <mergeCell ref="A1:B1"/>
    <mergeCell ref="A26:B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4"/>
  <sheetViews>
    <sheetView tabSelected="1" workbookViewId="0" topLeftCell="A1">
      <selection activeCell="A1" sqref="A1:K1"/>
    </sheetView>
  </sheetViews>
  <sheetFormatPr defaultColWidth="9.140625" defaultRowHeight="12.75"/>
  <cols>
    <col min="1" max="2" width="3.140625" style="0" customWidth="1"/>
    <col min="3" max="3" width="9.28125" style="0" customWidth="1"/>
    <col min="4" max="5" width="4.7109375" style="0" customWidth="1"/>
    <col min="6" max="6" width="5.7109375" style="0" customWidth="1"/>
    <col min="7" max="7" width="45.00390625" style="22" customWidth="1"/>
    <col min="8" max="8" width="11.00390625" style="22" customWidth="1"/>
    <col min="9" max="9" width="12.421875" style="0" customWidth="1"/>
    <col min="10" max="10" width="18.7109375" style="23" customWidth="1"/>
    <col min="11" max="11" width="12.57421875" style="23" customWidth="1"/>
    <col min="13" max="13" width="23.421875" style="0" customWidth="1"/>
    <col min="14" max="14" width="10.140625" style="0" bestFit="1" customWidth="1"/>
  </cols>
  <sheetData>
    <row r="1" spans="1:11" ht="12.75">
      <c r="A1" s="138" t="s">
        <v>180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5.75" customHeight="1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5.75">
      <c r="A3" s="141" t="s">
        <v>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1:11" ht="16.5" thickBot="1">
      <c r="A4" s="1"/>
      <c r="B4" s="1"/>
      <c r="C4" s="1"/>
      <c r="D4" s="1"/>
      <c r="E4" s="1"/>
      <c r="F4" s="1"/>
      <c r="G4" s="2"/>
      <c r="H4" s="2"/>
      <c r="I4" s="1"/>
      <c r="J4" s="3"/>
      <c r="K4" s="4" t="s">
        <v>3</v>
      </c>
    </row>
    <row r="5" spans="1:11" ht="23.25" customHeight="1" thickBot="1">
      <c r="A5" s="150" t="s">
        <v>65</v>
      </c>
      <c r="B5" s="5" t="s">
        <v>4</v>
      </c>
      <c r="C5" s="142" t="s">
        <v>5</v>
      </c>
      <c r="D5" s="143"/>
      <c r="E5" s="6" t="s">
        <v>6</v>
      </c>
      <c r="F5" s="7" t="s">
        <v>0</v>
      </c>
      <c r="G5" s="8" t="s">
        <v>7</v>
      </c>
      <c r="H5" s="8" t="s">
        <v>12</v>
      </c>
      <c r="I5" s="9" t="s">
        <v>66</v>
      </c>
      <c r="J5" s="67" t="s">
        <v>67</v>
      </c>
      <c r="K5" s="68" t="s">
        <v>68</v>
      </c>
    </row>
    <row r="6" spans="1:14" ht="13.5" thickBot="1">
      <c r="A6" s="151"/>
      <c r="B6" s="10"/>
      <c r="C6" s="144" t="s">
        <v>13</v>
      </c>
      <c r="D6" s="145"/>
      <c r="E6" s="10" t="s">
        <v>9</v>
      </c>
      <c r="F6" s="10" t="s">
        <v>9</v>
      </c>
      <c r="G6" s="11" t="s">
        <v>14</v>
      </c>
      <c r="H6" s="12">
        <v>0</v>
      </c>
      <c r="I6" s="115">
        <v>25272.308</v>
      </c>
      <c r="J6" s="124">
        <f>J7</f>
        <v>-25272.302390000004</v>
      </c>
      <c r="K6" s="69">
        <f>I6+J6</f>
        <v>0.005609999996522674</v>
      </c>
      <c r="M6" s="128"/>
      <c r="N6" s="128"/>
    </row>
    <row r="7" spans="1:13" ht="12.75">
      <c r="A7" s="151"/>
      <c r="B7" s="72" t="s">
        <v>8</v>
      </c>
      <c r="C7" s="148" t="s">
        <v>15</v>
      </c>
      <c r="D7" s="149"/>
      <c r="E7" s="14" t="s">
        <v>9</v>
      </c>
      <c r="F7" s="15" t="s">
        <v>9</v>
      </c>
      <c r="G7" s="16" t="s">
        <v>10</v>
      </c>
      <c r="H7" s="17">
        <v>0</v>
      </c>
      <c r="I7" s="113">
        <v>25272.308</v>
      </c>
      <c r="J7" s="125">
        <f>-(J11+J13+J15+J17+J19+J21+J23+J25+J27+J29+J31+J33+J35+J37+J39+J41+J43+J45+J47+J49+J51+J53+J55+J57+J59+J61+J63+J65+J67+J69+J71+J73+J75+J77+J79+J81+J83+J85+J87+J89+J91+J93+J95+J97+J99+J101+J103+J105+J107+J109+J111+J113+J115+J117+J119+J121+J123+J125+J127+J129+J131+J133+J135+J137+J139+J141+J143+J145+J147+J149+J151+J153+J155+J157+J159+J161+J163+J165+J167+J169+J171+J173+J175+J177+J179+J181+J183+J185+J187+J189+J190+J192)</f>
        <v>-25272.302390000004</v>
      </c>
      <c r="K7" s="76">
        <f>I7+J7</f>
        <v>0.005609999996522674</v>
      </c>
      <c r="M7" s="71"/>
    </row>
    <row r="8" spans="1:13" ht="12.75">
      <c r="A8" s="151"/>
      <c r="B8" s="73"/>
      <c r="C8" s="154"/>
      <c r="D8" s="155"/>
      <c r="E8" s="27">
        <v>3636</v>
      </c>
      <c r="F8" s="26">
        <v>5901</v>
      </c>
      <c r="G8" s="25" t="s">
        <v>11</v>
      </c>
      <c r="H8" s="24">
        <v>0</v>
      </c>
      <c r="I8" s="114">
        <v>25272.308</v>
      </c>
      <c r="J8" s="126">
        <v>-25272.30239</v>
      </c>
      <c r="K8" s="70">
        <f>I8+J8</f>
        <v>0.005610000000160653</v>
      </c>
      <c r="M8" s="71"/>
    </row>
    <row r="9" spans="1:20" ht="13.5" thickBot="1">
      <c r="A9" s="151"/>
      <c r="B9" s="74"/>
      <c r="C9" s="152"/>
      <c r="D9" s="153"/>
      <c r="E9" s="19">
        <v>3636</v>
      </c>
      <c r="F9" s="20">
        <v>5901</v>
      </c>
      <c r="G9" s="21" t="s">
        <v>11</v>
      </c>
      <c r="H9" s="77">
        <v>0</v>
      </c>
      <c r="I9" s="116">
        <v>25272.308</v>
      </c>
      <c r="J9" s="127">
        <v>-25272.30239</v>
      </c>
      <c r="K9" s="78">
        <f>I9+J9</f>
        <v>0.005610000000160653</v>
      </c>
      <c r="T9" s="66"/>
    </row>
    <row r="10" spans="1:11" ht="12.75">
      <c r="A10" s="151"/>
      <c r="B10" s="72" t="s">
        <v>8</v>
      </c>
      <c r="C10" s="146">
        <v>20101403027</v>
      </c>
      <c r="D10" s="133"/>
      <c r="E10" s="81" t="s">
        <v>9</v>
      </c>
      <c r="F10" s="82" t="s">
        <v>9</v>
      </c>
      <c r="G10" s="83" t="s">
        <v>69</v>
      </c>
      <c r="H10" s="80">
        <v>0</v>
      </c>
      <c r="I10" s="80">
        <v>0</v>
      </c>
      <c r="J10" s="95">
        <v>300</v>
      </c>
      <c r="K10" s="101">
        <v>300</v>
      </c>
    </row>
    <row r="11" spans="1:11" ht="13.5" thickBot="1">
      <c r="A11" s="151"/>
      <c r="B11" s="74"/>
      <c r="C11" s="147"/>
      <c r="D11" s="131"/>
      <c r="E11" s="96">
        <v>3299</v>
      </c>
      <c r="F11" s="97">
        <v>6341</v>
      </c>
      <c r="G11" s="98" t="s">
        <v>17</v>
      </c>
      <c r="H11" s="29">
        <v>0</v>
      </c>
      <c r="I11" s="29">
        <v>0</v>
      </c>
      <c r="J11" s="99">
        <v>300</v>
      </c>
      <c r="K11" s="108">
        <v>300</v>
      </c>
    </row>
    <row r="12" spans="1:11" ht="12.75">
      <c r="A12" s="151"/>
      <c r="B12" s="13" t="s">
        <v>8</v>
      </c>
      <c r="C12" s="132">
        <v>20101412028</v>
      </c>
      <c r="D12" s="133"/>
      <c r="E12" s="81" t="s">
        <v>9</v>
      </c>
      <c r="F12" s="82" t="s">
        <v>9</v>
      </c>
      <c r="G12" s="83" t="s">
        <v>70</v>
      </c>
      <c r="H12" s="80">
        <v>0</v>
      </c>
      <c r="I12" s="80">
        <v>0</v>
      </c>
      <c r="J12" s="84">
        <v>300</v>
      </c>
      <c r="K12" s="101">
        <v>300</v>
      </c>
    </row>
    <row r="13" spans="1:11" ht="13.5" thickBot="1">
      <c r="A13" s="151"/>
      <c r="B13" s="18"/>
      <c r="C13" s="134"/>
      <c r="D13" s="135"/>
      <c r="E13" s="85">
        <v>3299</v>
      </c>
      <c r="F13" s="86">
        <v>5321</v>
      </c>
      <c r="G13" s="87" t="s">
        <v>16</v>
      </c>
      <c r="H13" s="77">
        <v>0</v>
      </c>
      <c r="I13" s="77">
        <v>0</v>
      </c>
      <c r="J13" s="94">
        <v>300</v>
      </c>
      <c r="K13" s="102">
        <v>300</v>
      </c>
    </row>
    <row r="14" spans="1:11" ht="12.75" customHeight="1">
      <c r="A14" s="151"/>
      <c r="B14" s="100" t="s">
        <v>8</v>
      </c>
      <c r="C14" s="136">
        <v>20101424035</v>
      </c>
      <c r="D14" s="137">
        <v>20101424035</v>
      </c>
      <c r="E14" s="89" t="s">
        <v>9</v>
      </c>
      <c r="F14" s="90" t="s">
        <v>9</v>
      </c>
      <c r="G14" s="91" t="s">
        <v>71</v>
      </c>
      <c r="H14" s="75">
        <v>0</v>
      </c>
      <c r="I14" s="75">
        <v>0</v>
      </c>
      <c r="J14" s="92">
        <v>300</v>
      </c>
      <c r="K14" s="109">
        <v>300</v>
      </c>
    </row>
    <row r="15" spans="1:11" ht="13.5" thickBot="1">
      <c r="A15" s="151"/>
      <c r="B15" s="28"/>
      <c r="C15" s="130"/>
      <c r="D15" s="131"/>
      <c r="E15" s="96">
        <v>3299</v>
      </c>
      <c r="F15" s="97">
        <v>5321</v>
      </c>
      <c r="G15" s="98" t="s">
        <v>16</v>
      </c>
      <c r="H15" s="29">
        <v>0</v>
      </c>
      <c r="I15" s="29">
        <v>0</v>
      </c>
      <c r="J15" s="93">
        <v>300</v>
      </c>
      <c r="K15" s="110">
        <v>300</v>
      </c>
    </row>
    <row r="16" spans="1:11" ht="12.75">
      <c r="A16" s="151"/>
      <c r="B16" s="13" t="s">
        <v>8</v>
      </c>
      <c r="C16" s="132">
        <v>20101435007</v>
      </c>
      <c r="D16" s="133">
        <v>20101435007</v>
      </c>
      <c r="E16" s="81" t="s">
        <v>9</v>
      </c>
      <c r="F16" s="82" t="s">
        <v>9</v>
      </c>
      <c r="G16" s="83" t="s">
        <v>72</v>
      </c>
      <c r="H16" s="80">
        <v>0</v>
      </c>
      <c r="I16" s="80">
        <v>0</v>
      </c>
      <c r="J16" s="84">
        <v>300</v>
      </c>
      <c r="K16" s="101">
        <v>300</v>
      </c>
    </row>
    <row r="17" spans="1:11" ht="13.5" thickBot="1">
      <c r="A17" s="151"/>
      <c r="B17" s="18"/>
      <c r="C17" s="134"/>
      <c r="D17" s="135"/>
      <c r="E17" s="85">
        <v>3639</v>
      </c>
      <c r="F17" s="86">
        <v>6341</v>
      </c>
      <c r="G17" s="87" t="s">
        <v>17</v>
      </c>
      <c r="H17" s="77">
        <v>0</v>
      </c>
      <c r="I17" s="77">
        <v>0</v>
      </c>
      <c r="J17" s="88">
        <v>300</v>
      </c>
      <c r="K17" s="103">
        <v>300</v>
      </c>
    </row>
    <row r="18" spans="1:11" ht="12.75">
      <c r="A18" s="151"/>
      <c r="B18" s="100" t="s">
        <v>8</v>
      </c>
      <c r="C18" s="136">
        <v>20101444033</v>
      </c>
      <c r="D18" s="137">
        <v>20101444033</v>
      </c>
      <c r="E18" s="89" t="s">
        <v>9</v>
      </c>
      <c r="F18" s="90" t="s">
        <v>9</v>
      </c>
      <c r="G18" s="91" t="s">
        <v>73</v>
      </c>
      <c r="H18" s="75">
        <v>0</v>
      </c>
      <c r="I18" s="75">
        <v>0</v>
      </c>
      <c r="J18" s="92">
        <v>274.945</v>
      </c>
      <c r="K18" s="109">
        <v>274.945</v>
      </c>
    </row>
    <row r="19" spans="1:11" ht="13.5" thickBot="1">
      <c r="A19" s="151"/>
      <c r="B19" s="28"/>
      <c r="C19" s="130"/>
      <c r="D19" s="131"/>
      <c r="E19" s="96">
        <v>2212</v>
      </c>
      <c r="F19" s="97">
        <v>6341</v>
      </c>
      <c r="G19" s="98" t="s">
        <v>17</v>
      </c>
      <c r="H19" s="29">
        <v>0</v>
      </c>
      <c r="I19" s="29">
        <v>0</v>
      </c>
      <c r="J19" s="93">
        <v>274.945</v>
      </c>
      <c r="K19" s="110">
        <v>274.945</v>
      </c>
    </row>
    <row r="20" spans="1:11" ht="21.75" customHeight="1">
      <c r="A20" s="151"/>
      <c r="B20" s="13" t="s">
        <v>8</v>
      </c>
      <c r="C20" s="132">
        <v>20101452013</v>
      </c>
      <c r="D20" s="133">
        <v>20101452013</v>
      </c>
      <c r="E20" s="81" t="s">
        <v>9</v>
      </c>
      <c r="F20" s="82" t="s">
        <v>9</v>
      </c>
      <c r="G20" s="83" t="s">
        <v>74</v>
      </c>
      <c r="H20" s="80">
        <v>0</v>
      </c>
      <c r="I20" s="80">
        <v>0</v>
      </c>
      <c r="J20" s="84">
        <v>300</v>
      </c>
      <c r="K20" s="101">
        <v>300</v>
      </c>
    </row>
    <row r="21" spans="1:11" ht="13.5" thickBot="1">
      <c r="A21" s="151"/>
      <c r="B21" s="18"/>
      <c r="C21" s="134"/>
      <c r="D21" s="135"/>
      <c r="E21" s="85">
        <v>2212</v>
      </c>
      <c r="F21" s="86">
        <v>5321</v>
      </c>
      <c r="G21" s="87" t="s">
        <v>16</v>
      </c>
      <c r="H21" s="77">
        <v>0</v>
      </c>
      <c r="I21" s="77">
        <v>0</v>
      </c>
      <c r="J21" s="88">
        <v>300</v>
      </c>
      <c r="K21" s="103">
        <v>300</v>
      </c>
    </row>
    <row r="22" spans="1:11" ht="22.5">
      <c r="A22" s="151"/>
      <c r="B22" s="100" t="s">
        <v>8</v>
      </c>
      <c r="C22" s="136">
        <v>20101465023</v>
      </c>
      <c r="D22" s="137">
        <v>20101465023</v>
      </c>
      <c r="E22" s="89" t="s">
        <v>9</v>
      </c>
      <c r="F22" s="90" t="s">
        <v>9</v>
      </c>
      <c r="G22" s="91" t="s">
        <v>75</v>
      </c>
      <c r="H22" s="75">
        <v>0</v>
      </c>
      <c r="I22" s="75">
        <v>0</v>
      </c>
      <c r="J22" s="92">
        <v>228</v>
      </c>
      <c r="K22" s="109">
        <v>228</v>
      </c>
    </row>
    <row r="23" spans="1:11" ht="13.5" thickBot="1">
      <c r="A23" s="151"/>
      <c r="B23" s="28"/>
      <c r="C23" s="130"/>
      <c r="D23" s="131"/>
      <c r="E23" s="96">
        <v>2212</v>
      </c>
      <c r="F23" s="97">
        <v>5321</v>
      </c>
      <c r="G23" s="98" t="s">
        <v>16</v>
      </c>
      <c r="H23" s="29">
        <v>0</v>
      </c>
      <c r="I23" s="29">
        <v>0</v>
      </c>
      <c r="J23" s="93">
        <v>228</v>
      </c>
      <c r="K23" s="110">
        <v>228</v>
      </c>
    </row>
    <row r="24" spans="1:11" ht="12.75">
      <c r="A24" s="151"/>
      <c r="B24" s="13" t="s">
        <v>8</v>
      </c>
      <c r="C24" s="132">
        <v>20101475057</v>
      </c>
      <c r="D24" s="133">
        <v>20101475057</v>
      </c>
      <c r="E24" s="81" t="s">
        <v>9</v>
      </c>
      <c r="F24" s="82" t="s">
        <v>9</v>
      </c>
      <c r="G24" s="83" t="s">
        <v>76</v>
      </c>
      <c r="H24" s="80">
        <v>0</v>
      </c>
      <c r="I24" s="80">
        <v>0</v>
      </c>
      <c r="J24" s="84">
        <v>300</v>
      </c>
      <c r="K24" s="101">
        <v>300</v>
      </c>
    </row>
    <row r="25" spans="1:11" ht="13.5" thickBot="1">
      <c r="A25" s="151"/>
      <c r="B25" s="18"/>
      <c r="C25" s="134"/>
      <c r="D25" s="135"/>
      <c r="E25" s="85">
        <v>2212</v>
      </c>
      <c r="F25" s="86">
        <v>5321</v>
      </c>
      <c r="G25" s="87" t="s">
        <v>16</v>
      </c>
      <c r="H25" s="77">
        <v>0</v>
      </c>
      <c r="I25" s="77">
        <v>0</v>
      </c>
      <c r="J25" s="88">
        <v>300</v>
      </c>
      <c r="K25" s="103">
        <v>300</v>
      </c>
    </row>
    <row r="26" spans="1:11" ht="12.75">
      <c r="A26" s="151"/>
      <c r="B26" s="100" t="s">
        <v>8</v>
      </c>
      <c r="C26" s="136">
        <v>20101485108</v>
      </c>
      <c r="D26" s="137">
        <v>20101485108</v>
      </c>
      <c r="E26" s="89" t="s">
        <v>9</v>
      </c>
      <c r="F26" s="90" t="s">
        <v>9</v>
      </c>
      <c r="G26" s="91" t="s">
        <v>77</v>
      </c>
      <c r="H26" s="75">
        <v>0</v>
      </c>
      <c r="I26" s="75">
        <v>0</v>
      </c>
      <c r="J26" s="92">
        <v>732.481</v>
      </c>
      <c r="K26" s="109">
        <v>732.481</v>
      </c>
    </row>
    <row r="27" spans="1:11" ht="13.5" thickBot="1">
      <c r="A27" s="151"/>
      <c r="B27" s="28"/>
      <c r="C27" s="130"/>
      <c r="D27" s="131"/>
      <c r="E27" s="96">
        <v>3299</v>
      </c>
      <c r="F27" s="97">
        <v>5329</v>
      </c>
      <c r="G27" s="104" t="s">
        <v>78</v>
      </c>
      <c r="H27" s="29">
        <v>0</v>
      </c>
      <c r="I27" s="29">
        <v>0</v>
      </c>
      <c r="J27" s="93">
        <v>732.481</v>
      </c>
      <c r="K27" s="110">
        <v>732.481</v>
      </c>
    </row>
    <row r="28" spans="1:11" ht="12.75">
      <c r="A28" s="151"/>
      <c r="B28" s="13" t="s">
        <v>8</v>
      </c>
      <c r="C28" s="132">
        <v>20101495111</v>
      </c>
      <c r="D28" s="133">
        <v>20101495111</v>
      </c>
      <c r="E28" s="81" t="s">
        <v>9</v>
      </c>
      <c r="F28" s="82" t="s">
        <v>9</v>
      </c>
      <c r="G28" s="83" t="s">
        <v>79</v>
      </c>
      <c r="H28" s="80">
        <v>0</v>
      </c>
      <c r="I28" s="80">
        <v>0</v>
      </c>
      <c r="J28" s="84">
        <v>287.505</v>
      </c>
      <c r="K28" s="101">
        <v>287.505</v>
      </c>
    </row>
    <row r="29" spans="1:11" ht="13.5" thickBot="1">
      <c r="A29" s="151"/>
      <c r="B29" s="18"/>
      <c r="C29" s="134"/>
      <c r="D29" s="135"/>
      <c r="E29" s="19">
        <v>3299</v>
      </c>
      <c r="F29" s="105">
        <v>6349</v>
      </c>
      <c r="G29" s="106" t="s">
        <v>80</v>
      </c>
      <c r="H29" s="77">
        <v>0</v>
      </c>
      <c r="I29" s="77">
        <v>0</v>
      </c>
      <c r="J29" s="88">
        <v>287.505</v>
      </c>
      <c r="K29" s="103">
        <v>287.505</v>
      </c>
    </row>
    <row r="30" spans="1:11" ht="12.75">
      <c r="A30" s="151"/>
      <c r="B30" s="100" t="s">
        <v>8</v>
      </c>
      <c r="C30" s="136">
        <v>20101502043</v>
      </c>
      <c r="D30" s="137">
        <v>20101502043</v>
      </c>
      <c r="E30" s="89" t="s">
        <v>9</v>
      </c>
      <c r="F30" s="90" t="s">
        <v>9</v>
      </c>
      <c r="G30" s="91" t="s">
        <v>81</v>
      </c>
      <c r="H30" s="75">
        <v>0</v>
      </c>
      <c r="I30" s="75">
        <v>0</v>
      </c>
      <c r="J30" s="92">
        <v>300</v>
      </c>
      <c r="K30" s="109">
        <v>300</v>
      </c>
    </row>
    <row r="31" spans="1:11" ht="13.5" thickBot="1">
      <c r="A31" s="151"/>
      <c r="B31" s="28"/>
      <c r="C31" s="130"/>
      <c r="D31" s="131"/>
      <c r="E31" s="96">
        <v>3599</v>
      </c>
      <c r="F31" s="97">
        <v>5321</v>
      </c>
      <c r="G31" s="98" t="s">
        <v>16</v>
      </c>
      <c r="H31" s="29">
        <v>0</v>
      </c>
      <c r="I31" s="29">
        <v>0</v>
      </c>
      <c r="J31" s="93">
        <v>300</v>
      </c>
      <c r="K31" s="110">
        <v>300</v>
      </c>
    </row>
    <row r="32" spans="1:11" ht="12.75">
      <c r="A32" s="151"/>
      <c r="B32" s="13" t="s">
        <v>8</v>
      </c>
      <c r="C32" s="132">
        <v>20101514022</v>
      </c>
      <c r="D32" s="133">
        <v>20101514022</v>
      </c>
      <c r="E32" s="81" t="s">
        <v>9</v>
      </c>
      <c r="F32" s="82" t="s">
        <v>9</v>
      </c>
      <c r="G32" s="83" t="s">
        <v>82</v>
      </c>
      <c r="H32" s="80">
        <v>0</v>
      </c>
      <c r="I32" s="80">
        <v>0</v>
      </c>
      <c r="J32" s="84">
        <v>300</v>
      </c>
      <c r="K32" s="101">
        <v>300</v>
      </c>
    </row>
    <row r="33" spans="1:11" ht="13.5" thickBot="1">
      <c r="A33" s="151"/>
      <c r="B33" s="18"/>
      <c r="C33" s="134"/>
      <c r="D33" s="135"/>
      <c r="E33" s="85">
        <v>3299</v>
      </c>
      <c r="F33" s="86">
        <v>5321</v>
      </c>
      <c r="G33" s="87" t="s">
        <v>16</v>
      </c>
      <c r="H33" s="77">
        <v>0</v>
      </c>
      <c r="I33" s="77">
        <v>0</v>
      </c>
      <c r="J33" s="88">
        <v>300</v>
      </c>
      <c r="K33" s="103">
        <v>300</v>
      </c>
    </row>
    <row r="34" spans="1:11" ht="12.75">
      <c r="A34" s="151"/>
      <c r="B34" s="100" t="s">
        <v>8</v>
      </c>
      <c r="C34" s="136">
        <v>20101524052</v>
      </c>
      <c r="D34" s="137">
        <v>20101524052</v>
      </c>
      <c r="E34" s="89" t="s">
        <v>9</v>
      </c>
      <c r="F34" s="90" t="s">
        <v>9</v>
      </c>
      <c r="G34" s="91" t="s">
        <v>83</v>
      </c>
      <c r="H34" s="75">
        <v>0</v>
      </c>
      <c r="I34" s="75">
        <v>0</v>
      </c>
      <c r="J34" s="92">
        <v>163.34989</v>
      </c>
      <c r="K34" s="109">
        <v>163.34989</v>
      </c>
    </row>
    <row r="35" spans="1:11" ht="13.5" thickBot="1">
      <c r="A35" s="151"/>
      <c r="B35" s="28"/>
      <c r="C35" s="130"/>
      <c r="D35" s="131"/>
      <c r="E35" s="96">
        <v>2212</v>
      </c>
      <c r="F35" s="97">
        <v>6341</v>
      </c>
      <c r="G35" s="98" t="s">
        <v>17</v>
      </c>
      <c r="H35" s="29">
        <v>0</v>
      </c>
      <c r="I35" s="29">
        <v>0</v>
      </c>
      <c r="J35" s="93">
        <v>163.34989</v>
      </c>
      <c r="K35" s="110">
        <v>163.34989</v>
      </c>
    </row>
    <row r="36" spans="1:11" ht="14.25" customHeight="1">
      <c r="A36" s="151"/>
      <c r="B36" s="13" t="s">
        <v>8</v>
      </c>
      <c r="C36" s="132">
        <v>20101532048</v>
      </c>
      <c r="D36" s="133">
        <v>20101532048</v>
      </c>
      <c r="E36" s="81" t="s">
        <v>9</v>
      </c>
      <c r="F36" s="82" t="s">
        <v>9</v>
      </c>
      <c r="G36" s="83" t="s">
        <v>84</v>
      </c>
      <c r="H36" s="80">
        <v>0</v>
      </c>
      <c r="I36" s="80">
        <v>0</v>
      </c>
      <c r="J36" s="84">
        <v>195</v>
      </c>
      <c r="K36" s="101">
        <v>195</v>
      </c>
    </row>
    <row r="37" spans="1:11" ht="13.5" thickBot="1">
      <c r="A37" s="151"/>
      <c r="B37" s="18"/>
      <c r="C37" s="134"/>
      <c r="D37" s="135"/>
      <c r="E37" s="85">
        <v>3299</v>
      </c>
      <c r="F37" s="86">
        <v>6341</v>
      </c>
      <c r="G37" s="87" t="s">
        <v>17</v>
      </c>
      <c r="H37" s="77">
        <v>0</v>
      </c>
      <c r="I37" s="77">
        <v>0</v>
      </c>
      <c r="J37" s="88">
        <v>195</v>
      </c>
      <c r="K37" s="103">
        <v>195</v>
      </c>
    </row>
    <row r="38" spans="1:11" ht="12.75">
      <c r="A38" s="151"/>
      <c r="B38" s="100" t="s">
        <v>8</v>
      </c>
      <c r="C38" s="136">
        <v>20101543011</v>
      </c>
      <c r="D38" s="137">
        <v>20101543011</v>
      </c>
      <c r="E38" s="89" t="s">
        <v>9</v>
      </c>
      <c r="F38" s="90" t="s">
        <v>9</v>
      </c>
      <c r="G38" s="91" t="s">
        <v>85</v>
      </c>
      <c r="H38" s="75">
        <v>0</v>
      </c>
      <c r="I38" s="75">
        <v>0</v>
      </c>
      <c r="J38" s="92">
        <v>300</v>
      </c>
      <c r="K38" s="109">
        <v>300</v>
      </c>
    </row>
    <row r="39" spans="1:11" ht="13.5" thickBot="1">
      <c r="A39" s="151"/>
      <c r="B39" s="28"/>
      <c r="C39" s="130"/>
      <c r="D39" s="131"/>
      <c r="E39" s="96">
        <v>3639</v>
      </c>
      <c r="F39" s="97">
        <v>5321</v>
      </c>
      <c r="G39" s="98" t="s">
        <v>16</v>
      </c>
      <c r="H39" s="29">
        <v>0</v>
      </c>
      <c r="I39" s="29">
        <v>0</v>
      </c>
      <c r="J39" s="93">
        <v>300</v>
      </c>
      <c r="K39" s="110">
        <v>300</v>
      </c>
    </row>
    <row r="40" spans="1:11" ht="22.5">
      <c r="A40" s="151"/>
      <c r="B40" s="13" t="s">
        <v>8</v>
      </c>
      <c r="C40" s="132">
        <v>20101554018</v>
      </c>
      <c r="D40" s="133">
        <v>20101554018</v>
      </c>
      <c r="E40" s="81" t="s">
        <v>9</v>
      </c>
      <c r="F40" s="82" t="s">
        <v>9</v>
      </c>
      <c r="G40" s="83" t="s">
        <v>86</v>
      </c>
      <c r="H40" s="80">
        <v>0</v>
      </c>
      <c r="I40" s="80">
        <v>0</v>
      </c>
      <c r="J40" s="84">
        <v>300</v>
      </c>
      <c r="K40" s="101">
        <v>300</v>
      </c>
    </row>
    <row r="41" spans="1:11" ht="13.5" thickBot="1">
      <c r="A41" s="151"/>
      <c r="B41" s="18"/>
      <c r="C41" s="134"/>
      <c r="D41" s="135"/>
      <c r="E41" s="85">
        <v>3299</v>
      </c>
      <c r="F41" s="86">
        <v>6341</v>
      </c>
      <c r="G41" s="87" t="s">
        <v>17</v>
      </c>
      <c r="H41" s="77">
        <v>0</v>
      </c>
      <c r="I41" s="77">
        <v>0</v>
      </c>
      <c r="J41" s="88">
        <v>300</v>
      </c>
      <c r="K41" s="103">
        <v>300</v>
      </c>
    </row>
    <row r="42" spans="1:11" ht="22.5">
      <c r="A42" s="151"/>
      <c r="B42" s="100" t="s">
        <v>8</v>
      </c>
      <c r="C42" s="136">
        <v>20101562049</v>
      </c>
      <c r="D42" s="137">
        <v>20101562049</v>
      </c>
      <c r="E42" s="89" t="s">
        <v>9</v>
      </c>
      <c r="F42" s="90" t="s">
        <v>9</v>
      </c>
      <c r="G42" s="91" t="s">
        <v>87</v>
      </c>
      <c r="H42" s="75">
        <v>0</v>
      </c>
      <c r="I42" s="75">
        <v>0</v>
      </c>
      <c r="J42" s="92">
        <v>250</v>
      </c>
      <c r="K42" s="109">
        <v>250</v>
      </c>
    </row>
    <row r="43" spans="1:11" ht="13.5" customHeight="1" thickBot="1">
      <c r="A43" s="151"/>
      <c r="B43" s="28"/>
      <c r="C43" s="130"/>
      <c r="D43" s="131"/>
      <c r="E43" s="96">
        <v>3299</v>
      </c>
      <c r="F43" s="97">
        <v>5321</v>
      </c>
      <c r="G43" s="98" t="s">
        <v>16</v>
      </c>
      <c r="H43" s="29">
        <v>0</v>
      </c>
      <c r="I43" s="29">
        <v>0</v>
      </c>
      <c r="J43" s="93">
        <v>250</v>
      </c>
      <c r="K43" s="110">
        <v>250</v>
      </c>
    </row>
    <row r="44" spans="1:11" ht="22.5">
      <c r="A44" s="151"/>
      <c r="B44" s="13" t="s">
        <v>8</v>
      </c>
      <c r="C44" s="132">
        <v>20101575003</v>
      </c>
      <c r="D44" s="133">
        <v>20101575003</v>
      </c>
      <c r="E44" s="81" t="s">
        <v>9</v>
      </c>
      <c r="F44" s="82" t="s">
        <v>9</v>
      </c>
      <c r="G44" s="83" t="s">
        <v>88</v>
      </c>
      <c r="H44" s="80">
        <v>0</v>
      </c>
      <c r="I44" s="80">
        <v>0</v>
      </c>
      <c r="J44" s="84">
        <v>300</v>
      </c>
      <c r="K44" s="101">
        <v>300</v>
      </c>
    </row>
    <row r="45" spans="1:11" ht="13.5" thickBot="1">
      <c r="A45" s="151"/>
      <c r="B45" s="18"/>
      <c r="C45" s="134"/>
      <c r="D45" s="135"/>
      <c r="E45" s="85">
        <v>2212</v>
      </c>
      <c r="F45" s="86">
        <v>5321</v>
      </c>
      <c r="G45" s="87" t="s">
        <v>16</v>
      </c>
      <c r="H45" s="77">
        <v>0</v>
      </c>
      <c r="I45" s="77">
        <v>0</v>
      </c>
      <c r="J45" s="88">
        <v>300</v>
      </c>
      <c r="K45" s="103">
        <v>300</v>
      </c>
    </row>
    <row r="46" spans="1:11" ht="12.75">
      <c r="A46" s="151"/>
      <c r="B46" s="100" t="s">
        <v>8</v>
      </c>
      <c r="C46" s="136">
        <v>20101585029</v>
      </c>
      <c r="D46" s="137">
        <v>20101585029</v>
      </c>
      <c r="E46" s="89" t="s">
        <v>9</v>
      </c>
      <c r="F46" s="90" t="s">
        <v>9</v>
      </c>
      <c r="G46" s="91" t="s">
        <v>89</v>
      </c>
      <c r="H46" s="75">
        <v>0</v>
      </c>
      <c r="I46" s="75">
        <v>0</v>
      </c>
      <c r="J46" s="92">
        <v>300</v>
      </c>
      <c r="K46" s="109">
        <v>300</v>
      </c>
    </row>
    <row r="47" spans="1:11" ht="13.5" thickBot="1">
      <c r="A47" s="151"/>
      <c r="B47" s="28"/>
      <c r="C47" s="130"/>
      <c r="D47" s="131"/>
      <c r="E47" s="96">
        <v>2212</v>
      </c>
      <c r="F47" s="97">
        <v>5321</v>
      </c>
      <c r="G47" s="98" t="s">
        <v>16</v>
      </c>
      <c r="H47" s="29">
        <v>0</v>
      </c>
      <c r="I47" s="29">
        <v>0</v>
      </c>
      <c r="J47" s="93">
        <v>300</v>
      </c>
      <c r="K47" s="110">
        <v>300</v>
      </c>
    </row>
    <row r="48" spans="1:11" ht="12.75">
      <c r="A48" s="151"/>
      <c r="B48" s="13" t="s">
        <v>8</v>
      </c>
      <c r="C48" s="132">
        <v>20101595054</v>
      </c>
      <c r="D48" s="133">
        <v>20101595054</v>
      </c>
      <c r="E48" s="81" t="s">
        <v>9</v>
      </c>
      <c r="F48" s="82" t="s">
        <v>9</v>
      </c>
      <c r="G48" s="83" t="s">
        <v>90</v>
      </c>
      <c r="H48" s="80">
        <v>0</v>
      </c>
      <c r="I48" s="80">
        <v>0</v>
      </c>
      <c r="J48" s="84">
        <v>300</v>
      </c>
      <c r="K48" s="101">
        <v>300</v>
      </c>
    </row>
    <row r="49" spans="1:11" ht="13.5" thickBot="1">
      <c r="A49" s="151"/>
      <c r="B49" s="18"/>
      <c r="C49" s="134"/>
      <c r="D49" s="135"/>
      <c r="E49" s="85">
        <v>2219</v>
      </c>
      <c r="F49" s="86">
        <v>6341</v>
      </c>
      <c r="G49" s="87" t="s">
        <v>17</v>
      </c>
      <c r="H49" s="77">
        <v>0</v>
      </c>
      <c r="I49" s="77">
        <v>0</v>
      </c>
      <c r="J49" s="88">
        <v>300</v>
      </c>
      <c r="K49" s="103">
        <v>300</v>
      </c>
    </row>
    <row r="50" spans="1:11" ht="22.5">
      <c r="A50" s="151"/>
      <c r="B50" s="100" t="s">
        <v>8</v>
      </c>
      <c r="C50" s="136">
        <v>20101605009</v>
      </c>
      <c r="D50" s="137">
        <v>20101605009</v>
      </c>
      <c r="E50" s="89" t="s">
        <v>9</v>
      </c>
      <c r="F50" s="90" t="s">
        <v>9</v>
      </c>
      <c r="G50" s="91" t="s">
        <v>91</v>
      </c>
      <c r="H50" s="75">
        <v>0</v>
      </c>
      <c r="I50" s="75">
        <v>0</v>
      </c>
      <c r="J50" s="92">
        <v>300</v>
      </c>
      <c r="K50" s="109">
        <v>300</v>
      </c>
    </row>
    <row r="51" spans="1:11" ht="13.5" thickBot="1">
      <c r="A51" s="151"/>
      <c r="B51" s="28"/>
      <c r="C51" s="130"/>
      <c r="D51" s="131"/>
      <c r="E51" s="96">
        <v>3631</v>
      </c>
      <c r="F51" s="97">
        <v>5321</v>
      </c>
      <c r="G51" s="98" t="s">
        <v>16</v>
      </c>
      <c r="H51" s="29">
        <v>0</v>
      </c>
      <c r="I51" s="29">
        <v>0</v>
      </c>
      <c r="J51" s="93">
        <v>300</v>
      </c>
      <c r="K51" s="110">
        <v>300</v>
      </c>
    </row>
    <row r="52" spans="1:11" ht="21.75" customHeight="1">
      <c r="A52" s="151"/>
      <c r="B52" s="13" t="s">
        <v>8</v>
      </c>
      <c r="C52" s="132">
        <v>20101612044</v>
      </c>
      <c r="D52" s="133">
        <v>20101612044</v>
      </c>
      <c r="E52" s="81" t="s">
        <v>9</v>
      </c>
      <c r="F52" s="82" t="s">
        <v>9</v>
      </c>
      <c r="G52" s="83" t="s">
        <v>92</v>
      </c>
      <c r="H52" s="80">
        <v>0</v>
      </c>
      <c r="I52" s="80">
        <v>0</v>
      </c>
      <c r="J52" s="84">
        <v>400</v>
      </c>
      <c r="K52" s="101">
        <v>400</v>
      </c>
    </row>
    <row r="53" spans="1:11" ht="13.5" thickBot="1">
      <c r="A53" s="151"/>
      <c r="B53" s="18"/>
      <c r="C53" s="134"/>
      <c r="D53" s="135"/>
      <c r="E53" s="85">
        <v>2219</v>
      </c>
      <c r="F53" s="86">
        <v>6341</v>
      </c>
      <c r="G53" s="87" t="s">
        <v>17</v>
      </c>
      <c r="H53" s="77">
        <v>0</v>
      </c>
      <c r="I53" s="77">
        <v>0</v>
      </c>
      <c r="J53" s="88">
        <v>400</v>
      </c>
      <c r="K53" s="103">
        <v>400</v>
      </c>
    </row>
    <row r="54" spans="1:11" ht="22.5">
      <c r="A54" s="111"/>
      <c r="B54" s="100" t="s">
        <v>8</v>
      </c>
      <c r="C54" s="136">
        <v>20101622034</v>
      </c>
      <c r="D54" s="137">
        <v>20101622034</v>
      </c>
      <c r="E54" s="89" t="s">
        <v>9</v>
      </c>
      <c r="F54" s="90" t="s">
        <v>9</v>
      </c>
      <c r="G54" s="91" t="s">
        <v>93</v>
      </c>
      <c r="H54" s="75">
        <v>0</v>
      </c>
      <c r="I54" s="75">
        <v>0</v>
      </c>
      <c r="J54" s="92">
        <v>353</v>
      </c>
      <c r="K54" s="109">
        <v>353</v>
      </c>
    </row>
    <row r="55" spans="1:11" ht="13.5" thickBot="1">
      <c r="A55" s="111"/>
      <c r="B55" s="28"/>
      <c r="C55" s="130"/>
      <c r="D55" s="131"/>
      <c r="E55" s="96">
        <v>2212</v>
      </c>
      <c r="F55" s="97">
        <v>5321</v>
      </c>
      <c r="G55" s="98" t="s">
        <v>16</v>
      </c>
      <c r="H55" s="29">
        <v>0</v>
      </c>
      <c r="I55" s="29">
        <v>0</v>
      </c>
      <c r="J55" s="93">
        <v>353</v>
      </c>
      <c r="K55" s="110">
        <v>353</v>
      </c>
    </row>
    <row r="56" spans="1:11" ht="22.5">
      <c r="A56" s="111"/>
      <c r="B56" s="13" t="s">
        <v>8</v>
      </c>
      <c r="C56" s="132">
        <v>20101635032</v>
      </c>
      <c r="D56" s="133">
        <v>20101635032</v>
      </c>
      <c r="E56" s="81" t="s">
        <v>9</v>
      </c>
      <c r="F56" s="82" t="s">
        <v>9</v>
      </c>
      <c r="G56" s="83" t="s">
        <v>94</v>
      </c>
      <c r="H56" s="80">
        <v>0</v>
      </c>
      <c r="I56" s="80">
        <v>0</v>
      </c>
      <c r="J56" s="84">
        <v>112.612</v>
      </c>
      <c r="K56" s="101">
        <v>112.612</v>
      </c>
    </row>
    <row r="57" spans="1:11" ht="13.5" thickBot="1">
      <c r="A57" s="111"/>
      <c r="B57" s="18"/>
      <c r="C57" s="134"/>
      <c r="D57" s="135"/>
      <c r="E57" s="85">
        <v>3631</v>
      </c>
      <c r="F57" s="86">
        <v>6341</v>
      </c>
      <c r="G57" s="87" t="s">
        <v>17</v>
      </c>
      <c r="H57" s="77">
        <v>0</v>
      </c>
      <c r="I57" s="77">
        <v>0</v>
      </c>
      <c r="J57" s="88">
        <v>112.612</v>
      </c>
      <c r="K57" s="103">
        <v>112.612</v>
      </c>
    </row>
    <row r="58" spans="1:11" ht="22.5">
      <c r="A58" s="111"/>
      <c r="B58" s="100" t="s">
        <v>8</v>
      </c>
      <c r="C58" s="136">
        <v>20101645046</v>
      </c>
      <c r="D58" s="137">
        <v>20101645046</v>
      </c>
      <c r="E58" s="89" t="s">
        <v>9</v>
      </c>
      <c r="F58" s="90" t="s">
        <v>9</v>
      </c>
      <c r="G58" s="91" t="s">
        <v>95</v>
      </c>
      <c r="H58" s="75">
        <v>0</v>
      </c>
      <c r="I58" s="75">
        <v>0</v>
      </c>
      <c r="J58" s="92">
        <v>400</v>
      </c>
      <c r="K58" s="109">
        <v>400</v>
      </c>
    </row>
    <row r="59" spans="1:11" ht="13.5" thickBot="1">
      <c r="A59" s="111"/>
      <c r="B59" s="28"/>
      <c r="C59" s="130"/>
      <c r="D59" s="131"/>
      <c r="E59" s="96">
        <v>3639</v>
      </c>
      <c r="F59" s="97">
        <v>5321</v>
      </c>
      <c r="G59" s="98" t="s">
        <v>16</v>
      </c>
      <c r="H59" s="29">
        <v>0</v>
      </c>
      <c r="I59" s="29">
        <v>0</v>
      </c>
      <c r="J59" s="93">
        <v>400</v>
      </c>
      <c r="K59" s="110">
        <v>400</v>
      </c>
    </row>
    <row r="60" spans="1:11" ht="22.5">
      <c r="A60" s="111"/>
      <c r="B60" s="13" t="s">
        <v>8</v>
      </c>
      <c r="C60" s="132">
        <v>20101652056</v>
      </c>
      <c r="D60" s="133">
        <v>20101652056</v>
      </c>
      <c r="E60" s="81" t="s">
        <v>9</v>
      </c>
      <c r="F60" s="82" t="s">
        <v>9</v>
      </c>
      <c r="G60" s="83" t="s">
        <v>96</v>
      </c>
      <c r="H60" s="80">
        <v>0</v>
      </c>
      <c r="I60" s="80">
        <v>0</v>
      </c>
      <c r="J60" s="84">
        <v>253.332</v>
      </c>
      <c r="K60" s="101">
        <v>253.332</v>
      </c>
    </row>
    <row r="61" spans="1:11" ht="13.5" thickBot="1">
      <c r="A61" s="111"/>
      <c r="B61" s="18"/>
      <c r="C61" s="134"/>
      <c r="D61" s="135"/>
      <c r="E61" s="85">
        <v>3639</v>
      </c>
      <c r="F61" s="86">
        <v>5321</v>
      </c>
      <c r="G61" s="87" t="s">
        <v>16</v>
      </c>
      <c r="H61" s="77">
        <v>0</v>
      </c>
      <c r="I61" s="77">
        <v>0</v>
      </c>
      <c r="J61" s="88">
        <v>253.332</v>
      </c>
      <c r="K61" s="103">
        <v>253.332</v>
      </c>
    </row>
    <row r="62" spans="1:11" ht="22.5">
      <c r="A62" s="111"/>
      <c r="B62" s="100" t="s">
        <v>8</v>
      </c>
      <c r="C62" s="136">
        <v>20101662053</v>
      </c>
      <c r="D62" s="137">
        <v>20101662053</v>
      </c>
      <c r="E62" s="89" t="s">
        <v>9</v>
      </c>
      <c r="F62" s="90" t="s">
        <v>9</v>
      </c>
      <c r="G62" s="91" t="s">
        <v>97</v>
      </c>
      <c r="H62" s="75">
        <v>0</v>
      </c>
      <c r="I62" s="75">
        <v>0</v>
      </c>
      <c r="J62" s="92">
        <v>300</v>
      </c>
      <c r="K62" s="109">
        <v>300</v>
      </c>
    </row>
    <row r="63" spans="1:11" ht="13.5" thickBot="1">
      <c r="A63" s="111"/>
      <c r="B63" s="28"/>
      <c r="C63" s="130"/>
      <c r="D63" s="131"/>
      <c r="E63" s="96">
        <v>3143</v>
      </c>
      <c r="F63" s="97">
        <v>6341</v>
      </c>
      <c r="G63" s="98" t="s">
        <v>17</v>
      </c>
      <c r="H63" s="29">
        <v>0</v>
      </c>
      <c r="I63" s="29">
        <v>0</v>
      </c>
      <c r="J63" s="93">
        <v>300</v>
      </c>
      <c r="K63" s="110">
        <v>300</v>
      </c>
    </row>
    <row r="64" spans="1:11" ht="12.75">
      <c r="A64" s="111"/>
      <c r="B64" s="13" t="s">
        <v>8</v>
      </c>
      <c r="C64" s="132">
        <v>20101675024</v>
      </c>
      <c r="D64" s="133">
        <v>20101675024</v>
      </c>
      <c r="E64" s="81" t="s">
        <v>9</v>
      </c>
      <c r="F64" s="82" t="s">
        <v>9</v>
      </c>
      <c r="G64" s="83" t="s">
        <v>98</v>
      </c>
      <c r="H64" s="80">
        <v>0</v>
      </c>
      <c r="I64" s="80">
        <v>0</v>
      </c>
      <c r="J64" s="84">
        <v>300</v>
      </c>
      <c r="K64" s="101">
        <v>300</v>
      </c>
    </row>
    <row r="65" spans="1:11" ht="13.5" thickBot="1">
      <c r="A65" s="111"/>
      <c r="B65" s="18"/>
      <c r="C65" s="134"/>
      <c r="D65" s="135"/>
      <c r="E65" s="85">
        <v>3412</v>
      </c>
      <c r="F65" s="86">
        <v>6341</v>
      </c>
      <c r="G65" s="87" t="s">
        <v>17</v>
      </c>
      <c r="H65" s="77">
        <v>0</v>
      </c>
      <c r="I65" s="77">
        <v>0</v>
      </c>
      <c r="J65" s="88">
        <v>300</v>
      </c>
      <c r="K65" s="103">
        <v>300</v>
      </c>
    </row>
    <row r="66" spans="1:11" ht="12.75">
      <c r="A66" s="111"/>
      <c r="B66" s="100" t="s">
        <v>8</v>
      </c>
      <c r="C66" s="136">
        <v>20101685030</v>
      </c>
      <c r="D66" s="137">
        <v>20101685030</v>
      </c>
      <c r="E66" s="89" t="s">
        <v>9</v>
      </c>
      <c r="F66" s="90" t="s">
        <v>9</v>
      </c>
      <c r="G66" s="91" t="s">
        <v>99</v>
      </c>
      <c r="H66" s="75">
        <v>0</v>
      </c>
      <c r="I66" s="75">
        <v>0</v>
      </c>
      <c r="J66" s="92">
        <v>300</v>
      </c>
      <c r="K66" s="109">
        <v>300</v>
      </c>
    </row>
    <row r="67" spans="1:11" ht="13.5" thickBot="1">
      <c r="A67" s="111"/>
      <c r="B67" s="28"/>
      <c r="C67" s="130"/>
      <c r="D67" s="131"/>
      <c r="E67" s="96">
        <v>3412</v>
      </c>
      <c r="F67" s="97">
        <v>5321</v>
      </c>
      <c r="G67" s="98" t="s">
        <v>16</v>
      </c>
      <c r="H67" s="29">
        <v>0</v>
      </c>
      <c r="I67" s="29">
        <v>0</v>
      </c>
      <c r="J67" s="93">
        <v>300</v>
      </c>
      <c r="K67" s="110">
        <v>300</v>
      </c>
    </row>
    <row r="68" spans="1:11" ht="12.75">
      <c r="A68" s="111"/>
      <c r="B68" s="13" t="s">
        <v>8</v>
      </c>
      <c r="C68" s="132">
        <v>20101695050</v>
      </c>
      <c r="D68" s="133">
        <v>20101695050</v>
      </c>
      <c r="E68" s="81" t="s">
        <v>9</v>
      </c>
      <c r="F68" s="82" t="s">
        <v>9</v>
      </c>
      <c r="G68" s="83" t="s">
        <v>100</v>
      </c>
      <c r="H68" s="80">
        <v>0</v>
      </c>
      <c r="I68" s="80">
        <v>0</v>
      </c>
      <c r="J68" s="84">
        <v>300</v>
      </c>
      <c r="K68" s="101">
        <v>300</v>
      </c>
    </row>
    <row r="69" spans="1:11" ht="13.5" thickBot="1">
      <c r="A69" s="111"/>
      <c r="B69" s="18"/>
      <c r="C69" s="134"/>
      <c r="D69" s="135"/>
      <c r="E69" s="85">
        <v>3412</v>
      </c>
      <c r="F69" s="86">
        <v>6341</v>
      </c>
      <c r="G69" s="87" t="s">
        <v>17</v>
      </c>
      <c r="H69" s="77">
        <v>0</v>
      </c>
      <c r="I69" s="77">
        <v>0</v>
      </c>
      <c r="J69" s="88">
        <v>300</v>
      </c>
      <c r="K69" s="103">
        <v>300</v>
      </c>
    </row>
    <row r="70" spans="1:11" ht="12.75">
      <c r="A70" s="111"/>
      <c r="B70" s="100" t="s">
        <v>8</v>
      </c>
      <c r="C70" s="136">
        <v>20101704050</v>
      </c>
      <c r="D70" s="137">
        <v>20101704050</v>
      </c>
      <c r="E70" s="89" t="s">
        <v>9</v>
      </c>
      <c r="F70" s="90" t="s">
        <v>9</v>
      </c>
      <c r="G70" s="91" t="s">
        <v>101</v>
      </c>
      <c r="H70" s="75">
        <v>0</v>
      </c>
      <c r="I70" s="75">
        <v>0</v>
      </c>
      <c r="J70" s="92">
        <v>150</v>
      </c>
      <c r="K70" s="109">
        <v>150</v>
      </c>
    </row>
    <row r="71" spans="1:11" ht="13.5" thickBot="1">
      <c r="A71" s="111"/>
      <c r="B71" s="28"/>
      <c r="C71" s="130"/>
      <c r="D71" s="131"/>
      <c r="E71" s="96">
        <v>3639</v>
      </c>
      <c r="F71" s="97">
        <v>5321</v>
      </c>
      <c r="G71" s="98" t="s">
        <v>16</v>
      </c>
      <c r="H71" s="29">
        <v>0</v>
      </c>
      <c r="I71" s="29">
        <v>0</v>
      </c>
      <c r="J71" s="93">
        <v>150</v>
      </c>
      <c r="K71" s="110">
        <v>150</v>
      </c>
    </row>
    <row r="72" spans="1:11" ht="12.75">
      <c r="A72" s="111"/>
      <c r="B72" s="13" t="s">
        <v>8</v>
      </c>
      <c r="C72" s="132">
        <v>20101715055</v>
      </c>
      <c r="D72" s="133">
        <v>20101715055</v>
      </c>
      <c r="E72" s="81" t="s">
        <v>9</v>
      </c>
      <c r="F72" s="82" t="s">
        <v>9</v>
      </c>
      <c r="G72" s="83" t="s">
        <v>102</v>
      </c>
      <c r="H72" s="80">
        <v>0</v>
      </c>
      <c r="I72" s="80">
        <v>0</v>
      </c>
      <c r="J72" s="84">
        <v>285</v>
      </c>
      <c r="K72" s="101">
        <v>285</v>
      </c>
    </row>
    <row r="73" spans="1:11" ht="13.5" thickBot="1">
      <c r="A73" s="111"/>
      <c r="B73" s="18"/>
      <c r="C73" s="134"/>
      <c r="D73" s="135"/>
      <c r="E73" s="85">
        <v>3636</v>
      </c>
      <c r="F73" s="86">
        <v>6341</v>
      </c>
      <c r="G73" s="87" t="s">
        <v>17</v>
      </c>
      <c r="H73" s="77">
        <v>0</v>
      </c>
      <c r="I73" s="77">
        <v>0</v>
      </c>
      <c r="J73" s="88">
        <v>285</v>
      </c>
      <c r="K73" s="103">
        <v>285</v>
      </c>
    </row>
    <row r="74" spans="1:11" ht="12.75">
      <c r="A74" s="111"/>
      <c r="B74" s="100" t="s">
        <v>8</v>
      </c>
      <c r="C74" s="136">
        <v>20101722017</v>
      </c>
      <c r="D74" s="137">
        <v>20101722017</v>
      </c>
      <c r="E74" s="89" t="s">
        <v>9</v>
      </c>
      <c r="F74" s="90" t="s">
        <v>9</v>
      </c>
      <c r="G74" s="91" t="s">
        <v>103</v>
      </c>
      <c r="H74" s="75">
        <v>0</v>
      </c>
      <c r="I74" s="75">
        <v>0</v>
      </c>
      <c r="J74" s="92">
        <v>300</v>
      </c>
      <c r="K74" s="109">
        <v>300</v>
      </c>
    </row>
    <row r="75" spans="1:11" ht="13.5" thickBot="1">
      <c r="A75" s="111"/>
      <c r="B75" s="28"/>
      <c r="C75" s="130"/>
      <c r="D75" s="131"/>
      <c r="E75" s="96">
        <v>3636</v>
      </c>
      <c r="F75" s="97">
        <v>6341</v>
      </c>
      <c r="G75" s="98" t="s">
        <v>17</v>
      </c>
      <c r="H75" s="29">
        <v>0</v>
      </c>
      <c r="I75" s="29">
        <v>0</v>
      </c>
      <c r="J75" s="93">
        <v>300</v>
      </c>
      <c r="K75" s="110">
        <v>300</v>
      </c>
    </row>
    <row r="76" spans="1:11" ht="12.75">
      <c r="A76" s="111"/>
      <c r="B76" s="13" t="s">
        <v>8</v>
      </c>
      <c r="C76" s="132">
        <v>20101732020</v>
      </c>
      <c r="D76" s="133">
        <v>20101732020</v>
      </c>
      <c r="E76" s="81" t="s">
        <v>9</v>
      </c>
      <c r="F76" s="82" t="s">
        <v>9</v>
      </c>
      <c r="G76" s="83" t="s">
        <v>104</v>
      </c>
      <c r="H76" s="80">
        <v>0</v>
      </c>
      <c r="I76" s="80">
        <v>0</v>
      </c>
      <c r="J76" s="84">
        <v>90</v>
      </c>
      <c r="K76" s="101">
        <v>90</v>
      </c>
    </row>
    <row r="77" spans="1:11" ht="13.5" thickBot="1">
      <c r="A77" s="111"/>
      <c r="B77" s="18"/>
      <c r="C77" s="134"/>
      <c r="D77" s="135"/>
      <c r="E77" s="85">
        <v>2212</v>
      </c>
      <c r="F77" s="86">
        <v>6341</v>
      </c>
      <c r="G77" s="87" t="s">
        <v>17</v>
      </c>
      <c r="H77" s="77">
        <v>0</v>
      </c>
      <c r="I77" s="77">
        <v>0</v>
      </c>
      <c r="J77" s="88">
        <v>90</v>
      </c>
      <c r="K77" s="103">
        <v>90</v>
      </c>
    </row>
    <row r="78" spans="1:11" ht="12.75">
      <c r="A78" s="111"/>
      <c r="B78" s="100" t="s">
        <v>8</v>
      </c>
      <c r="C78" s="136">
        <v>20101742031</v>
      </c>
      <c r="D78" s="137">
        <v>20101742031</v>
      </c>
      <c r="E78" s="89" t="s">
        <v>9</v>
      </c>
      <c r="F78" s="90" t="s">
        <v>9</v>
      </c>
      <c r="G78" s="91" t="s">
        <v>105</v>
      </c>
      <c r="H78" s="75">
        <v>0</v>
      </c>
      <c r="I78" s="75">
        <v>0</v>
      </c>
      <c r="J78" s="92">
        <v>220</v>
      </c>
      <c r="K78" s="109">
        <v>220</v>
      </c>
    </row>
    <row r="79" spans="1:11" ht="13.5" thickBot="1">
      <c r="A79" s="111"/>
      <c r="B79" s="28"/>
      <c r="C79" s="130"/>
      <c r="D79" s="131"/>
      <c r="E79" s="96">
        <v>2212</v>
      </c>
      <c r="F79" s="97">
        <v>5321</v>
      </c>
      <c r="G79" s="98" t="s">
        <v>16</v>
      </c>
      <c r="H79" s="29">
        <v>0</v>
      </c>
      <c r="I79" s="29">
        <v>0</v>
      </c>
      <c r="J79" s="93">
        <v>220</v>
      </c>
      <c r="K79" s="110">
        <v>220</v>
      </c>
    </row>
    <row r="80" spans="1:11" ht="12.75">
      <c r="A80" s="111"/>
      <c r="B80" s="13" t="s">
        <v>8</v>
      </c>
      <c r="C80" s="132">
        <v>20101752055</v>
      </c>
      <c r="D80" s="133">
        <v>20101752055</v>
      </c>
      <c r="E80" s="81" t="s">
        <v>9</v>
      </c>
      <c r="F80" s="82" t="s">
        <v>9</v>
      </c>
      <c r="G80" s="83" t="s">
        <v>106</v>
      </c>
      <c r="H80" s="80">
        <v>0</v>
      </c>
      <c r="I80" s="80">
        <v>0</v>
      </c>
      <c r="J80" s="84">
        <v>200</v>
      </c>
      <c r="K80" s="101">
        <v>200</v>
      </c>
    </row>
    <row r="81" spans="1:11" ht="13.5" thickBot="1">
      <c r="A81" s="111"/>
      <c r="B81" s="18"/>
      <c r="C81" s="134"/>
      <c r="D81" s="135"/>
      <c r="E81" s="85">
        <v>2212</v>
      </c>
      <c r="F81" s="86">
        <v>5321</v>
      </c>
      <c r="G81" s="87" t="s">
        <v>16</v>
      </c>
      <c r="H81" s="77">
        <v>0</v>
      </c>
      <c r="I81" s="77">
        <v>0</v>
      </c>
      <c r="J81" s="88">
        <v>200</v>
      </c>
      <c r="K81" s="103">
        <v>200</v>
      </c>
    </row>
    <row r="82" spans="1:11" ht="12.75">
      <c r="A82" s="111"/>
      <c r="B82" s="100" t="s">
        <v>8</v>
      </c>
      <c r="C82" s="136">
        <v>20101765044</v>
      </c>
      <c r="D82" s="137">
        <v>20101765044</v>
      </c>
      <c r="E82" s="89" t="s">
        <v>9</v>
      </c>
      <c r="F82" s="90" t="s">
        <v>9</v>
      </c>
      <c r="G82" s="91" t="s">
        <v>107</v>
      </c>
      <c r="H82" s="75">
        <v>0</v>
      </c>
      <c r="I82" s="75">
        <v>0</v>
      </c>
      <c r="J82" s="92">
        <v>300</v>
      </c>
      <c r="K82" s="109">
        <v>300</v>
      </c>
    </row>
    <row r="83" spans="1:11" ht="13.5" thickBot="1">
      <c r="A83" s="111"/>
      <c r="B83" s="28"/>
      <c r="C83" s="130"/>
      <c r="D83" s="131"/>
      <c r="E83" s="96">
        <v>2212</v>
      </c>
      <c r="F83" s="97">
        <v>5321</v>
      </c>
      <c r="G83" s="98" t="s">
        <v>16</v>
      </c>
      <c r="H83" s="29">
        <v>0</v>
      </c>
      <c r="I83" s="29">
        <v>0</v>
      </c>
      <c r="J83" s="93">
        <v>300</v>
      </c>
      <c r="K83" s="110">
        <v>300</v>
      </c>
    </row>
    <row r="84" spans="1:11" ht="12.75">
      <c r="A84" s="111"/>
      <c r="B84" s="13" t="s">
        <v>8</v>
      </c>
      <c r="C84" s="132">
        <v>20101774013</v>
      </c>
      <c r="D84" s="133">
        <v>20101774013</v>
      </c>
      <c r="E84" s="81" t="s">
        <v>9</v>
      </c>
      <c r="F84" s="82" t="s">
        <v>9</v>
      </c>
      <c r="G84" s="83" t="s">
        <v>108</v>
      </c>
      <c r="H84" s="80">
        <v>0</v>
      </c>
      <c r="I84" s="80">
        <v>0</v>
      </c>
      <c r="J84" s="84">
        <v>353.133</v>
      </c>
      <c r="K84" s="101">
        <v>353.133</v>
      </c>
    </row>
    <row r="85" spans="1:11" ht="13.5" thickBot="1">
      <c r="A85" s="111"/>
      <c r="B85" s="18"/>
      <c r="C85" s="134"/>
      <c r="D85" s="135"/>
      <c r="E85" s="85">
        <v>3631</v>
      </c>
      <c r="F85" s="86">
        <v>6341</v>
      </c>
      <c r="G85" s="87" t="s">
        <v>17</v>
      </c>
      <c r="H85" s="77">
        <v>0</v>
      </c>
      <c r="I85" s="77">
        <v>0</v>
      </c>
      <c r="J85" s="88">
        <v>353.133</v>
      </c>
      <c r="K85" s="103">
        <v>353.133</v>
      </c>
    </row>
    <row r="86" spans="1:11" ht="12.75">
      <c r="A86" s="111"/>
      <c r="B86" s="100" t="s">
        <v>8</v>
      </c>
      <c r="C86" s="136">
        <v>20101784036</v>
      </c>
      <c r="D86" s="137">
        <v>20101784036</v>
      </c>
      <c r="E86" s="89" t="s">
        <v>9</v>
      </c>
      <c r="F86" s="90" t="s">
        <v>9</v>
      </c>
      <c r="G86" s="91" t="s">
        <v>109</v>
      </c>
      <c r="H86" s="75">
        <v>0</v>
      </c>
      <c r="I86" s="75">
        <v>0</v>
      </c>
      <c r="J86" s="92">
        <v>300</v>
      </c>
      <c r="K86" s="109">
        <v>300</v>
      </c>
    </row>
    <row r="87" spans="1:11" ht="13.5" thickBot="1">
      <c r="A87" s="111"/>
      <c r="B87" s="28"/>
      <c r="C87" s="130"/>
      <c r="D87" s="131"/>
      <c r="E87" s="96">
        <v>2212</v>
      </c>
      <c r="F87" s="97">
        <v>5321</v>
      </c>
      <c r="G87" s="98" t="s">
        <v>16</v>
      </c>
      <c r="H87" s="29">
        <v>0</v>
      </c>
      <c r="I87" s="29">
        <v>0</v>
      </c>
      <c r="J87" s="93">
        <v>300</v>
      </c>
      <c r="K87" s="110">
        <v>300</v>
      </c>
    </row>
    <row r="88" spans="1:11" ht="12.75">
      <c r="A88" s="111"/>
      <c r="B88" s="13" t="s">
        <v>8</v>
      </c>
      <c r="C88" s="132">
        <v>20101795101</v>
      </c>
      <c r="D88" s="133">
        <v>20101795101</v>
      </c>
      <c r="E88" s="81" t="s">
        <v>9</v>
      </c>
      <c r="F88" s="82" t="s">
        <v>9</v>
      </c>
      <c r="G88" s="83" t="s">
        <v>110</v>
      </c>
      <c r="H88" s="80">
        <v>0</v>
      </c>
      <c r="I88" s="80">
        <v>0</v>
      </c>
      <c r="J88" s="84">
        <v>524</v>
      </c>
      <c r="K88" s="101">
        <v>524</v>
      </c>
    </row>
    <row r="89" spans="1:11" ht="13.5" thickBot="1">
      <c r="A89" s="111"/>
      <c r="B89" s="18"/>
      <c r="C89" s="134"/>
      <c r="D89" s="135"/>
      <c r="E89" s="19">
        <v>2212</v>
      </c>
      <c r="F89" s="20">
        <v>5329</v>
      </c>
      <c r="G89" s="21" t="s">
        <v>78</v>
      </c>
      <c r="H89" s="77">
        <v>0</v>
      </c>
      <c r="I89" s="77">
        <v>0</v>
      </c>
      <c r="J89" s="88">
        <v>524</v>
      </c>
      <c r="K89" s="103">
        <v>524</v>
      </c>
    </row>
    <row r="90" spans="1:11" ht="22.5">
      <c r="A90" s="111"/>
      <c r="B90" s="100" t="s">
        <v>8</v>
      </c>
      <c r="C90" s="136">
        <v>20101803034</v>
      </c>
      <c r="D90" s="137">
        <v>20101803034</v>
      </c>
      <c r="E90" s="89" t="s">
        <v>9</v>
      </c>
      <c r="F90" s="90" t="s">
        <v>9</v>
      </c>
      <c r="G90" s="91" t="s">
        <v>111</v>
      </c>
      <c r="H90" s="75">
        <v>0</v>
      </c>
      <c r="I90" s="75">
        <v>0</v>
      </c>
      <c r="J90" s="92">
        <v>270</v>
      </c>
      <c r="K90" s="109">
        <v>270</v>
      </c>
    </row>
    <row r="91" spans="1:11" ht="13.5" thickBot="1">
      <c r="A91" s="111"/>
      <c r="B91" s="28"/>
      <c r="C91" s="130"/>
      <c r="D91" s="131"/>
      <c r="E91" s="96">
        <v>2212</v>
      </c>
      <c r="F91" s="97">
        <v>6341</v>
      </c>
      <c r="G91" s="98" t="s">
        <v>17</v>
      </c>
      <c r="H91" s="29">
        <v>0</v>
      </c>
      <c r="I91" s="29">
        <v>0</v>
      </c>
      <c r="J91" s="93">
        <v>270</v>
      </c>
      <c r="K91" s="110">
        <v>270</v>
      </c>
    </row>
    <row r="92" spans="1:11" ht="12.75">
      <c r="A92" s="111"/>
      <c r="B92" s="13" t="s">
        <v>8</v>
      </c>
      <c r="C92" s="132">
        <v>20101814055</v>
      </c>
      <c r="D92" s="133">
        <v>20101814055</v>
      </c>
      <c r="E92" s="81" t="s">
        <v>9</v>
      </c>
      <c r="F92" s="82" t="s">
        <v>9</v>
      </c>
      <c r="G92" s="83" t="s">
        <v>112</v>
      </c>
      <c r="H92" s="80">
        <v>0</v>
      </c>
      <c r="I92" s="80">
        <v>0</v>
      </c>
      <c r="J92" s="84">
        <v>400</v>
      </c>
      <c r="K92" s="101">
        <v>400</v>
      </c>
    </row>
    <row r="93" spans="1:11" ht="13.5" thickBot="1">
      <c r="A93" s="111"/>
      <c r="B93" s="18"/>
      <c r="C93" s="134"/>
      <c r="D93" s="135"/>
      <c r="E93" s="85">
        <v>3639</v>
      </c>
      <c r="F93" s="86">
        <v>6341</v>
      </c>
      <c r="G93" s="87" t="s">
        <v>17</v>
      </c>
      <c r="H93" s="77">
        <v>0</v>
      </c>
      <c r="I93" s="77">
        <v>0</v>
      </c>
      <c r="J93" s="88">
        <v>400</v>
      </c>
      <c r="K93" s="103">
        <v>400</v>
      </c>
    </row>
    <row r="94" spans="1:11" ht="12.75">
      <c r="A94" s="111"/>
      <c r="B94" s="100" t="s">
        <v>8</v>
      </c>
      <c r="C94" s="136">
        <v>20101822032</v>
      </c>
      <c r="D94" s="137">
        <v>20101822032</v>
      </c>
      <c r="E94" s="89" t="s">
        <v>9</v>
      </c>
      <c r="F94" s="90" t="s">
        <v>9</v>
      </c>
      <c r="G94" s="91" t="s">
        <v>113</v>
      </c>
      <c r="H94" s="75">
        <v>0</v>
      </c>
      <c r="I94" s="75">
        <v>0</v>
      </c>
      <c r="J94" s="92">
        <v>300</v>
      </c>
      <c r="K94" s="109">
        <v>300</v>
      </c>
    </row>
    <row r="95" spans="1:11" ht="13.5" thickBot="1">
      <c r="A95" s="111"/>
      <c r="B95" s="28"/>
      <c r="C95" s="130"/>
      <c r="D95" s="131"/>
      <c r="E95" s="96">
        <v>3639</v>
      </c>
      <c r="F95" s="97">
        <v>6341</v>
      </c>
      <c r="G95" s="98" t="s">
        <v>17</v>
      </c>
      <c r="H95" s="29">
        <v>0</v>
      </c>
      <c r="I95" s="29">
        <v>0</v>
      </c>
      <c r="J95" s="93">
        <v>300</v>
      </c>
      <c r="K95" s="110">
        <v>300</v>
      </c>
    </row>
    <row r="96" spans="1:11" ht="12.75">
      <c r="A96" s="111"/>
      <c r="B96" s="13" t="s">
        <v>8</v>
      </c>
      <c r="C96" s="132">
        <v>20101832045</v>
      </c>
      <c r="D96" s="133">
        <v>20101832045</v>
      </c>
      <c r="E96" s="81" t="s">
        <v>9</v>
      </c>
      <c r="F96" s="82" t="s">
        <v>9</v>
      </c>
      <c r="G96" s="83" t="s">
        <v>114</v>
      </c>
      <c r="H96" s="80">
        <v>0</v>
      </c>
      <c r="I96" s="80">
        <v>0</v>
      </c>
      <c r="J96" s="84">
        <v>300</v>
      </c>
      <c r="K96" s="101">
        <v>300</v>
      </c>
    </row>
    <row r="97" spans="1:11" ht="13.5" thickBot="1">
      <c r="A97" s="111"/>
      <c r="B97" s="18"/>
      <c r="C97" s="134"/>
      <c r="D97" s="135"/>
      <c r="E97" s="85">
        <v>3299</v>
      </c>
      <c r="F97" s="86">
        <v>5321</v>
      </c>
      <c r="G97" s="87" t="s">
        <v>16</v>
      </c>
      <c r="H97" s="77">
        <v>0</v>
      </c>
      <c r="I97" s="77">
        <v>0</v>
      </c>
      <c r="J97" s="88">
        <v>300</v>
      </c>
      <c r="K97" s="103">
        <v>300</v>
      </c>
    </row>
    <row r="98" spans="1:11" ht="22.5">
      <c r="A98" s="111"/>
      <c r="B98" s="100" t="s">
        <v>8</v>
      </c>
      <c r="C98" s="136">
        <v>20101845060</v>
      </c>
      <c r="D98" s="137">
        <v>20101845060</v>
      </c>
      <c r="E98" s="89" t="s">
        <v>9</v>
      </c>
      <c r="F98" s="90" t="s">
        <v>9</v>
      </c>
      <c r="G98" s="91" t="s">
        <v>115</v>
      </c>
      <c r="H98" s="75">
        <v>0</v>
      </c>
      <c r="I98" s="75">
        <v>0</v>
      </c>
      <c r="J98" s="92">
        <v>102.979</v>
      </c>
      <c r="K98" s="109">
        <v>102.979</v>
      </c>
    </row>
    <row r="99" spans="1:11" ht="13.5" thickBot="1">
      <c r="A99" s="111"/>
      <c r="B99" s="28"/>
      <c r="C99" s="130"/>
      <c r="D99" s="131"/>
      <c r="E99" s="96">
        <v>3299</v>
      </c>
      <c r="F99" s="97">
        <v>6341</v>
      </c>
      <c r="G99" s="98" t="s">
        <v>17</v>
      </c>
      <c r="H99" s="29">
        <v>0</v>
      </c>
      <c r="I99" s="29">
        <v>0</v>
      </c>
      <c r="J99" s="93">
        <v>102.979</v>
      </c>
      <c r="K99" s="110">
        <v>102.979</v>
      </c>
    </row>
    <row r="100" spans="1:11" ht="22.5">
      <c r="A100" s="111"/>
      <c r="B100" s="13" t="s">
        <v>8</v>
      </c>
      <c r="C100" s="132">
        <v>20101852024</v>
      </c>
      <c r="D100" s="133">
        <v>20101852024</v>
      </c>
      <c r="E100" s="81" t="s">
        <v>9</v>
      </c>
      <c r="F100" s="82" t="s">
        <v>9</v>
      </c>
      <c r="G100" s="83" t="s">
        <v>116</v>
      </c>
      <c r="H100" s="80">
        <v>0</v>
      </c>
      <c r="I100" s="80">
        <v>0</v>
      </c>
      <c r="J100" s="84">
        <v>250</v>
      </c>
      <c r="K100" s="101">
        <v>250</v>
      </c>
    </row>
    <row r="101" spans="1:11" ht="13.5" thickBot="1">
      <c r="A101" s="111"/>
      <c r="B101" s="18"/>
      <c r="C101" s="134"/>
      <c r="D101" s="135"/>
      <c r="E101" s="85">
        <v>3299</v>
      </c>
      <c r="F101" s="86">
        <v>5321</v>
      </c>
      <c r="G101" s="87" t="s">
        <v>16</v>
      </c>
      <c r="H101" s="77">
        <v>0</v>
      </c>
      <c r="I101" s="77">
        <v>0</v>
      </c>
      <c r="J101" s="88">
        <v>250</v>
      </c>
      <c r="K101" s="103">
        <v>250</v>
      </c>
    </row>
    <row r="102" spans="1:11" ht="12.75">
      <c r="A102" s="111"/>
      <c r="B102" s="100" t="s">
        <v>8</v>
      </c>
      <c r="C102" s="136">
        <v>20101862018</v>
      </c>
      <c r="D102" s="137">
        <v>20101862018</v>
      </c>
      <c r="E102" s="89" t="s">
        <v>9</v>
      </c>
      <c r="F102" s="90" t="s">
        <v>9</v>
      </c>
      <c r="G102" s="91" t="s">
        <v>117</v>
      </c>
      <c r="H102" s="75">
        <v>0</v>
      </c>
      <c r="I102" s="75">
        <v>0</v>
      </c>
      <c r="J102" s="92">
        <v>207</v>
      </c>
      <c r="K102" s="109">
        <v>207</v>
      </c>
    </row>
    <row r="103" spans="1:11" ht="13.5" thickBot="1">
      <c r="A103" s="111"/>
      <c r="B103" s="28"/>
      <c r="C103" s="130"/>
      <c r="D103" s="131"/>
      <c r="E103" s="96">
        <v>3299</v>
      </c>
      <c r="F103" s="97">
        <v>5321</v>
      </c>
      <c r="G103" s="87" t="s">
        <v>16</v>
      </c>
      <c r="H103" s="29">
        <v>0</v>
      </c>
      <c r="I103" s="29">
        <v>0</v>
      </c>
      <c r="J103" s="93">
        <v>207</v>
      </c>
      <c r="K103" s="110">
        <v>207</v>
      </c>
    </row>
    <row r="104" spans="1:11" ht="12.75">
      <c r="A104" s="111"/>
      <c r="B104" s="13" t="s">
        <v>8</v>
      </c>
      <c r="C104" s="132">
        <v>20101873013</v>
      </c>
      <c r="D104" s="133">
        <v>20101873013</v>
      </c>
      <c r="E104" s="81" t="s">
        <v>9</v>
      </c>
      <c r="F104" s="82" t="s">
        <v>9</v>
      </c>
      <c r="G104" s="83" t="s">
        <v>118</v>
      </c>
      <c r="H104" s="80">
        <v>0</v>
      </c>
      <c r="I104" s="80">
        <v>0</v>
      </c>
      <c r="J104" s="84">
        <v>300</v>
      </c>
      <c r="K104" s="101">
        <v>300</v>
      </c>
    </row>
    <row r="105" spans="1:11" ht="13.5" thickBot="1">
      <c r="A105" s="111"/>
      <c r="B105" s="18"/>
      <c r="C105" s="134"/>
      <c r="D105" s="135"/>
      <c r="E105" s="85">
        <v>2212</v>
      </c>
      <c r="F105" s="86">
        <v>5321</v>
      </c>
      <c r="G105" s="87" t="s">
        <v>16</v>
      </c>
      <c r="H105" s="77">
        <v>0</v>
      </c>
      <c r="I105" s="77">
        <v>0</v>
      </c>
      <c r="J105" s="88">
        <v>300</v>
      </c>
      <c r="K105" s="103">
        <v>300</v>
      </c>
    </row>
    <row r="106" spans="1:11" ht="12.75">
      <c r="A106" s="111"/>
      <c r="B106" s="100" t="s">
        <v>8</v>
      </c>
      <c r="C106" s="136">
        <v>20101883014</v>
      </c>
      <c r="D106" s="137">
        <v>20101883014</v>
      </c>
      <c r="E106" s="89" t="s">
        <v>9</v>
      </c>
      <c r="F106" s="90" t="s">
        <v>9</v>
      </c>
      <c r="G106" s="91" t="s">
        <v>119</v>
      </c>
      <c r="H106" s="75">
        <v>0</v>
      </c>
      <c r="I106" s="75">
        <v>0</v>
      </c>
      <c r="J106" s="92">
        <v>300</v>
      </c>
      <c r="K106" s="109">
        <v>300</v>
      </c>
    </row>
    <row r="107" spans="1:11" ht="13.5" thickBot="1">
      <c r="A107" s="111"/>
      <c r="B107" s="28"/>
      <c r="C107" s="130"/>
      <c r="D107" s="131"/>
      <c r="E107" s="96">
        <v>2212</v>
      </c>
      <c r="F107" s="97">
        <v>5321</v>
      </c>
      <c r="G107" s="98" t="s">
        <v>16</v>
      </c>
      <c r="H107" s="29">
        <v>0</v>
      </c>
      <c r="I107" s="29">
        <v>0</v>
      </c>
      <c r="J107" s="93">
        <v>300</v>
      </c>
      <c r="K107" s="110">
        <v>300</v>
      </c>
    </row>
    <row r="108" spans="1:11" ht="12.75">
      <c r="A108" s="111"/>
      <c r="B108" s="13" t="s">
        <v>8</v>
      </c>
      <c r="C108" s="132">
        <v>20101893018</v>
      </c>
      <c r="D108" s="133">
        <v>20101893018</v>
      </c>
      <c r="E108" s="81" t="s">
        <v>9</v>
      </c>
      <c r="F108" s="82" t="s">
        <v>9</v>
      </c>
      <c r="G108" s="83" t="s">
        <v>120</v>
      </c>
      <c r="H108" s="80">
        <v>0</v>
      </c>
      <c r="I108" s="80">
        <v>0</v>
      </c>
      <c r="J108" s="84">
        <v>300</v>
      </c>
      <c r="K108" s="101">
        <v>300</v>
      </c>
    </row>
    <row r="109" spans="1:11" ht="13.5" thickBot="1">
      <c r="A109" s="111"/>
      <c r="B109" s="18"/>
      <c r="C109" s="134"/>
      <c r="D109" s="135"/>
      <c r="E109" s="85">
        <v>2219</v>
      </c>
      <c r="F109" s="86">
        <v>6341</v>
      </c>
      <c r="G109" s="87" t="s">
        <v>17</v>
      </c>
      <c r="H109" s="77">
        <v>0</v>
      </c>
      <c r="I109" s="77">
        <v>0</v>
      </c>
      <c r="J109" s="88">
        <v>300</v>
      </c>
      <c r="K109" s="103">
        <v>300</v>
      </c>
    </row>
    <row r="110" spans="1:11" ht="12.75">
      <c r="A110" s="111"/>
      <c r="B110" s="100" t="s">
        <v>8</v>
      </c>
      <c r="C110" s="136">
        <v>20101905038</v>
      </c>
      <c r="D110" s="137">
        <v>20101905038</v>
      </c>
      <c r="E110" s="89" t="s">
        <v>9</v>
      </c>
      <c r="F110" s="90" t="s">
        <v>9</v>
      </c>
      <c r="G110" s="91" t="s">
        <v>121</v>
      </c>
      <c r="H110" s="75">
        <v>0</v>
      </c>
      <c r="I110" s="75">
        <v>0</v>
      </c>
      <c r="J110" s="92">
        <v>300</v>
      </c>
      <c r="K110" s="109">
        <v>300</v>
      </c>
    </row>
    <row r="111" spans="1:11" ht="13.5" thickBot="1">
      <c r="A111" s="111"/>
      <c r="B111" s="28"/>
      <c r="C111" s="130"/>
      <c r="D111" s="131"/>
      <c r="E111" s="96">
        <v>2212</v>
      </c>
      <c r="F111" s="97">
        <v>5321</v>
      </c>
      <c r="G111" s="98" t="s">
        <v>16</v>
      </c>
      <c r="H111" s="29">
        <v>0</v>
      </c>
      <c r="I111" s="29">
        <v>0</v>
      </c>
      <c r="J111" s="93">
        <v>300</v>
      </c>
      <c r="K111" s="110">
        <v>300</v>
      </c>
    </row>
    <row r="112" spans="1:11" ht="12.75">
      <c r="A112" s="111"/>
      <c r="B112" s="13" t="s">
        <v>8</v>
      </c>
      <c r="C112" s="132">
        <v>20101913009</v>
      </c>
      <c r="D112" s="133">
        <v>20101913009</v>
      </c>
      <c r="E112" s="81" t="s">
        <v>9</v>
      </c>
      <c r="F112" s="82" t="s">
        <v>9</v>
      </c>
      <c r="G112" s="83" t="s">
        <v>122</v>
      </c>
      <c r="H112" s="80">
        <v>0</v>
      </c>
      <c r="I112" s="80">
        <v>0</v>
      </c>
      <c r="J112" s="84">
        <v>200</v>
      </c>
      <c r="K112" s="101">
        <v>200</v>
      </c>
    </row>
    <row r="113" spans="1:11" ht="13.5" thickBot="1">
      <c r="A113" s="111"/>
      <c r="B113" s="18"/>
      <c r="C113" s="134"/>
      <c r="D113" s="135"/>
      <c r="E113" s="85">
        <v>2219</v>
      </c>
      <c r="F113" s="86">
        <v>6341</v>
      </c>
      <c r="G113" s="87" t="s">
        <v>17</v>
      </c>
      <c r="H113" s="77">
        <v>0</v>
      </c>
      <c r="I113" s="77">
        <v>0</v>
      </c>
      <c r="J113" s="88">
        <v>200</v>
      </c>
      <c r="K113" s="103">
        <v>200</v>
      </c>
    </row>
    <row r="114" spans="1:11" ht="12.75">
      <c r="A114" s="111"/>
      <c r="B114" s="100" t="s">
        <v>8</v>
      </c>
      <c r="C114" s="136">
        <v>20101925107</v>
      </c>
      <c r="D114" s="137">
        <v>20101925107</v>
      </c>
      <c r="E114" s="89" t="s">
        <v>9</v>
      </c>
      <c r="F114" s="90" t="s">
        <v>9</v>
      </c>
      <c r="G114" s="91" t="s">
        <v>123</v>
      </c>
      <c r="H114" s="75">
        <v>0</v>
      </c>
      <c r="I114" s="75">
        <v>0</v>
      </c>
      <c r="J114" s="92">
        <v>393.225</v>
      </c>
      <c r="K114" s="109">
        <v>393.225</v>
      </c>
    </row>
    <row r="115" spans="1:11" ht="13.5" thickBot="1">
      <c r="A115" s="111"/>
      <c r="B115" s="28"/>
      <c r="C115" s="130"/>
      <c r="D115" s="131"/>
      <c r="E115" s="96">
        <v>3299</v>
      </c>
      <c r="F115" s="107">
        <v>6349</v>
      </c>
      <c r="G115" s="104" t="s">
        <v>80</v>
      </c>
      <c r="H115" s="29">
        <v>0</v>
      </c>
      <c r="I115" s="29">
        <v>0</v>
      </c>
      <c r="J115" s="93">
        <v>393.225</v>
      </c>
      <c r="K115" s="110">
        <v>393.225</v>
      </c>
    </row>
    <row r="116" spans="1:11" ht="12.75">
      <c r="A116" s="111"/>
      <c r="B116" s="13" t="s">
        <v>8</v>
      </c>
      <c r="C116" s="132">
        <v>20101932051</v>
      </c>
      <c r="D116" s="133">
        <v>20101932051</v>
      </c>
      <c r="E116" s="81" t="s">
        <v>9</v>
      </c>
      <c r="F116" s="82" t="s">
        <v>9</v>
      </c>
      <c r="G116" s="83" t="s">
        <v>124</v>
      </c>
      <c r="H116" s="80">
        <v>0</v>
      </c>
      <c r="I116" s="80">
        <v>0</v>
      </c>
      <c r="J116" s="84">
        <v>104.69</v>
      </c>
      <c r="K116" s="101">
        <v>104.69</v>
      </c>
    </row>
    <row r="117" spans="1:11" ht="13.5" thickBot="1">
      <c r="A117" s="111"/>
      <c r="B117" s="18"/>
      <c r="C117" s="134"/>
      <c r="D117" s="135"/>
      <c r="E117" s="85">
        <v>3299</v>
      </c>
      <c r="F117" s="86">
        <v>5321</v>
      </c>
      <c r="G117" s="87" t="s">
        <v>16</v>
      </c>
      <c r="H117" s="77">
        <v>0</v>
      </c>
      <c r="I117" s="77">
        <v>0</v>
      </c>
      <c r="J117" s="88">
        <v>104.69</v>
      </c>
      <c r="K117" s="103">
        <v>104.69</v>
      </c>
    </row>
    <row r="118" spans="1:11" ht="12.75">
      <c r="A118" s="111"/>
      <c r="B118" s="100" t="s">
        <v>8</v>
      </c>
      <c r="C118" s="136">
        <v>20101942025</v>
      </c>
      <c r="D118" s="137">
        <v>20101942025</v>
      </c>
      <c r="E118" s="89" t="s">
        <v>9</v>
      </c>
      <c r="F118" s="90" t="s">
        <v>9</v>
      </c>
      <c r="G118" s="91" t="s">
        <v>125</v>
      </c>
      <c r="H118" s="75">
        <v>0</v>
      </c>
      <c r="I118" s="75">
        <v>0</v>
      </c>
      <c r="J118" s="92">
        <v>211.75</v>
      </c>
      <c r="K118" s="109">
        <v>211.75</v>
      </c>
    </row>
    <row r="119" spans="1:11" ht="13.5" thickBot="1">
      <c r="A119" s="111"/>
      <c r="B119" s="28"/>
      <c r="C119" s="130"/>
      <c r="D119" s="131"/>
      <c r="E119" s="96">
        <v>3639</v>
      </c>
      <c r="F119" s="97">
        <v>5321</v>
      </c>
      <c r="G119" s="98" t="s">
        <v>16</v>
      </c>
      <c r="H119" s="29">
        <v>0</v>
      </c>
      <c r="I119" s="29">
        <v>0</v>
      </c>
      <c r="J119" s="93">
        <v>211.75</v>
      </c>
      <c r="K119" s="110">
        <v>211.75</v>
      </c>
    </row>
    <row r="120" spans="1:11" ht="12.75">
      <c r="A120" s="111"/>
      <c r="B120" s="13" t="s">
        <v>8</v>
      </c>
      <c r="C120" s="132">
        <v>20101954042</v>
      </c>
      <c r="D120" s="133">
        <v>20101954042</v>
      </c>
      <c r="E120" s="81" t="s">
        <v>9</v>
      </c>
      <c r="F120" s="82" t="s">
        <v>9</v>
      </c>
      <c r="G120" s="83" t="s">
        <v>126</v>
      </c>
      <c r="H120" s="80">
        <v>0</v>
      </c>
      <c r="I120" s="80">
        <v>0</v>
      </c>
      <c r="J120" s="84">
        <v>200</v>
      </c>
      <c r="K120" s="101">
        <v>200</v>
      </c>
    </row>
    <row r="121" spans="1:11" ht="13.5" thickBot="1">
      <c r="A121" s="111"/>
      <c r="B121" s="18"/>
      <c r="C121" s="134"/>
      <c r="D121" s="135"/>
      <c r="E121" s="85">
        <v>3639</v>
      </c>
      <c r="F121" s="86">
        <v>5321</v>
      </c>
      <c r="G121" s="87" t="s">
        <v>16</v>
      </c>
      <c r="H121" s="77">
        <v>0</v>
      </c>
      <c r="I121" s="77">
        <v>0</v>
      </c>
      <c r="J121" s="88">
        <v>200</v>
      </c>
      <c r="K121" s="103">
        <v>200</v>
      </c>
    </row>
    <row r="122" spans="1:11" ht="12.75">
      <c r="A122" s="111"/>
      <c r="B122" s="100" t="s">
        <v>8</v>
      </c>
      <c r="C122" s="136">
        <v>20101963026</v>
      </c>
      <c r="D122" s="137">
        <v>20101963026</v>
      </c>
      <c r="E122" s="89" t="s">
        <v>9</v>
      </c>
      <c r="F122" s="90" t="s">
        <v>9</v>
      </c>
      <c r="G122" s="91" t="s">
        <v>127</v>
      </c>
      <c r="H122" s="75">
        <v>0</v>
      </c>
      <c r="I122" s="75">
        <v>0</v>
      </c>
      <c r="J122" s="92">
        <v>300</v>
      </c>
      <c r="K122" s="109">
        <v>300</v>
      </c>
    </row>
    <row r="123" spans="1:11" ht="13.5" thickBot="1">
      <c r="A123" s="111"/>
      <c r="B123" s="28"/>
      <c r="C123" s="130"/>
      <c r="D123" s="131"/>
      <c r="E123" s="96">
        <v>2212</v>
      </c>
      <c r="F123" s="97">
        <v>5321</v>
      </c>
      <c r="G123" s="98" t="s">
        <v>16</v>
      </c>
      <c r="H123" s="29">
        <v>0</v>
      </c>
      <c r="I123" s="29">
        <v>0</v>
      </c>
      <c r="J123" s="93">
        <v>300</v>
      </c>
      <c r="K123" s="110">
        <v>300</v>
      </c>
    </row>
    <row r="124" spans="1:11" ht="12.75">
      <c r="A124" s="111"/>
      <c r="B124" s="13" t="s">
        <v>8</v>
      </c>
      <c r="C124" s="132">
        <v>20101972038</v>
      </c>
      <c r="D124" s="133">
        <v>20101972038</v>
      </c>
      <c r="E124" s="81" t="s">
        <v>9</v>
      </c>
      <c r="F124" s="82" t="s">
        <v>9</v>
      </c>
      <c r="G124" s="83" t="s">
        <v>128</v>
      </c>
      <c r="H124" s="80">
        <v>0</v>
      </c>
      <c r="I124" s="80">
        <v>0</v>
      </c>
      <c r="J124" s="84">
        <v>178.6075</v>
      </c>
      <c r="K124" s="101">
        <v>178.6075</v>
      </c>
    </row>
    <row r="125" spans="1:11" ht="13.5" thickBot="1">
      <c r="A125" s="111"/>
      <c r="B125" s="18"/>
      <c r="C125" s="134"/>
      <c r="D125" s="135"/>
      <c r="E125" s="85">
        <v>2212</v>
      </c>
      <c r="F125" s="86">
        <v>6341</v>
      </c>
      <c r="G125" s="87" t="s">
        <v>17</v>
      </c>
      <c r="H125" s="77">
        <v>0</v>
      </c>
      <c r="I125" s="77">
        <v>0</v>
      </c>
      <c r="J125" s="88">
        <v>178.6075</v>
      </c>
      <c r="K125" s="103">
        <v>178.6075</v>
      </c>
    </row>
    <row r="126" spans="1:11" ht="12.75">
      <c r="A126" s="111"/>
      <c r="B126" s="100" t="s">
        <v>8</v>
      </c>
      <c r="C126" s="136">
        <v>20101984019</v>
      </c>
      <c r="D126" s="137">
        <v>20101984019</v>
      </c>
      <c r="E126" s="89" t="s">
        <v>9</v>
      </c>
      <c r="F126" s="90" t="s">
        <v>9</v>
      </c>
      <c r="G126" s="91" t="s">
        <v>129</v>
      </c>
      <c r="H126" s="75">
        <v>0</v>
      </c>
      <c r="I126" s="75">
        <v>0</v>
      </c>
      <c r="J126" s="92">
        <v>295.121</v>
      </c>
      <c r="K126" s="109">
        <v>295.121</v>
      </c>
    </row>
    <row r="127" spans="1:11" ht="13.5" thickBot="1">
      <c r="A127" s="111"/>
      <c r="B127" s="28"/>
      <c r="C127" s="130"/>
      <c r="D127" s="131"/>
      <c r="E127" s="96">
        <v>2212</v>
      </c>
      <c r="F127" s="97">
        <v>5321</v>
      </c>
      <c r="G127" s="98" t="s">
        <v>16</v>
      </c>
      <c r="H127" s="29">
        <v>0</v>
      </c>
      <c r="I127" s="29">
        <v>0</v>
      </c>
      <c r="J127" s="93">
        <v>295.121</v>
      </c>
      <c r="K127" s="110">
        <v>295.121</v>
      </c>
    </row>
    <row r="128" spans="1:11" ht="12.75">
      <c r="A128" s="111"/>
      <c r="B128" s="13" t="s">
        <v>8</v>
      </c>
      <c r="C128" s="132">
        <v>20101994051</v>
      </c>
      <c r="D128" s="133">
        <v>20101994051</v>
      </c>
      <c r="E128" s="81" t="s">
        <v>9</v>
      </c>
      <c r="F128" s="82" t="s">
        <v>9</v>
      </c>
      <c r="G128" s="83" t="s">
        <v>130</v>
      </c>
      <c r="H128" s="80">
        <v>0</v>
      </c>
      <c r="I128" s="80">
        <v>0</v>
      </c>
      <c r="J128" s="84">
        <v>400</v>
      </c>
      <c r="K128" s="101">
        <v>400</v>
      </c>
    </row>
    <row r="129" spans="1:11" ht="13.5" thickBot="1">
      <c r="A129" s="111"/>
      <c r="B129" s="18"/>
      <c r="C129" s="134"/>
      <c r="D129" s="135"/>
      <c r="E129" s="85">
        <v>2212</v>
      </c>
      <c r="F129" s="86">
        <v>6341</v>
      </c>
      <c r="G129" s="87" t="s">
        <v>17</v>
      </c>
      <c r="H129" s="77">
        <v>0</v>
      </c>
      <c r="I129" s="77">
        <v>0</v>
      </c>
      <c r="J129" s="88">
        <v>400</v>
      </c>
      <c r="K129" s="103">
        <v>400</v>
      </c>
    </row>
    <row r="130" spans="1:11" ht="22.5">
      <c r="A130" s="111"/>
      <c r="B130" s="100" t="s">
        <v>8</v>
      </c>
      <c r="C130" s="136">
        <v>20102002021</v>
      </c>
      <c r="D130" s="137">
        <v>20102002021</v>
      </c>
      <c r="E130" s="89" t="s">
        <v>9</v>
      </c>
      <c r="F130" s="90" t="s">
        <v>9</v>
      </c>
      <c r="G130" s="91" t="s">
        <v>131</v>
      </c>
      <c r="H130" s="75">
        <v>0</v>
      </c>
      <c r="I130" s="75">
        <v>0</v>
      </c>
      <c r="J130" s="92">
        <v>286.982</v>
      </c>
      <c r="K130" s="109">
        <v>286.982</v>
      </c>
    </row>
    <row r="131" spans="1:11" ht="13.5" thickBot="1">
      <c r="A131" s="111"/>
      <c r="B131" s="18"/>
      <c r="C131" s="130"/>
      <c r="D131" s="131"/>
      <c r="E131" s="96">
        <v>3639</v>
      </c>
      <c r="F131" s="97">
        <v>5321</v>
      </c>
      <c r="G131" s="98" t="s">
        <v>16</v>
      </c>
      <c r="H131" s="29">
        <v>0</v>
      </c>
      <c r="I131" s="29">
        <v>0</v>
      </c>
      <c r="J131" s="93">
        <v>286.982</v>
      </c>
      <c r="K131" s="110">
        <v>286.982</v>
      </c>
    </row>
    <row r="132" spans="1:11" ht="12.75">
      <c r="A132" s="111"/>
      <c r="B132" s="72" t="s">
        <v>8</v>
      </c>
      <c r="C132" s="146">
        <v>20102012023</v>
      </c>
      <c r="D132" s="133">
        <v>20102012023</v>
      </c>
      <c r="E132" s="81" t="s">
        <v>9</v>
      </c>
      <c r="F132" s="82" t="s">
        <v>9</v>
      </c>
      <c r="G132" s="83" t="s">
        <v>132</v>
      </c>
      <c r="H132" s="80">
        <v>0</v>
      </c>
      <c r="I132" s="80">
        <v>0</v>
      </c>
      <c r="J132" s="84">
        <v>274.235</v>
      </c>
      <c r="K132" s="101">
        <v>274.235</v>
      </c>
    </row>
    <row r="133" spans="1:11" ht="13.5" thickBot="1">
      <c r="A133" s="111"/>
      <c r="B133" s="79"/>
      <c r="C133" s="156"/>
      <c r="D133" s="135"/>
      <c r="E133" s="85">
        <v>2212</v>
      </c>
      <c r="F133" s="86">
        <v>6341</v>
      </c>
      <c r="G133" s="87" t="s">
        <v>17</v>
      </c>
      <c r="H133" s="77">
        <v>0</v>
      </c>
      <c r="I133" s="77">
        <v>0</v>
      </c>
      <c r="J133" s="88">
        <v>274.235</v>
      </c>
      <c r="K133" s="103">
        <v>274.235</v>
      </c>
    </row>
    <row r="134" spans="1:11" ht="12.75">
      <c r="A134" s="111"/>
      <c r="B134" s="13" t="s">
        <v>8</v>
      </c>
      <c r="C134" s="136">
        <v>20102022015</v>
      </c>
      <c r="D134" s="137">
        <v>20102022015</v>
      </c>
      <c r="E134" s="89" t="s">
        <v>9</v>
      </c>
      <c r="F134" s="90" t="s">
        <v>9</v>
      </c>
      <c r="G134" s="91" t="s">
        <v>133</v>
      </c>
      <c r="H134" s="75">
        <v>0</v>
      </c>
      <c r="I134" s="75">
        <v>0</v>
      </c>
      <c r="J134" s="92">
        <v>195.648</v>
      </c>
      <c r="K134" s="109">
        <v>195.648</v>
      </c>
    </row>
    <row r="135" spans="1:11" ht="13.5" thickBot="1">
      <c r="A135" s="111"/>
      <c r="B135" s="28"/>
      <c r="C135" s="130"/>
      <c r="D135" s="131"/>
      <c r="E135" s="96">
        <v>3631</v>
      </c>
      <c r="F135" s="97">
        <v>5321</v>
      </c>
      <c r="G135" s="98" t="s">
        <v>16</v>
      </c>
      <c r="H135" s="29">
        <v>0</v>
      </c>
      <c r="I135" s="29">
        <v>0</v>
      </c>
      <c r="J135" s="93">
        <v>195.648</v>
      </c>
      <c r="K135" s="110">
        <v>195.648</v>
      </c>
    </row>
    <row r="136" spans="1:11" ht="12.75">
      <c r="A136" s="111"/>
      <c r="B136" s="13" t="s">
        <v>8</v>
      </c>
      <c r="C136" s="132">
        <v>20102034038</v>
      </c>
      <c r="D136" s="133">
        <v>20102034038</v>
      </c>
      <c r="E136" s="81" t="s">
        <v>9</v>
      </c>
      <c r="F136" s="82" t="s">
        <v>9</v>
      </c>
      <c r="G136" s="83" t="s">
        <v>134</v>
      </c>
      <c r="H136" s="80">
        <v>0</v>
      </c>
      <c r="I136" s="80">
        <v>0</v>
      </c>
      <c r="J136" s="84">
        <v>300</v>
      </c>
      <c r="K136" s="101">
        <v>300</v>
      </c>
    </row>
    <row r="137" spans="1:11" ht="13.5" thickBot="1">
      <c r="A137" s="111"/>
      <c r="B137" s="18"/>
      <c r="C137" s="134"/>
      <c r="D137" s="135"/>
      <c r="E137" s="85">
        <v>2212</v>
      </c>
      <c r="F137" s="86">
        <v>5321</v>
      </c>
      <c r="G137" s="87" t="s">
        <v>16</v>
      </c>
      <c r="H137" s="77">
        <v>0</v>
      </c>
      <c r="I137" s="77">
        <v>0</v>
      </c>
      <c r="J137" s="88">
        <v>300</v>
      </c>
      <c r="K137" s="103">
        <v>300</v>
      </c>
    </row>
    <row r="138" spans="1:11" ht="12.75">
      <c r="A138" s="111"/>
      <c r="B138" s="100" t="s">
        <v>8</v>
      </c>
      <c r="C138" s="136">
        <v>20102044060</v>
      </c>
      <c r="D138" s="137">
        <v>20102044060</v>
      </c>
      <c r="E138" s="89" t="s">
        <v>9</v>
      </c>
      <c r="F138" s="90" t="s">
        <v>9</v>
      </c>
      <c r="G138" s="91" t="s">
        <v>135</v>
      </c>
      <c r="H138" s="75">
        <v>0</v>
      </c>
      <c r="I138" s="75">
        <v>0</v>
      </c>
      <c r="J138" s="92">
        <v>349.543</v>
      </c>
      <c r="K138" s="109">
        <v>349.543</v>
      </c>
    </row>
    <row r="139" spans="1:11" ht="13.5" thickBot="1">
      <c r="A139" s="111"/>
      <c r="B139" s="28"/>
      <c r="C139" s="130"/>
      <c r="D139" s="131"/>
      <c r="E139" s="96">
        <v>2212</v>
      </c>
      <c r="F139" s="97">
        <v>5321</v>
      </c>
      <c r="G139" s="98" t="s">
        <v>16</v>
      </c>
      <c r="H139" s="29">
        <v>0</v>
      </c>
      <c r="I139" s="29">
        <v>0</v>
      </c>
      <c r="J139" s="93">
        <v>349.543</v>
      </c>
      <c r="K139" s="110">
        <v>349.543</v>
      </c>
    </row>
    <row r="140" spans="1:11" ht="12.75">
      <c r="A140" s="111"/>
      <c r="B140" s="13" t="s">
        <v>8</v>
      </c>
      <c r="C140" s="132">
        <v>20102054053</v>
      </c>
      <c r="D140" s="133">
        <v>20102054053</v>
      </c>
      <c r="E140" s="81" t="s">
        <v>9</v>
      </c>
      <c r="F140" s="82" t="s">
        <v>9</v>
      </c>
      <c r="G140" s="83" t="s">
        <v>136</v>
      </c>
      <c r="H140" s="80">
        <v>0</v>
      </c>
      <c r="I140" s="80">
        <v>0</v>
      </c>
      <c r="J140" s="84">
        <v>168</v>
      </c>
      <c r="K140" s="101">
        <v>168</v>
      </c>
    </row>
    <row r="141" spans="1:11" ht="13.5" thickBot="1">
      <c r="A141" s="111"/>
      <c r="B141" s="18"/>
      <c r="C141" s="134"/>
      <c r="D141" s="135"/>
      <c r="E141" s="85">
        <v>2212</v>
      </c>
      <c r="F141" s="86">
        <v>5321</v>
      </c>
      <c r="G141" s="87" t="s">
        <v>16</v>
      </c>
      <c r="H141" s="77">
        <v>0</v>
      </c>
      <c r="I141" s="77">
        <v>0</v>
      </c>
      <c r="J141" s="88">
        <v>168</v>
      </c>
      <c r="K141" s="103">
        <v>168</v>
      </c>
    </row>
    <row r="142" spans="1:11" ht="12.75">
      <c r="A142" s="111"/>
      <c r="B142" s="100" t="s">
        <v>8</v>
      </c>
      <c r="C142" s="136">
        <v>20102064004</v>
      </c>
      <c r="D142" s="137">
        <v>20102064004</v>
      </c>
      <c r="E142" s="89" t="s">
        <v>9</v>
      </c>
      <c r="F142" s="90" t="s">
        <v>9</v>
      </c>
      <c r="G142" s="91" t="s">
        <v>137</v>
      </c>
      <c r="H142" s="75">
        <v>0</v>
      </c>
      <c r="I142" s="75">
        <v>0</v>
      </c>
      <c r="J142" s="92">
        <v>300</v>
      </c>
      <c r="K142" s="109">
        <v>300</v>
      </c>
    </row>
    <row r="143" spans="1:11" ht="13.5" thickBot="1">
      <c r="A143" s="111"/>
      <c r="B143" s="28"/>
      <c r="C143" s="130"/>
      <c r="D143" s="131"/>
      <c r="E143" s="96">
        <v>3639</v>
      </c>
      <c r="F143" s="97">
        <v>5321</v>
      </c>
      <c r="G143" s="98" t="s">
        <v>16</v>
      </c>
      <c r="H143" s="29">
        <v>0</v>
      </c>
      <c r="I143" s="29">
        <v>0</v>
      </c>
      <c r="J143" s="93">
        <v>300</v>
      </c>
      <c r="K143" s="110">
        <v>300</v>
      </c>
    </row>
    <row r="144" spans="1:11" ht="22.5">
      <c r="A144" s="111"/>
      <c r="B144" s="13" t="s">
        <v>8</v>
      </c>
      <c r="C144" s="132">
        <v>20102075033</v>
      </c>
      <c r="D144" s="133">
        <v>20102075033</v>
      </c>
      <c r="E144" s="81" t="s">
        <v>9</v>
      </c>
      <c r="F144" s="82" t="s">
        <v>9</v>
      </c>
      <c r="G144" s="83" t="s">
        <v>138</v>
      </c>
      <c r="H144" s="80">
        <v>0</v>
      </c>
      <c r="I144" s="80">
        <v>0</v>
      </c>
      <c r="J144" s="84">
        <v>300</v>
      </c>
      <c r="K144" s="101">
        <v>300</v>
      </c>
    </row>
    <row r="145" spans="1:11" ht="13.5" thickBot="1">
      <c r="A145" s="111"/>
      <c r="B145" s="18"/>
      <c r="C145" s="134"/>
      <c r="D145" s="135"/>
      <c r="E145" s="85">
        <v>2219</v>
      </c>
      <c r="F145" s="86">
        <v>6341</v>
      </c>
      <c r="G145" s="87" t="s">
        <v>17</v>
      </c>
      <c r="H145" s="77">
        <v>0</v>
      </c>
      <c r="I145" s="77">
        <v>0</v>
      </c>
      <c r="J145" s="88">
        <v>300</v>
      </c>
      <c r="K145" s="103">
        <v>300</v>
      </c>
    </row>
    <row r="146" spans="1:11" ht="12.75">
      <c r="A146" s="111"/>
      <c r="B146" s="100" t="s">
        <v>8</v>
      </c>
      <c r="C146" s="136">
        <v>20102084044</v>
      </c>
      <c r="D146" s="137">
        <v>20102084044</v>
      </c>
      <c r="E146" s="89" t="s">
        <v>9</v>
      </c>
      <c r="F146" s="90" t="s">
        <v>9</v>
      </c>
      <c r="G146" s="91" t="s">
        <v>139</v>
      </c>
      <c r="H146" s="75">
        <v>0</v>
      </c>
      <c r="I146" s="75">
        <v>0</v>
      </c>
      <c r="J146" s="92">
        <v>180</v>
      </c>
      <c r="K146" s="109">
        <v>180</v>
      </c>
    </row>
    <row r="147" spans="1:11" ht="13.5" thickBot="1">
      <c r="A147" s="111"/>
      <c r="B147" s="28"/>
      <c r="C147" s="130"/>
      <c r="D147" s="131"/>
      <c r="E147" s="96">
        <v>3631</v>
      </c>
      <c r="F147" s="97">
        <v>6341</v>
      </c>
      <c r="G147" s="98" t="s">
        <v>17</v>
      </c>
      <c r="H147" s="29">
        <v>0</v>
      </c>
      <c r="I147" s="29">
        <v>0</v>
      </c>
      <c r="J147" s="93">
        <v>180</v>
      </c>
      <c r="K147" s="110">
        <v>180</v>
      </c>
    </row>
    <row r="148" spans="1:11" ht="12.75">
      <c r="A148" s="111"/>
      <c r="B148" s="13" t="s">
        <v>8</v>
      </c>
      <c r="C148" s="132">
        <v>20102092111</v>
      </c>
      <c r="D148" s="133">
        <v>20102092111</v>
      </c>
      <c r="E148" s="81" t="s">
        <v>9</v>
      </c>
      <c r="F148" s="82" t="s">
        <v>9</v>
      </c>
      <c r="G148" s="83" t="s">
        <v>140</v>
      </c>
      <c r="H148" s="80">
        <v>0</v>
      </c>
      <c r="I148" s="80">
        <v>0</v>
      </c>
      <c r="J148" s="84">
        <v>1000</v>
      </c>
      <c r="K148" s="101">
        <v>1000</v>
      </c>
    </row>
    <row r="149" spans="1:11" ht="13.5" thickBot="1">
      <c r="A149" s="111"/>
      <c r="B149" s="18"/>
      <c r="C149" s="134"/>
      <c r="D149" s="135"/>
      <c r="E149" s="19">
        <v>3636</v>
      </c>
      <c r="F149" s="19">
        <v>5329</v>
      </c>
      <c r="G149" s="106" t="s">
        <v>78</v>
      </c>
      <c r="H149" s="77">
        <v>0</v>
      </c>
      <c r="I149" s="77">
        <v>0</v>
      </c>
      <c r="J149" s="88">
        <v>1000</v>
      </c>
      <c r="K149" s="103">
        <v>1000</v>
      </c>
    </row>
    <row r="150" spans="1:11" ht="12.75">
      <c r="A150" s="111"/>
      <c r="B150" s="100" t="s">
        <v>8</v>
      </c>
      <c r="C150" s="136">
        <v>20102102103</v>
      </c>
      <c r="D150" s="137">
        <v>20102102103</v>
      </c>
      <c r="E150" s="89" t="s">
        <v>9</v>
      </c>
      <c r="F150" s="90" t="s">
        <v>9</v>
      </c>
      <c r="G150" s="91" t="s">
        <v>141</v>
      </c>
      <c r="H150" s="75">
        <v>0</v>
      </c>
      <c r="I150" s="75">
        <v>0</v>
      </c>
      <c r="J150" s="92">
        <v>633.074</v>
      </c>
      <c r="K150" s="109">
        <v>633.074</v>
      </c>
    </row>
    <row r="151" spans="1:11" ht="13.5" thickBot="1">
      <c r="A151" s="111"/>
      <c r="B151" s="28"/>
      <c r="C151" s="130"/>
      <c r="D151" s="131"/>
      <c r="E151" s="96">
        <v>3631</v>
      </c>
      <c r="F151" s="107">
        <v>6349</v>
      </c>
      <c r="G151" s="104" t="s">
        <v>80</v>
      </c>
      <c r="H151" s="29">
        <v>0</v>
      </c>
      <c r="I151" s="29">
        <v>0</v>
      </c>
      <c r="J151" s="93">
        <v>633.074</v>
      </c>
      <c r="K151" s="110">
        <v>633.074</v>
      </c>
    </row>
    <row r="152" spans="1:11" ht="22.5">
      <c r="A152" s="111"/>
      <c r="B152" s="13" t="s">
        <v>8</v>
      </c>
      <c r="C152" s="132">
        <v>20102114023</v>
      </c>
      <c r="D152" s="133">
        <v>20102114023</v>
      </c>
      <c r="E152" s="81" t="s">
        <v>9</v>
      </c>
      <c r="F152" s="82" t="s">
        <v>9</v>
      </c>
      <c r="G152" s="83" t="s">
        <v>142</v>
      </c>
      <c r="H152" s="80">
        <v>0</v>
      </c>
      <c r="I152" s="80">
        <v>0</v>
      </c>
      <c r="J152" s="84">
        <v>270</v>
      </c>
      <c r="K152" s="101">
        <v>270</v>
      </c>
    </row>
    <row r="153" spans="1:11" ht="13.5" thickBot="1">
      <c r="A153" s="111"/>
      <c r="B153" s="18"/>
      <c r="C153" s="134"/>
      <c r="D153" s="135"/>
      <c r="E153" s="85">
        <v>3631</v>
      </c>
      <c r="F153" s="86">
        <v>5321</v>
      </c>
      <c r="G153" s="87" t="s">
        <v>16</v>
      </c>
      <c r="H153" s="77">
        <v>0</v>
      </c>
      <c r="I153" s="77">
        <v>0</v>
      </c>
      <c r="J153" s="88">
        <v>270</v>
      </c>
      <c r="K153" s="103">
        <v>270</v>
      </c>
    </row>
    <row r="154" spans="1:11" ht="12.75">
      <c r="A154" s="111"/>
      <c r="B154" s="100" t="s">
        <v>8</v>
      </c>
      <c r="C154" s="136">
        <v>20102124041</v>
      </c>
      <c r="D154" s="137">
        <v>20102124041</v>
      </c>
      <c r="E154" s="89" t="s">
        <v>9</v>
      </c>
      <c r="F154" s="90" t="s">
        <v>9</v>
      </c>
      <c r="G154" s="91" t="s">
        <v>143</v>
      </c>
      <c r="H154" s="75">
        <v>0</v>
      </c>
      <c r="I154" s="75">
        <v>0</v>
      </c>
      <c r="J154" s="92">
        <v>210</v>
      </c>
      <c r="K154" s="109">
        <v>210</v>
      </c>
    </row>
    <row r="155" spans="1:11" ht="13.5" thickBot="1">
      <c r="A155" s="111"/>
      <c r="B155" s="28"/>
      <c r="C155" s="130"/>
      <c r="D155" s="131"/>
      <c r="E155" s="96">
        <v>3631</v>
      </c>
      <c r="F155" s="97">
        <v>6341</v>
      </c>
      <c r="G155" s="98" t="s">
        <v>17</v>
      </c>
      <c r="H155" s="29">
        <v>0</v>
      </c>
      <c r="I155" s="29">
        <v>0</v>
      </c>
      <c r="J155" s="93">
        <v>210</v>
      </c>
      <c r="K155" s="110">
        <v>210</v>
      </c>
    </row>
    <row r="156" spans="1:11" ht="12.75">
      <c r="A156" s="111"/>
      <c r="B156" s="13" t="s">
        <v>8</v>
      </c>
      <c r="C156" s="132">
        <v>20102135034</v>
      </c>
      <c r="D156" s="133">
        <v>20102135034</v>
      </c>
      <c r="E156" s="81" t="s">
        <v>9</v>
      </c>
      <c r="F156" s="82" t="s">
        <v>9</v>
      </c>
      <c r="G156" s="83" t="s">
        <v>144</v>
      </c>
      <c r="H156" s="80">
        <v>0</v>
      </c>
      <c r="I156" s="80">
        <v>0</v>
      </c>
      <c r="J156" s="84">
        <v>95</v>
      </c>
      <c r="K156" s="101">
        <v>95</v>
      </c>
    </row>
    <row r="157" spans="1:11" ht="13.5" thickBot="1">
      <c r="A157" s="111"/>
      <c r="B157" s="18"/>
      <c r="C157" s="134"/>
      <c r="D157" s="135"/>
      <c r="E157" s="85">
        <v>3639</v>
      </c>
      <c r="F157" s="86">
        <v>5321</v>
      </c>
      <c r="G157" s="87" t="s">
        <v>16</v>
      </c>
      <c r="H157" s="77">
        <v>0</v>
      </c>
      <c r="I157" s="77">
        <v>0</v>
      </c>
      <c r="J157" s="88">
        <v>95</v>
      </c>
      <c r="K157" s="103">
        <v>95</v>
      </c>
    </row>
    <row r="158" spans="1:11" ht="12.75">
      <c r="A158" s="111"/>
      <c r="B158" s="100" t="s">
        <v>8</v>
      </c>
      <c r="C158" s="136">
        <v>20102142011</v>
      </c>
      <c r="D158" s="137">
        <v>20102142011</v>
      </c>
      <c r="E158" s="89" t="s">
        <v>9</v>
      </c>
      <c r="F158" s="90" t="s">
        <v>9</v>
      </c>
      <c r="G158" s="91" t="s">
        <v>145</v>
      </c>
      <c r="H158" s="75">
        <v>0</v>
      </c>
      <c r="I158" s="75">
        <v>0</v>
      </c>
      <c r="J158" s="92">
        <v>300</v>
      </c>
      <c r="K158" s="109">
        <v>300</v>
      </c>
    </row>
    <row r="159" spans="1:11" ht="13.5" thickBot="1">
      <c r="A159" s="111"/>
      <c r="B159" s="28"/>
      <c r="C159" s="130"/>
      <c r="D159" s="131"/>
      <c r="E159" s="96">
        <v>3639</v>
      </c>
      <c r="F159" s="97">
        <v>5321</v>
      </c>
      <c r="G159" s="98" t="s">
        <v>16</v>
      </c>
      <c r="H159" s="29">
        <v>0</v>
      </c>
      <c r="I159" s="29">
        <v>0</v>
      </c>
      <c r="J159" s="93">
        <v>300</v>
      </c>
      <c r="K159" s="110">
        <v>300</v>
      </c>
    </row>
    <row r="160" spans="1:11" ht="12.75">
      <c r="A160" s="111"/>
      <c r="B160" s="13" t="s">
        <v>8</v>
      </c>
      <c r="C160" s="132">
        <v>20102154031</v>
      </c>
      <c r="D160" s="133">
        <v>20102154031</v>
      </c>
      <c r="E160" s="81" t="s">
        <v>9</v>
      </c>
      <c r="F160" s="82" t="s">
        <v>9</v>
      </c>
      <c r="G160" s="83" t="s">
        <v>146</v>
      </c>
      <c r="H160" s="80">
        <v>0</v>
      </c>
      <c r="I160" s="80">
        <v>0</v>
      </c>
      <c r="J160" s="84">
        <v>150</v>
      </c>
      <c r="K160" s="101">
        <v>150</v>
      </c>
    </row>
    <row r="161" spans="1:11" ht="13.5" thickBot="1">
      <c r="A161" s="111"/>
      <c r="B161" s="18"/>
      <c r="C161" s="134"/>
      <c r="D161" s="135"/>
      <c r="E161" s="85">
        <v>3639</v>
      </c>
      <c r="F161" s="86">
        <v>5321</v>
      </c>
      <c r="G161" s="87" t="s">
        <v>16</v>
      </c>
      <c r="H161" s="77">
        <v>0</v>
      </c>
      <c r="I161" s="77">
        <v>0</v>
      </c>
      <c r="J161" s="88">
        <v>150</v>
      </c>
      <c r="K161" s="103">
        <v>150</v>
      </c>
    </row>
    <row r="162" spans="1:11" ht="12.75">
      <c r="A162" s="111"/>
      <c r="B162" s="100" t="s">
        <v>8</v>
      </c>
      <c r="C162" s="136">
        <v>20102163028</v>
      </c>
      <c r="D162" s="137">
        <v>20102163028</v>
      </c>
      <c r="E162" s="89" t="s">
        <v>9</v>
      </c>
      <c r="F162" s="90" t="s">
        <v>9</v>
      </c>
      <c r="G162" s="91" t="s">
        <v>147</v>
      </c>
      <c r="H162" s="75">
        <v>0</v>
      </c>
      <c r="I162" s="75">
        <v>0</v>
      </c>
      <c r="J162" s="92">
        <v>163.5</v>
      </c>
      <c r="K162" s="109">
        <v>163.5</v>
      </c>
    </row>
    <row r="163" spans="1:11" ht="13.5" thickBot="1">
      <c r="A163" s="111"/>
      <c r="B163" s="28"/>
      <c r="C163" s="130"/>
      <c r="D163" s="131"/>
      <c r="E163" s="96">
        <v>3639</v>
      </c>
      <c r="F163" s="97">
        <v>5321</v>
      </c>
      <c r="G163" s="98" t="s">
        <v>16</v>
      </c>
      <c r="H163" s="29">
        <v>0</v>
      </c>
      <c r="I163" s="29">
        <v>0</v>
      </c>
      <c r="J163" s="93">
        <v>163.5</v>
      </c>
      <c r="K163" s="110">
        <v>163.5</v>
      </c>
    </row>
    <row r="164" spans="1:11" ht="12.75">
      <c r="A164" s="111"/>
      <c r="B164" s="13" t="s">
        <v>8</v>
      </c>
      <c r="C164" s="132">
        <v>20102172026</v>
      </c>
      <c r="D164" s="133">
        <v>20102172026</v>
      </c>
      <c r="E164" s="81" t="s">
        <v>9</v>
      </c>
      <c r="F164" s="82" t="s">
        <v>9</v>
      </c>
      <c r="G164" s="83" t="s">
        <v>148</v>
      </c>
      <c r="H164" s="80">
        <v>0</v>
      </c>
      <c r="I164" s="80">
        <v>0</v>
      </c>
      <c r="J164" s="84">
        <v>300</v>
      </c>
      <c r="K164" s="101">
        <v>300</v>
      </c>
    </row>
    <row r="165" spans="1:11" ht="13.5" thickBot="1">
      <c r="A165" s="111"/>
      <c r="B165" s="18"/>
      <c r="C165" s="134"/>
      <c r="D165" s="135"/>
      <c r="E165" s="85">
        <v>3639</v>
      </c>
      <c r="F165" s="86">
        <v>6341</v>
      </c>
      <c r="G165" s="87" t="s">
        <v>17</v>
      </c>
      <c r="H165" s="77">
        <v>0</v>
      </c>
      <c r="I165" s="77">
        <v>0</v>
      </c>
      <c r="J165" s="88">
        <v>300</v>
      </c>
      <c r="K165" s="103">
        <v>300</v>
      </c>
    </row>
    <row r="166" spans="1:11" ht="12.75">
      <c r="A166" s="111"/>
      <c r="B166" s="100" t="s">
        <v>8</v>
      </c>
      <c r="C166" s="136">
        <v>20102184057</v>
      </c>
      <c r="D166" s="137">
        <v>20102184057</v>
      </c>
      <c r="E166" s="89" t="s">
        <v>9</v>
      </c>
      <c r="F166" s="90" t="s">
        <v>9</v>
      </c>
      <c r="G166" s="91" t="s">
        <v>149</v>
      </c>
      <c r="H166" s="75">
        <v>0</v>
      </c>
      <c r="I166" s="75">
        <v>0</v>
      </c>
      <c r="J166" s="92">
        <v>300</v>
      </c>
      <c r="K166" s="109">
        <v>300</v>
      </c>
    </row>
    <row r="167" spans="1:11" ht="13.5" thickBot="1">
      <c r="A167" s="111"/>
      <c r="B167" s="28"/>
      <c r="C167" s="130"/>
      <c r="D167" s="131"/>
      <c r="E167" s="96">
        <v>2212</v>
      </c>
      <c r="F167" s="97">
        <v>5321</v>
      </c>
      <c r="G167" s="98" t="s">
        <v>16</v>
      </c>
      <c r="H167" s="29">
        <v>0</v>
      </c>
      <c r="I167" s="29">
        <v>0</v>
      </c>
      <c r="J167" s="93">
        <v>300</v>
      </c>
      <c r="K167" s="110">
        <v>300</v>
      </c>
    </row>
    <row r="168" spans="1:11" ht="12.75">
      <c r="A168" s="111"/>
      <c r="B168" s="13" t="s">
        <v>8</v>
      </c>
      <c r="C168" s="132">
        <v>20102193025</v>
      </c>
      <c r="D168" s="133">
        <v>20102193025</v>
      </c>
      <c r="E168" s="81" t="s">
        <v>9</v>
      </c>
      <c r="F168" s="82" t="s">
        <v>9</v>
      </c>
      <c r="G168" s="83" t="s">
        <v>150</v>
      </c>
      <c r="H168" s="80">
        <v>0</v>
      </c>
      <c r="I168" s="80">
        <v>0</v>
      </c>
      <c r="J168" s="84">
        <v>300</v>
      </c>
      <c r="K168" s="101">
        <v>300</v>
      </c>
    </row>
    <row r="169" spans="1:11" ht="13.5" thickBot="1">
      <c r="A169" s="111"/>
      <c r="B169" s="18"/>
      <c r="C169" s="134"/>
      <c r="D169" s="135"/>
      <c r="E169" s="85">
        <v>2212</v>
      </c>
      <c r="F169" s="86">
        <v>5321</v>
      </c>
      <c r="G169" s="87" t="s">
        <v>16</v>
      </c>
      <c r="H169" s="77">
        <v>0</v>
      </c>
      <c r="I169" s="77">
        <v>0</v>
      </c>
      <c r="J169" s="88">
        <v>300</v>
      </c>
      <c r="K169" s="103">
        <v>300</v>
      </c>
    </row>
    <row r="170" spans="1:11" ht="12.75">
      <c r="A170" s="111"/>
      <c r="B170" s="100" t="s">
        <v>8</v>
      </c>
      <c r="C170" s="136">
        <v>20102205036</v>
      </c>
      <c r="D170" s="137">
        <v>20102205036</v>
      </c>
      <c r="E170" s="89" t="s">
        <v>9</v>
      </c>
      <c r="F170" s="90" t="s">
        <v>9</v>
      </c>
      <c r="G170" s="91" t="s">
        <v>151</v>
      </c>
      <c r="H170" s="75">
        <v>0</v>
      </c>
      <c r="I170" s="75">
        <v>0</v>
      </c>
      <c r="J170" s="92">
        <v>196.22</v>
      </c>
      <c r="K170" s="109">
        <v>196.22</v>
      </c>
    </row>
    <row r="171" spans="1:11" ht="13.5" thickBot="1">
      <c r="A171" s="111"/>
      <c r="B171" s="28"/>
      <c r="C171" s="130"/>
      <c r="D171" s="131"/>
      <c r="E171" s="96">
        <v>3631</v>
      </c>
      <c r="F171" s="97">
        <v>6341</v>
      </c>
      <c r="G171" s="98" t="s">
        <v>17</v>
      </c>
      <c r="H171" s="29">
        <v>0</v>
      </c>
      <c r="I171" s="29">
        <v>0</v>
      </c>
      <c r="J171" s="93">
        <v>196.22</v>
      </c>
      <c r="K171" s="110">
        <v>196.22</v>
      </c>
    </row>
    <row r="172" spans="1:11" ht="12.75">
      <c r="A172" s="111"/>
      <c r="B172" s="13" t="s">
        <v>8</v>
      </c>
      <c r="C172" s="132">
        <v>20102215041</v>
      </c>
      <c r="D172" s="133">
        <v>20102215041</v>
      </c>
      <c r="E172" s="81" t="s">
        <v>9</v>
      </c>
      <c r="F172" s="82" t="s">
        <v>9</v>
      </c>
      <c r="G172" s="83" t="s">
        <v>152</v>
      </c>
      <c r="H172" s="80">
        <v>0</v>
      </c>
      <c r="I172" s="80">
        <v>0</v>
      </c>
      <c r="J172" s="84">
        <v>200</v>
      </c>
      <c r="K172" s="101">
        <v>200</v>
      </c>
    </row>
    <row r="173" spans="1:11" ht="13.5" thickBot="1">
      <c r="A173" s="111"/>
      <c r="B173" s="18"/>
      <c r="C173" s="134"/>
      <c r="D173" s="135"/>
      <c r="E173" s="85">
        <v>2219</v>
      </c>
      <c r="F173" s="86">
        <v>6341</v>
      </c>
      <c r="G173" s="87" t="s">
        <v>17</v>
      </c>
      <c r="H173" s="77">
        <v>0</v>
      </c>
      <c r="I173" s="77">
        <v>0</v>
      </c>
      <c r="J173" s="88">
        <v>200</v>
      </c>
      <c r="K173" s="103">
        <v>200</v>
      </c>
    </row>
    <row r="174" spans="1:11" ht="12.75">
      <c r="A174" s="111"/>
      <c r="B174" s="100" t="s">
        <v>8</v>
      </c>
      <c r="C174" s="136">
        <v>20102225061</v>
      </c>
      <c r="D174" s="137">
        <v>20102225061</v>
      </c>
      <c r="E174" s="89" t="s">
        <v>9</v>
      </c>
      <c r="F174" s="90" t="s">
        <v>9</v>
      </c>
      <c r="G174" s="91" t="s">
        <v>153</v>
      </c>
      <c r="H174" s="75">
        <v>0</v>
      </c>
      <c r="I174" s="75">
        <v>0</v>
      </c>
      <c r="J174" s="92">
        <v>115</v>
      </c>
      <c r="K174" s="109">
        <v>115</v>
      </c>
    </row>
    <row r="175" spans="1:11" ht="13.5" thickBot="1">
      <c r="A175" s="111"/>
      <c r="B175" s="28"/>
      <c r="C175" s="130"/>
      <c r="D175" s="131"/>
      <c r="E175" s="96">
        <v>2212</v>
      </c>
      <c r="F175" s="97">
        <v>5321</v>
      </c>
      <c r="G175" s="98" t="s">
        <v>16</v>
      </c>
      <c r="H175" s="29">
        <v>0</v>
      </c>
      <c r="I175" s="29">
        <v>0</v>
      </c>
      <c r="J175" s="93">
        <v>115</v>
      </c>
      <c r="K175" s="110">
        <v>115</v>
      </c>
    </row>
    <row r="176" spans="1:11" ht="22.5">
      <c r="A176" s="111"/>
      <c r="B176" s="13" t="s">
        <v>8</v>
      </c>
      <c r="C176" s="132">
        <v>20102232052</v>
      </c>
      <c r="D176" s="133">
        <v>20102232052</v>
      </c>
      <c r="E176" s="81" t="s">
        <v>9</v>
      </c>
      <c r="F176" s="82" t="s">
        <v>9</v>
      </c>
      <c r="G176" s="83" t="s">
        <v>154</v>
      </c>
      <c r="H176" s="80">
        <v>0</v>
      </c>
      <c r="I176" s="80">
        <v>0</v>
      </c>
      <c r="J176" s="84">
        <v>243.31</v>
      </c>
      <c r="K176" s="101">
        <v>243.31</v>
      </c>
    </row>
    <row r="177" spans="1:11" ht="13.5" thickBot="1">
      <c r="A177" s="111"/>
      <c r="B177" s="18"/>
      <c r="C177" s="134"/>
      <c r="D177" s="135"/>
      <c r="E177" s="85">
        <v>3631</v>
      </c>
      <c r="F177" s="86">
        <v>6341</v>
      </c>
      <c r="G177" s="87" t="s">
        <v>17</v>
      </c>
      <c r="H177" s="77">
        <v>0</v>
      </c>
      <c r="I177" s="77">
        <v>0</v>
      </c>
      <c r="J177" s="88">
        <v>243.31</v>
      </c>
      <c r="K177" s="103">
        <v>243.31</v>
      </c>
    </row>
    <row r="178" spans="1:11" ht="12.75">
      <c r="A178" s="111"/>
      <c r="B178" s="100" t="s">
        <v>8</v>
      </c>
      <c r="C178" s="136">
        <v>20102243020</v>
      </c>
      <c r="D178" s="137">
        <v>20102243020</v>
      </c>
      <c r="E178" s="89" t="s">
        <v>9</v>
      </c>
      <c r="F178" s="90" t="s">
        <v>9</v>
      </c>
      <c r="G178" s="91" t="s">
        <v>155</v>
      </c>
      <c r="H178" s="75">
        <v>0</v>
      </c>
      <c r="I178" s="75">
        <v>0</v>
      </c>
      <c r="J178" s="92">
        <v>249</v>
      </c>
      <c r="K178" s="109">
        <v>249</v>
      </c>
    </row>
    <row r="179" spans="1:11" ht="13.5" thickBot="1">
      <c r="A179" s="111"/>
      <c r="B179" s="18"/>
      <c r="C179" s="130"/>
      <c r="D179" s="131"/>
      <c r="E179" s="96">
        <v>2212</v>
      </c>
      <c r="F179" s="97">
        <v>5321</v>
      </c>
      <c r="G179" s="98" t="s">
        <v>16</v>
      </c>
      <c r="H179" s="29">
        <v>0</v>
      </c>
      <c r="I179" s="29">
        <v>0</v>
      </c>
      <c r="J179" s="93">
        <v>249</v>
      </c>
      <c r="K179" s="110">
        <v>249</v>
      </c>
    </row>
    <row r="180" spans="1:11" ht="12.75">
      <c r="A180" s="111"/>
      <c r="B180" s="72" t="s">
        <v>8</v>
      </c>
      <c r="C180" s="146">
        <v>20102255021</v>
      </c>
      <c r="D180" s="133">
        <v>20102255021</v>
      </c>
      <c r="E180" s="81" t="s">
        <v>9</v>
      </c>
      <c r="F180" s="82" t="s">
        <v>9</v>
      </c>
      <c r="G180" s="83" t="s">
        <v>156</v>
      </c>
      <c r="H180" s="80">
        <v>0</v>
      </c>
      <c r="I180" s="80">
        <v>0</v>
      </c>
      <c r="J180" s="84">
        <v>153.332</v>
      </c>
      <c r="K180" s="101">
        <v>153.332</v>
      </c>
    </row>
    <row r="181" spans="1:11" ht="13.5" thickBot="1">
      <c r="A181" s="111"/>
      <c r="B181" s="79"/>
      <c r="C181" s="156"/>
      <c r="D181" s="135"/>
      <c r="E181" s="85">
        <v>3631</v>
      </c>
      <c r="F181" s="86">
        <v>6341</v>
      </c>
      <c r="G181" s="87" t="s">
        <v>17</v>
      </c>
      <c r="H181" s="77">
        <v>0</v>
      </c>
      <c r="I181" s="77">
        <v>0</v>
      </c>
      <c r="J181" s="88">
        <v>153.332</v>
      </c>
      <c r="K181" s="103">
        <v>153.332</v>
      </c>
    </row>
    <row r="182" spans="1:11" ht="12.75">
      <c r="A182" s="111"/>
      <c r="B182" s="13" t="s">
        <v>8</v>
      </c>
      <c r="C182" s="132">
        <v>20102263015</v>
      </c>
      <c r="D182" s="133">
        <v>20102263015</v>
      </c>
      <c r="E182" s="81" t="s">
        <v>9</v>
      </c>
      <c r="F182" s="82" t="s">
        <v>9</v>
      </c>
      <c r="G182" s="83" t="s">
        <v>157</v>
      </c>
      <c r="H182" s="80">
        <v>0</v>
      </c>
      <c r="I182" s="80">
        <v>0</v>
      </c>
      <c r="J182" s="84">
        <v>300</v>
      </c>
      <c r="K182" s="101">
        <v>300</v>
      </c>
    </row>
    <row r="183" spans="1:11" ht="13.5" thickBot="1">
      <c r="A183" s="111"/>
      <c r="B183" s="18"/>
      <c r="C183" s="134"/>
      <c r="D183" s="135"/>
      <c r="E183" s="85">
        <v>3631</v>
      </c>
      <c r="F183" s="86">
        <v>6341</v>
      </c>
      <c r="G183" s="87" t="s">
        <v>17</v>
      </c>
      <c r="H183" s="77">
        <v>0</v>
      </c>
      <c r="I183" s="77">
        <v>0</v>
      </c>
      <c r="J183" s="88">
        <v>300</v>
      </c>
      <c r="K183" s="103">
        <v>300</v>
      </c>
    </row>
    <row r="184" spans="1:11" ht="12.75">
      <c r="A184" s="111"/>
      <c r="B184" s="100" t="s">
        <v>8</v>
      </c>
      <c r="C184" s="136">
        <v>20102273031</v>
      </c>
      <c r="D184" s="137">
        <v>20102273031</v>
      </c>
      <c r="E184" s="89" t="s">
        <v>9</v>
      </c>
      <c r="F184" s="90" t="s">
        <v>9</v>
      </c>
      <c r="G184" s="91" t="s">
        <v>158</v>
      </c>
      <c r="H184" s="75">
        <v>0</v>
      </c>
      <c r="I184" s="75">
        <v>0</v>
      </c>
      <c r="J184" s="92">
        <v>80.1</v>
      </c>
      <c r="K184" s="109">
        <v>80.1</v>
      </c>
    </row>
    <row r="185" spans="1:11" ht="13.5" thickBot="1">
      <c r="A185" s="111"/>
      <c r="B185" s="28"/>
      <c r="C185" s="130"/>
      <c r="D185" s="131"/>
      <c r="E185" s="96">
        <v>3421</v>
      </c>
      <c r="F185" s="97">
        <v>6341</v>
      </c>
      <c r="G185" s="98" t="s">
        <v>17</v>
      </c>
      <c r="H185" s="29">
        <v>0</v>
      </c>
      <c r="I185" s="29">
        <v>0</v>
      </c>
      <c r="J185" s="93">
        <v>80.1</v>
      </c>
      <c r="K185" s="110">
        <v>80.1</v>
      </c>
    </row>
    <row r="186" spans="1:11" ht="12.75">
      <c r="A186" s="111"/>
      <c r="B186" s="13" t="s">
        <v>8</v>
      </c>
      <c r="C186" s="132">
        <v>20102284039</v>
      </c>
      <c r="D186" s="133">
        <v>20102284039</v>
      </c>
      <c r="E186" s="81" t="s">
        <v>9</v>
      </c>
      <c r="F186" s="82" t="s">
        <v>9</v>
      </c>
      <c r="G186" s="83" t="s">
        <v>159</v>
      </c>
      <c r="H186" s="80">
        <v>0</v>
      </c>
      <c r="I186" s="80">
        <v>0</v>
      </c>
      <c r="J186" s="84">
        <v>226.23</v>
      </c>
      <c r="K186" s="101">
        <v>226.23</v>
      </c>
    </row>
    <row r="187" spans="1:11" ht="13.5" thickBot="1">
      <c r="A187" s="111"/>
      <c r="B187" s="18"/>
      <c r="C187" s="134"/>
      <c r="D187" s="135"/>
      <c r="E187" s="85">
        <v>3412</v>
      </c>
      <c r="F187" s="86">
        <v>6341</v>
      </c>
      <c r="G187" s="87" t="s">
        <v>17</v>
      </c>
      <c r="H187" s="77">
        <v>0</v>
      </c>
      <c r="I187" s="77">
        <v>0</v>
      </c>
      <c r="J187" s="94">
        <v>226.23</v>
      </c>
      <c r="K187" s="102">
        <v>226.23</v>
      </c>
    </row>
    <row r="188" spans="1:11" ht="22.5">
      <c r="A188" s="111"/>
      <c r="B188" s="100" t="s">
        <v>8</v>
      </c>
      <c r="C188" s="136">
        <v>20102292057</v>
      </c>
      <c r="D188" s="137">
        <v>20102292057</v>
      </c>
      <c r="E188" s="89" t="s">
        <v>9</v>
      </c>
      <c r="F188" s="90" t="s">
        <v>9</v>
      </c>
      <c r="G188" s="91" t="s">
        <v>160</v>
      </c>
      <c r="H188" s="75">
        <v>0</v>
      </c>
      <c r="I188" s="75">
        <v>0</v>
      </c>
      <c r="J188" s="92">
        <v>150.82</v>
      </c>
      <c r="K188" s="109">
        <v>150.82</v>
      </c>
    </row>
    <row r="189" spans="1:11" ht="12" customHeight="1" thickBot="1">
      <c r="A189" s="111"/>
      <c r="B189" s="28"/>
      <c r="C189" s="130"/>
      <c r="D189" s="131"/>
      <c r="E189" s="96">
        <v>3412</v>
      </c>
      <c r="F189" s="97">
        <v>5321</v>
      </c>
      <c r="G189" s="98" t="s">
        <v>16</v>
      </c>
      <c r="H189" s="29">
        <v>0</v>
      </c>
      <c r="I189" s="29">
        <v>0</v>
      </c>
      <c r="J189" s="93">
        <v>150.82</v>
      </c>
      <c r="K189" s="110">
        <v>150.82</v>
      </c>
    </row>
    <row r="190" spans="1:11" ht="22.5">
      <c r="A190" s="111"/>
      <c r="B190" s="13" t="s">
        <v>8</v>
      </c>
      <c r="C190" s="132">
        <v>20102300000</v>
      </c>
      <c r="D190" s="133">
        <v>20102300000</v>
      </c>
      <c r="E190" s="81" t="s">
        <v>9</v>
      </c>
      <c r="F190" s="82" t="s">
        <v>9</v>
      </c>
      <c r="G190" s="83" t="s">
        <v>179</v>
      </c>
      <c r="H190" s="80">
        <v>0</v>
      </c>
      <c r="I190" s="80">
        <v>0</v>
      </c>
      <c r="J190" s="84">
        <v>46.578</v>
      </c>
      <c r="K190" s="101">
        <v>46.578</v>
      </c>
    </row>
    <row r="191" spans="1:11" ht="12" customHeight="1" thickBot="1">
      <c r="A191" s="111"/>
      <c r="B191" s="18"/>
      <c r="C191" s="134"/>
      <c r="D191" s="135"/>
      <c r="E191" s="19">
        <v>3419</v>
      </c>
      <c r="F191" s="105">
        <v>6329</v>
      </c>
      <c r="G191" s="123" t="s">
        <v>161</v>
      </c>
      <c r="H191" s="77">
        <v>0</v>
      </c>
      <c r="I191" s="77">
        <v>0</v>
      </c>
      <c r="J191" s="88">
        <v>46.578</v>
      </c>
      <c r="K191" s="103">
        <v>46.578</v>
      </c>
    </row>
    <row r="192" spans="1:11" ht="12.75">
      <c r="A192" s="111"/>
      <c r="B192" s="13" t="s">
        <v>8</v>
      </c>
      <c r="C192" s="132">
        <v>20102310000</v>
      </c>
      <c r="D192" s="133">
        <v>20102300000</v>
      </c>
      <c r="E192" s="81" t="s">
        <v>9</v>
      </c>
      <c r="F192" s="82" t="s">
        <v>9</v>
      </c>
      <c r="G192" s="83" t="s">
        <v>178</v>
      </c>
      <c r="H192" s="80">
        <v>0</v>
      </c>
      <c r="I192" s="80">
        <v>0</v>
      </c>
      <c r="J192" s="84">
        <v>150</v>
      </c>
      <c r="K192" s="101">
        <v>150</v>
      </c>
    </row>
    <row r="193" spans="1:11" ht="13.5" thickBot="1">
      <c r="A193" s="112"/>
      <c r="B193" s="18"/>
      <c r="C193" s="134"/>
      <c r="D193" s="135"/>
      <c r="E193" s="19">
        <v>3315</v>
      </c>
      <c r="F193" s="105">
        <v>5222</v>
      </c>
      <c r="G193" s="123" t="s">
        <v>161</v>
      </c>
      <c r="H193" s="77">
        <v>0</v>
      </c>
      <c r="I193" s="77">
        <v>0</v>
      </c>
      <c r="J193" s="88">
        <v>150</v>
      </c>
      <c r="K193" s="103">
        <v>150</v>
      </c>
    </row>
    <row r="194" spans="1:11" ht="12.75">
      <c r="A194" s="117"/>
      <c r="B194" s="118"/>
      <c r="C194" s="119"/>
      <c r="D194" s="119"/>
      <c r="E194" s="118"/>
      <c r="F194" s="118"/>
      <c r="G194" s="120"/>
      <c r="H194" s="121"/>
      <c r="I194" s="121"/>
      <c r="J194" s="122"/>
      <c r="K194" s="122"/>
    </row>
  </sheetData>
  <sheetProtection/>
  <mergeCells count="193">
    <mergeCell ref="C192:D192"/>
    <mergeCell ref="C193:D19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78:D178"/>
    <mergeCell ref="C179:D179"/>
    <mergeCell ref="C180:D180"/>
    <mergeCell ref="C181:D181"/>
    <mergeCell ref="C182:D182"/>
    <mergeCell ref="C183:D183"/>
    <mergeCell ref="C172:D172"/>
    <mergeCell ref="C173:D173"/>
    <mergeCell ref="C174:D174"/>
    <mergeCell ref="C175:D175"/>
    <mergeCell ref="C176:D176"/>
    <mergeCell ref="C177:D177"/>
    <mergeCell ref="C166:D166"/>
    <mergeCell ref="C167:D167"/>
    <mergeCell ref="C168:D168"/>
    <mergeCell ref="C169:D169"/>
    <mergeCell ref="C170:D170"/>
    <mergeCell ref="C171:D171"/>
    <mergeCell ref="C160:D160"/>
    <mergeCell ref="C161:D161"/>
    <mergeCell ref="C162:D162"/>
    <mergeCell ref="C163:D163"/>
    <mergeCell ref="C164:D164"/>
    <mergeCell ref="C165:D165"/>
    <mergeCell ref="C154:D154"/>
    <mergeCell ref="C155:D155"/>
    <mergeCell ref="C156:D156"/>
    <mergeCell ref="C157:D157"/>
    <mergeCell ref="C158:D158"/>
    <mergeCell ref="C159:D159"/>
    <mergeCell ref="C148:D148"/>
    <mergeCell ref="C149:D149"/>
    <mergeCell ref="C150:D150"/>
    <mergeCell ref="C151:D151"/>
    <mergeCell ref="C152:D152"/>
    <mergeCell ref="C153:D153"/>
    <mergeCell ref="C142:D142"/>
    <mergeCell ref="C143:D143"/>
    <mergeCell ref="C144:D144"/>
    <mergeCell ref="C145:D145"/>
    <mergeCell ref="C146:D146"/>
    <mergeCell ref="C147:D147"/>
    <mergeCell ref="C136:D136"/>
    <mergeCell ref="C137:D137"/>
    <mergeCell ref="C138:D138"/>
    <mergeCell ref="C139:D139"/>
    <mergeCell ref="C140:D140"/>
    <mergeCell ref="C141:D141"/>
    <mergeCell ref="C130:D130"/>
    <mergeCell ref="C131:D131"/>
    <mergeCell ref="C132:D132"/>
    <mergeCell ref="C133:D133"/>
    <mergeCell ref="C134:D134"/>
    <mergeCell ref="C135:D135"/>
    <mergeCell ref="C124:D124"/>
    <mergeCell ref="C125:D125"/>
    <mergeCell ref="C126:D126"/>
    <mergeCell ref="C127:D127"/>
    <mergeCell ref="C128:D128"/>
    <mergeCell ref="C129:D129"/>
    <mergeCell ref="C118:D118"/>
    <mergeCell ref="C119:D119"/>
    <mergeCell ref="C120:D120"/>
    <mergeCell ref="C121:D121"/>
    <mergeCell ref="C122:D122"/>
    <mergeCell ref="C123:D123"/>
    <mergeCell ref="C112:D112"/>
    <mergeCell ref="C113:D113"/>
    <mergeCell ref="C114:D114"/>
    <mergeCell ref="C115:D115"/>
    <mergeCell ref="C116:D116"/>
    <mergeCell ref="C117:D117"/>
    <mergeCell ref="C106:D106"/>
    <mergeCell ref="C107:D107"/>
    <mergeCell ref="C108:D108"/>
    <mergeCell ref="C109:D109"/>
    <mergeCell ref="C110:D110"/>
    <mergeCell ref="C111:D111"/>
    <mergeCell ref="C100:D100"/>
    <mergeCell ref="C101:D101"/>
    <mergeCell ref="C102:D102"/>
    <mergeCell ref="C103:D103"/>
    <mergeCell ref="C104:D104"/>
    <mergeCell ref="C105:D105"/>
    <mergeCell ref="C94:D94"/>
    <mergeCell ref="C95:D95"/>
    <mergeCell ref="C96:D96"/>
    <mergeCell ref="C97:D97"/>
    <mergeCell ref="C98:D98"/>
    <mergeCell ref="C99:D99"/>
    <mergeCell ref="C88:D88"/>
    <mergeCell ref="C89:D89"/>
    <mergeCell ref="C90:D90"/>
    <mergeCell ref="C91:D91"/>
    <mergeCell ref="C92:D92"/>
    <mergeCell ref="C93:D93"/>
    <mergeCell ref="C82:D82"/>
    <mergeCell ref="C83:D83"/>
    <mergeCell ref="C84:D84"/>
    <mergeCell ref="C85:D85"/>
    <mergeCell ref="C86:D86"/>
    <mergeCell ref="C87:D87"/>
    <mergeCell ref="C7:D7"/>
    <mergeCell ref="A5:A53"/>
    <mergeCell ref="C9:D9"/>
    <mergeCell ref="C8:D8"/>
    <mergeCell ref="C15:D15"/>
    <mergeCell ref="C16:D16"/>
    <mergeCell ref="C22:D22"/>
    <mergeCell ref="C23:D23"/>
    <mergeCell ref="C24:D24"/>
    <mergeCell ref="C25:D25"/>
    <mergeCell ref="A1:K1"/>
    <mergeCell ref="A2:K2"/>
    <mergeCell ref="A3:K3"/>
    <mergeCell ref="C5:D5"/>
    <mergeCell ref="C6:D6"/>
    <mergeCell ref="C21:D21"/>
    <mergeCell ref="C10:D10"/>
    <mergeCell ref="C11:D11"/>
    <mergeCell ref="C12:D12"/>
    <mergeCell ref="C13:D13"/>
    <mergeCell ref="C14:D14"/>
    <mergeCell ref="C41:D41"/>
    <mergeCell ref="C27:D27"/>
    <mergeCell ref="C28:D28"/>
    <mergeCell ref="C29:D29"/>
    <mergeCell ref="C30:D30"/>
    <mergeCell ref="C17:D17"/>
    <mergeCell ref="C18:D18"/>
    <mergeCell ref="C19:D19"/>
    <mergeCell ref="C20:D20"/>
    <mergeCell ref="C32:D32"/>
    <mergeCell ref="C39:D39"/>
    <mergeCell ref="C26:D26"/>
    <mergeCell ref="C33:D33"/>
    <mergeCell ref="C34:D34"/>
    <mergeCell ref="C35:D35"/>
    <mergeCell ref="C38:D38"/>
    <mergeCell ref="C40:D40"/>
    <mergeCell ref="C52:D52"/>
    <mergeCell ref="C31:D31"/>
    <mergeCell ref="C42:D42"/>
    <mergeCell ref="C43:D43"/>
    <mergeCell ref="C44:D44"/>
    <mergeCell ref="C45:D45"/>
    <mergeCell ref="C46:D46"/>
    <mergeCell ref="C36:D36"/>
    <mergeCell ref="C37:D37"/>
    <mergeCell ref="C60:D60"/>
    <mergeCell ref="C61:D61"/>
    <mergeCell ref="C62:D62"/>
    <mergeCell ref="C63:D63"/>
    <mergeCell ref="C53:D53"/>
    <mergeCell ref="C47:D47"/>
    <mergeCell ref="C48:D48"/>
    <mergeCell ref="C49:D49"/>
    <mergeCell ref="C50:D50"/>
    <mergeCell ref="C51:D51"/>
    <mergeCell ref="C54:D54"/>
    <mergeCell ref="C55:D55"/>
    <mergeCell ref="C56:D56"/>
    <mergeCell ref="C57:D57"/>
    <mergeCell ref="C58:D58"/>
    <mergeCell ref="C59:D59"/>
    <mergeCell ref="C81:D81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64:D64"/>
    <mergeCell ref="C65:D65"/>
    <mergeCell ref="C66:D66"/>
    <mergeCell ref="C67:D67"/>
    <mergeCell ref="C68:D68"/>
    <mergeCell ref="C69:D69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Suchankova Jitka</cp:lastModifiedBy>
  <cp:lastPrinted>2015-04-30T07:51:17Z</cp:lastPrinted>
  <dcterms:created xsi:type="dcterms:W3CDTF">2007-12-18T12:40:54Z</dcterms:created>
  <dcterms:modified xsi:type="dcterms:W3CDTF">2016-06-13T07:13:23Z</dcterms:modified>
  <cp:category/>
  <cp:version/>
  <cp:contentType/>
  <cp:contentStatus/>
</cp:coreProperties>
</file>