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9555" windowHeight="7740" activeTab="4"/>
  </bookViews>
  <sheets>
    <sheet name="Investice NsP ČL celkem" sheetId="1" r:id="rId1"/>
    <sheet name="investice kraj 2008 až 2015" sheetId="2" r:id="rId2"/>
    <sheet name="investice kraj 2016" sheetId="3" r:id="rId3"/>
    <sheet name="záměr investic kraj do 2021" sheetId="4" r:id="rId4"/>
    <sheet name="investice MZ ČR" sheetId="5" r:id="rId5"/>
    <sheet name="investice návazná péče" sheetId="6" r:id="rId6"/>
    <sheet name="Investice z ostatních zdrojů " sheetId="7" r:id="rId7"/>
    <sheet name="Investice z vlastních zdrojů Ns" sheetId="8" r:id="rId8"/>
  </sheets>
  <calcPr calcId="145621"/>
</workbook>
</file>

<file path=xl/calcChain.xml><?xml version="1.0" encoding="utf-8"?>
<calcChain xmlns="http://schemas.openxmlformats.org/spreadsheetml/2006/main">
  <c r="I11" i="7" l="1"/>
  <c r="H11" i="7"/>
  <c r="G11" i="7"/>
  <c r="F11" i="7"/>
  <c r="E11" i="7"/>
  <c r="D11" i="7"/>
  <c r="C11" i="7"/>
  <c r="B11" i="7"/>
  <c r="J9" i="7"/>
  <c r="J8" i="7"/>
  <c r="J7" i="7"/>
  <c r="J6" i="7"/>
  <c r="J5" i="7"/>
  <c r="J11" i="7" s="1"/>
  <c r="I9" i="8"/>
  <c r="H9" i="8"/>
  <c r="G9" i="8"/>
  <c r="F9" i="8"/>
  <c r="E9" i="8"/>
  <c r="D9" i="8"/>
  <c r="C9" i="8"/>
  <c r="B9" i="8"/>
  <c r="J8" i="8"/>
  <c r="J5" i="8"/>
  <c r="J4" i="8"/>
  <c r="J9" i="8" s="1"/>
  <c r="I16" i="2" l="1"/>
  <c r="H16" i="2"/>
  <c r="G16" i="2"/>
  <c r="F16" i="2"/>
  <c r="E16" i="2"/>
  <c r="D16" i="2"/>
  <c r="C16" i="2"/>
  <c r="B16" i="2"/>
  <c r="J15" i="2"/>
  <c r="J14" i="2"/>
  <c r="J13" i="2"/>
  <c r="J12" i="2"/>
  <c r="J11" i="2"/>
  <c r="J10" i="2"/>
  <c r="J9" i="2"/>
  <c r="J8" i="2"/>
  <c r="J7" i="2"/>
  <c r="J16" i="2" s="1"/>
  <c r="J6" i="2"/>
  <c r="J5" i="2"/>
</calcChain>
</file>

<file path=xl/sharedStrings.xml><?xml version="1.0" encoding="utf-8"?>
<sst xmlns="http://schemas.openxmlformats.org/spreadsheetml/2006/main" count="133" uniqueCount="106">
  <si>
    <t>Investiční dotace poskytnuté Nemocnici s poliklinikou Česká Lípa,a.s. v roce 2008-2015</t>
  </si>
  <si>
    <t>v Kč</t>
  </si>
  <si>
    <t>účel dotace</t>
  </si>
  <si>
    <t xml:space="preserve">Přístrojové vybavení </t>
  </si>
  <si>
    <t>Stavební práce JIP-projekt.dokumentace</t>
  </si>
  <si>
    <t>Stavební rekonstrukce JIP</t>
  </si>
  <si>
    <t>Reko-endoskopie</t>
  </si>
  <si>
    <t>Rekonstrukce prostor LDN</t>
  </si>
  <si>
    <t>IOP - Modernizace a obnova iktového centra</t>
  </si>
  <si>
    <t>Zateplení vybraných objektů NsP ČL - I.etapa</t>
  </si>
  <si>
    <t>Zateplení vybraných objektů NsP ČL - II.etapa</t>
  </si>
  <si>
    <t>Zlepšení zdrav. péče - modernizace RTG vyb.</t>
  </si>
  <si>
    <t>Rekonstrukce střech obj. dílen, údržba a dopr.</t>
  </si>
  <si>
    <t>CELKEM</t>
  </si>
  <si>
    <t>* investiční akce v daném roce seřaďte podle priorit</t>
  </si>
  <si>
    <t>Rok</t>
  </si>
  <si>
    <t>Název investiční akce</t>
  </si>
  <si>
    <t>Stručný technický popis</t>
  </si>
  <si>
    <t>Předpokládaný odhad finančních nákladů v tis. Kč, vč. DPH</t>
  </si>
  <si>
    <t>Požadovaná spoluúčast LK v tis. Kč, vč. DPH</t>
  </si>
  <si>
    <t>Fáze rozpracovanosti</t>
  </si>
  <si>
    <t>Poznámka</t>
  </si>
  <si>
    <t>Stavební rekonstrukce operačních sálů včetně veškeré vzduchotechniky - I. Etapa</t>
  </si>
  <si>
    <t xml:space="preserve">Smyslem projektu je kompletně rekonstruovat centrální operační sály, zmodernizovat a doplnit jejich vybavení, které je nezbytné pro poskytování  kvalitní operační léčby všech chirurgických oborů v nemocnici (chirurgie, ortopdie, traumatologie, gynekologie). Toto vybavení bude sloužit pro pacienty v rámci návazné péče na vstupu i výstupu pro poskytovatele vysoce specializované péče (zejména onkocentra, traumacentra). Realizace projektu zajistí nejen vysokou kvalitu péče, ale i její lepší časovou dostupnost, lepší návaznost péče mezi jednotlivými poskytovateli a zkrácení průměrné ošetřovací doby. Cílem projektu je také realizovat obnovu přístrojového vybavení centrálních operačních sálů.  </t>
  </si>
  <si>
    <t>Příprava projektové dokumentace</t>
  </si>
  <si>
    <t>Další financování předpokládáme  z prostředků Města Česká Lípa po majetkovém vstupu do NsP</t>
  </si>
  <si>
    <t>Rekonstrukce stoupaček v budově "A" monoblok - I. Etapa</t>
  </si>
  <si>
    <t xml:space="preserve">Stávající stav rozvodů instalací je v havarijním stavu. Havárie jednotlivých rozvodů jsou stále častější, vyskytují se na stále více místech a jejich odstranění je stále nákladnější. Při haváriích stoupaček může dojít k poškození vnitřního zdravotnického vybavení včetně elektroinstalace a slaboproudých zařízení a rozvodů a tím k ohrožení provozu celých oddělení monobloku v daném místě.
Četnost a rozsah havárií narůstá, stejně tak i náklady na opravy ať již interními zaměstnanci údržby nebo externími servisními organizacemi.
 Časové období, kdy stávající rozvody ještě vydrží a nevznikne neřešitelná havárie, která vyvolá okamžitou nutnost uzavření části nemocnice se stanovit nedá, ale s ohledem na stále se zhoršující technický stav rozvodů je nezbytné nejpozději v příštím roce zahájit projektovou přípravu..
</t>
  </si>
  <si>
    <t>Investiční záměr</t>
  </si>
  <si>
    <t>Rekonstrukce stoupaček v budově "A" monoblok - II. Etapa</t>
  </si>
  <si>
    <t>Rekonstrukce stoupaček v budově "A" monoblok - III. Etapa</t>
  </si>
  <si>
    <t>Investiční účelové dotace z rozpočtu Libereckého kraje v roce 2016</t>
  </si>
  <si>
    <t>Název akce</t>
  </si>
  <si>
    <t>Částka</t>
  </si>
  <si>
    <t>Rekonstrukce operačních sálů I. Etapa, pořízení PPD</t>
  </si>
  <si>
    <t>9.680.000 Kč</t>
  </si>
  <si>
    <t>Modernizace lůžkové části intermediální péče neurologického oddělení</t>
  </si>
  <si>
    <t>4.840.000 Kč</t>
  </si>
  <si>
    <t xml:space="preserve">Rekonstrukce střešních krytin na objektech stravovacího provozu, hemodialýzy, archivu a propojovacího koridoru </t>
  </si>
  <si>
    <t>9.100.000 Kč</t>
  </si>
  <si>
    <t>Rekonstrukce výtahů v budovách polikliniky a dětské nemocnice</t>
  </si>
  <si>
    <t>7.600.000 Kč</t>
  </si>
  <si>
    <t>Rekonstrukce hlavních ventilátorů na operační sály</t>
  </si>
  <si>
    <t>1.810.000 Kč</t>
  </si>
  <si>
    <t>celkem:</t>
  </si>
  <si>
    <t>33.030.000 Kč</t>
  </si>
  <si>
    <t>Dotační program MZ ČR - Podpora rozvoje a obnovy materiálně technické základny regionálního zdravotnictví.</t>
  </si>
  <si>
    <t>Rekonstrukce horizontálních rozvodů ZTI</t>
  </si>
  <si>
    <t>20.350.000 Kč</t>
  </si>
  <si>
    <t>Rekonstrukce centrální výroby chladu</t>
  </si>
  <si>
    <t>11.000.000 Kč</t>
  </si>
  <si>
    <t>Rekonstrukce 4 výtahů v budově „A“</t>
  </si>
  <si>
    <t>8.100.000 Kč</t>
  </si>
  <si>
    <t>Rekonstrukce dětského oddělení v 3. NP budovy „C“</t>
  </si>
  <si>
    <t>5.750.000 Kč</t>
  </si>
  <si>
    <t>Rekonstrukce hlavní dopravní komunikace</t>
  </si>
  <si>
    <t>1.350.000 Kč</t>
  </si>
  <si>
    <t>Rekonstrukce rehabilitačního bazénu</t>
  </si>
  <si>
    <t>4.260.000 Kč</t>
  </si>
  <si>
    <t>50.810.000 Kč</t>
  </si>
  <si>
    <t>Modernizace vybavení intenzivní péče</t>
  </si>
  <si>
    <t>35.870.197 Kč</t>
  </si>
  <si>
    <t>Moderní zobrazovací metody a robotizace</t>
  </si>
  <si>
    <t>23.230.540 Kč</t>
  </si>
  <si>
    <t>Magnetická rezonance</t>
  </si>
  <si>
    <t>36.000.000 Kč</t>
  </si>
  <si>
    <t>Obnova centrálních operačních sálů</t>
  </si>
  <si>
    <t>35.314.128 Kč</t>
  </si>
  <si>
    <t>Laboratorní techniky</t>
  </si>
  <si>
    <t xml:space="preserve"> 8.011.865 Kč</t>
  </si>
  <si>
    <t>Obnova lůžkového vybavení</t>
  </si>
  <si>
    <t>19.057.500 Kč</t>
  </si>
  <si>
    <t>Celkem:</t>
  </si>
  <si>
    <t xml:space="preserve">                              157.484.230 Kč</t>
  </si>
  <si>
    <t>Projekty návazná péče.</t>
  </si>
  <si>
    <t>169.179.450 Kč</t>
  </si>
  <si>
    <t xml:space="preserve"> 33.030.000 Kč</t>
  </si>
  <si>
    <t>150.000.000 Kč</t>
  </si>
  <si>
    <t>Investice Ministerstvo zdravotnictví ČR</t>
  </si>
  <si>
    <t xml:space="preserve"> 50.810.000 Kč</t>
  </si>
  <si>
    <t>157.484.230 Kč</t>
  </si>
  <si>
    <t>Plán investičnich akcí se spolúčastí Libereckého kraje pro roky 2017 - 2021</t>
  </si>
  <si>
    <t>Investice NsP Česká Lípa celkem.</t>
  </si>
  <si>
    <t>Investice Liberecký kraj v letech 2008 až 2015</t>
  </si>
  <si>
    <t>Investice Liberecký kraj v roce 2016</t>
  </si>
  <si>
    <t>Záměr investic Liberecký kraj 2017 až 2021</t>
  </si>
  <si>
    <t>Projekty návazné péče (IROP)</t>
  </si>
  <si>
    <t>Investiční dotace poskytnuté z ostatních zdrojů Nemocnici s poliklinikou Česká Lípa,a.s. v roce 2008-2015</t>
  </si>
  <si>
    <t>investice</t>
  </si>
  <si>
    <t>CELKEM 2008-2015</t>
  </si>
  <si>
    <t>Komunikace a mobilita</t>
  </si>
  <si>
    <t xml:space="preserve">Zateplení vybraných objektů NsP ČL </t>
  </si>
  <si>
    <t>Přístroje a zařízení</t>
  </si>
  <si>
    <t>Přístrojové vybavení RTG</t>
  </si>
  <si>
    <t>Domácí porodní pokoj</t>
  </si>
  <si>
    <t>Centrální operační sály</t>
  </si>
  <si>
    <t>Investiční činnost z vlastních zdrojů Nemocnici s poliklinikou Česká Lípa,a.s. v roce 2008-2015</t>
  </si>
  <si>
    <t>Technické zhodnocení budov</t>
  </si>
  <si>
    <t>Stavební úpravy sesteren</t>
  </si>
  <si>
    <t xml:space="preserve"> </t>
  </si>
  <si>
    <t>Stavební úpravy Centra zdraví</t>
  </si>
  <si>
    <t>Investice z ostatních zdrojů</t>
  </si>
  <si>
    <t>100.810.000 Kč</t>
  </si>
  <si>
    <t>Investice z vlastních zdrojů NsP ČL</t>
  </si>
  <si>
    <t>79.150.000 Kč</t>
  </si>
  <si>
    <t>740.463.680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</si>
</sst>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47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3" fontId="3" fillId="0" borderId="1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2" borderId="2" xfId="0" applyNumberFormat="1" applyFont="1" applyFill="1" applyBorder="1"/>
    <xf numFmtId="0" fontId="4" fillId="0" borderId="7" xfId="0" applyFont="1" applyBorder="1"/>
    <xf numFmtId="3" fontId="0" fillId="0" borderId="8" xfId="0" applyNumberFormat="1" applyBorder="1"/>
    <xf numFmtId="3" fontId="0" fillId="0" borderId="9" xfId="0" applyNumberFormat="1" applyBorder="1" applyAlignment="1"/>
    <xf numFmtId="3" fontId="0" fillId="0" borderId="10" xfId="0" applyNumberFormat="1" applyBorder="1"/>
    <xf numFmtId="0" fontId="0" fillId="0" borderId="11" xfId="0" applyBorder="1"/>
    <xf numFmtId="3" fontId="0" fillId="0" borderId="9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3" fillId="2" borderId="14" xfId="0" applyNumberFormat="1" applyFont="1" applyFill="1" applyBorder="1" applyAlignment="1"/>
    <xf numFmtId="3" fontId="0" fillId="0" borderId="15" xfId="0" applyNumberFormat="1" applyBorder="1"/>
    <xf numFmtId="3" fontId="0" fillId="0" borderId="16" xfId="0" applyNumberFormat="1" applyBorder="1"/>
    <xf numFmtId="0" fontId="0" fillId="0" borderId="15" xfId="0" applyBorder="1"/>
    <xf numFmtId="3" fontId="0" fillId="0" borderId="17" xfId="0" applyNumberFormat="1" applyBorder="1"/>
    <xf numFmtId="3" fontId="0" fillId="0" borderId="18" xfId="0" applyNumberFormat="1" applyBorder="1"/>
    <xf numFmtId="3" fontId="3" fillId="2" borderId="19" xfId="0" applyNumberFormat="1" applyFont="1" applyFill="1" applyBorder="1" applyAlignment="1"/>
    <xf numFmtId="0" fontId="4" fillId="0" borderId="19" xfId="0" applyFon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0" fontId="4" fillId="0" borderId="24" xfId="0" applyFont="1" applyBorder="1"/>
    <xf numFmtId="3" fontId="0" fillId="0" borderId="16" xfId="0" applyNumberFormat="1" applyBorder="1" applyAlignment="1"/>
    <xf numFmtId="0" fontId="0" fillId="0" borderId="8" xfId="0" applyBorder="1"/>
    <xf numFmtId="3" fontId="0" fillId="0" borderId="25" xfId="0" applyNumberFormat="1" applyBorder="1"/>
    <xf numFmtId="3" fontId="0" fillId="0" borderId="26" xfId="0" applyNumberFormat="1" applyBorder="1"/>
    <xf numFmtId="3" fontId="3" fillId="2" borderId="24" xfId="0" applyNumberFormat="1" applyFont="1" applyFill="1" applyBorder="1" applyAlignment="1"/>
    <xf numFmtId="0" fontId="4" fillId="0" borderId="19" xfId="0" applyFont="1" applyBorder="1" applyAlignment="1"/>
    <xf numFmtId="0" fontId="5" fillId="0" borderId="16" xfId="0" applyFont="1" applyBorder="1"/>
    <xf numFmtId="3" fontId="3" fillId="2" borderId="27" xfId="0" applyNumberFormat="1" applyFont="1" applyFill="1" applyBorder="1" applyAlignment="1"/>
    <xf numFmtId="0" fontId="4" fillId="0" borderId="24" xfId="0" applyFont="1" applyBorder="1" applyAlignment="1"/>
    <xf numFmtId="3" fontId="4" fillId="0" borderId="11" xfId="0" applyNumberFormat="1" applyFont="1" applyBorder="1"/>
    <xf numFmtId="3" fontId="4" fillId="0" borderId="16" xfId="0" applyNumberFormat="1" applyFont="1" applyBorder="1"/>
    <xf numFmtId="3" fontId="4" fillId="0" borderId="8" xfId="0" applyNumberFormat="1" applyFont="1" applyBorder="1"/>
    <xf numFmtId="3" fontId="4" fillId="0" borderId="28" xfId="0" applyNumberFormat="1" applyFont="1" applyBorder="1"/>
    <xf numFmtId="3" fontId="4" fillId="0" borderId="15" xfId="0" applyNumberFormat="1" applyFont="1" applyBorder="1"/>
    <xf numFmtId="3" fontId="0" fillId="0" borderId="29" xfId="0" applyNumberFormat="1" applyBorder="1"/>
    <xf numFmtId="3" fontId="3" fillId="2" borderId="7" xfId="0" applyNumberFormat="1" applyFont="1" applyFill="1" applyBorder="1" applyAlignment="1"/>
    <xf numFmtId="0" fontId="4" fillId="0" borderId="27" xfId="0" applyFont="1" applyBorder="1"/>
    <xf numFmtId="3" fontId="4" fillId="0" borderId="30" xfId="0" applyNumberFormat="1" applyFont="1" applyBorder="1"/>
    <xf numFmtId="3" fontId="0" fillId="0" borderId="30" xfId="0" applyNumberFormat="1" applyBorder="1"/>
    <xf numFmtId="3" fontId="0" fillId="0" borderId="31" xfId="0" applyNumberFormat="1" applyBorder="1"/>
    <xf numFmtId="3" fontId="0" fillId="0" borderId="19" xfId="0" applyNumberFormat="1" applyBorder="1"/>
    <xf numFmtId="0" fontId="4" fillId="0" borderId="2" xfId="0" applyFont="1" applyBorder="1"/>
    <xf numFmtId="3" fontId="4" fillId="0" borderId="5" xfId="0" applyNumberFormat="1" applyFont="1" applyBorder="1"/>
    <xf numFmtId="3" fontId="4" fillId="0" borderId="2" xfId="0" applyNumberFormat="1" applyFont="1" applyBorder="1"/>
    <xf numFmtId="0" fontId="5" fillId="0" borderId="0" xfId="0" applyFont="1" applyBorder="1"/>
    <xf numFmtId="3" fontId="4" fillId="0" borderId="0" xfId="0" applyNumberFormat="1" applyFont="1" applyBorder="1"/>
    <xf numFmtId="3" fontId="4" fillId="0" borderId="32" xfId="0" applyNumberFormat="1" applyFont="1" applyBorder="1"/>
    <xf numFmtId="3" fontId="0" fillId="0" borderId="32" xfId="0" applyNumberFormat="1" applyBorder="1"/>
    <xf numFmtId="14" fontId="0" fillId="0" borderId="0" xfId="0" applyNumberFormat="1"/>
    <xf numFmtId="0" fontId="4" fillId="0" borderId="0" xfId="0" applyFont="1" applyBorder="1"/>
    <xf numFmtId="0" fontId="4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4" fillId="0" borderId="16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left" vertical="top" wrapText="1"/>
    </xf>
    <xf numFmtId="4" fontId="4" fillId="0" borderId="16" xfId="0" applyNumberFormat="1" applyFont="1" applyBorder="1" applyAlignment="1">
      <alignment horizontal="left" vertical="top" wrapText="1"/>
    </xf>
    <xf numFmtId="0" fontId="4" fillId="0" borderId="16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16" xfId="0" applyFont="1" applyBorder="1" applyAlignment="1">
      <alignment vertical="top" wrapText="1"/>
    </xf>
    <xf numFmtId="4" fontId="0" fillId="0" borderId="16" xfId="0" applyNumberFormat="1" applyBorder="1" applyAlignment="1">
      <alignment vertical="top" wrapText="1"/>
    </xf>
    <xf numFmtId="0" fontId="0" fillId="0" borderId="0" xfId="0" applyFont="1"/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justify" vertical="center" wrapText="1"/>
    </xf>
    <xf numFmtId="0" fontId="7" fillId="0" borderId="3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justify" vertical="center" wrapText="1"/>
    </xf>
    <xf numFmtId="0" fontId="6" fillId="0" borderId="31" xfId="0" applyFont="1" applyBorder="1" applyAlignment="1">
      <alignment vertical="center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6" fillId="0" borderId="31" xfId="0" applyFont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top"/>
    </xf>
    <xf numFmtId="3" fontId="4" fillId="3" borderId="2" xfId="0" applyNumberFormat="1" applyFont="1" applyFill="1" applyBorder="1"/>
    <xf numFmtId="0" fontId="4" fillId="0" borderId="16" xfId="0" applyFont="1" applyBorder="1"/>
    <xf numFmtId="3" fontId="3" fillId="3" borderId="24" xfId="0" applyNumberFormat="1" applyFont="1" applyFill="1" applyBorder="1" applyAlignment="1"/>
    <xf numFmtId="3" fontId="3" fillId="3" borderId="7" xfId="0" applyNumberFormat="1" applyFont="1" applyFill="1" applyBorder="1" applyAlignment="1"/>
    <xf numFmtId="3" fontId="4" fillId="0" borderId="35" xfId="0" applyNumberFormat="1" applyFont="1" applyBorder="1"/>
    <xf numFmtId="3" fontId="4" fillId="0" borderId="20" xfId="0" applyNumberFormat="1" applyFont="1" applyBorder="1"/>
    <xf numFmtId="3" fontId="3" fillId="3" borderId="19" xfId="0" applyNumberFormat="1" applyFont="1" applyFill="1" applyBorder="1" applyAlignment="1"/>
    <xf numFmtId="0" fontId="4" fillId="0" borderId="34" xfId="0" applyFont="1" applyBorder="1"/>
    <xf numFmtId="3" fontId="4" fillId="0" borderId="36" xfId="0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21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D9" sqref="D9"/>
    </sheetView>
  </sheetViews>
  <sheetFormatPr defaultRowHeight="15" x14ac:dyDescent="0.25"/>
  <cols>
    <col min="1" max="1" width="41.28515625" customWidth="1"/>
    <col min="2" max="2" width="36.85546875" customWidth="1"/>
  </cols>
  <sheetData>
    <row r="1" spans="1:2" ht="18.75" x14ac:dyDescent="0.3">
      <c r="A1" s="107" t="s">
        <v>82</v>
      </c>
      <c r="B1" s="107"/>
    </row>
    <row r="2" spans="1:2" ht="15.75" thickBot="1" x14ac:dyDescent="0.3"/>
    <row r="3" spans="1:2" ht="15.75" thickBot="1" x14ac:dyDescent="0.3">
      <c r="A3" s="87" t="s">
        <v>32</v>
      </c>
      <c r="B3" s="88" t="s">
        <v>33</v>
      </c>
    </row>
    <row r="4" spans="1:2" ht="27" customHeight="1" thickBot="1" x14ac:dyDescent="0.3">
      <c r="A4" s="89" t="s">
        <v>83</v>
      </c>
      <c r="B4" s="90" t="s">
        <v>75</v>
      </c>
    </row>
    <row r="5" spans="1:2" ht="27" customHeight="1" thickBot="1" x14ac:dyDescent="0.3">
      <c r="A5" s="89" t="s">
        <v>84</v>
      </c>
      <c r="B5" s="90" t="s">
        <v>76</v>
      </c>
    </row>
    <row r="6" spans="1:2" ht="27" customHeight="1" thickBot="1" x14ac:dyDescent="0.3">
      <c r="A6" s="89" t="s">
        <v>85</v>
      </c>
      <c r="B6" s="90" t="s">
        <v>77</v>
      </c>
    </row>
    <row r="7" spans="1:2" ht="27" customHeight="1" thickBot="1" x14ac:dyDescent="0.3">
      <c r="A7" s="89" t="s">
        <v>78</v>
      </c>
      <c r="B7" s="90" t="s">
        <v>79</v>
      </c>
    </row>
    <row r="8" spans="1:2" ht="27" customHeight="1" thickBot="1" x14ac:dyDescent="0.3">
      <c r="A8" s="89" t="s">
        <v>86</v>
      </c>
      <c r="B8" s="90" t="s">
        <v>80</v>
      </c>
    </row>
    <row r="9" spans="1:2" ht="27" customHeight="1" thickBot="1" x14ac:dyDescent="0.3">
      <c r="A9" s="89" t="s">
        <v>101</v>
      </c>
      <c r="B9" s="90" t="s">
        <v>102</v>
      </c>
    </row>
    <row r="10" spans="1:2" ht="27" customHeight="1" thickBot="1" x14ac:dyDescent="0.3">
      <c r="A10" s="89" t="s">
        <v>103</v>
      </c>
      <c r="B10" s="90" t="s">
        <v>104</v>
      </c>
    </row>
    <row r="11" spans="1:2" ht="15.75" thickBot="1" x14ac:dyDescent="0.3">
      <c r="A11" s="91" t="s">
        <v>72</v>
      </c>
      <c r="B11" s="95" t="s">
        <v>105</v>
      </c>
    </row>
  </sheetData>
  <mergeCells count="1">
    <mergeCell ref="A1:B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J4" sqref="J4"/>
    </sheetView>
  </sheetViews>
  <sheetFormatPr defaultRowHeight="15" x14ac:dyDescent="0.25"/>
  <cols>
    <col min="1" max="1" width="42.5703125" customWidth="1"/>
    <col min="2" max="9" width="13.7109375" customWidth="1"/>
    <col min="10" max="10" width="18" customWidth="1"/>
    <col min="11" max="11" width="25.7109375" customWidth="1"/>
    <col min="12" max="12" width="20.42578125" customWidth="1"/>
  </cols>
  <sheetData>
    <row r="1" spans="1:12" x14ac:dyDescent="0.25">
      <c r="A1" s="1"/>
      <c r="B1" s="1"/>
      <c r="C1" s="1"/>
      <c r="D1" s="1"/>
      <c r="E1" s="1"/>
    </row>
    <row r="2" spans="1:12" ht="15.75" x14ac:dyDescent="0.25">
      <c r="A2" s="2" t="s">
        <v>0</v>
      </c>
      <c r="B2" s="2"/>
      <c r="C2" s="2"/>
      <c r="D2" s="2"/>
      <c r="E2" s="3"/>
      <c r="F2" s="4"/>
      <c r="G2" s="4"/>
      <c r="H2" s="4"/>
      <c r="I2" s="4"/>
      <c r="J2" s="4"/>
      <c r="K2" s="4"/>
      <c r="L2" s="4"/>
    </row>
    <row r="3" spans="1:12" ht="15.75" thickBot="1" x14ac:dyDescent="0.3">
      <c r="E3" s="5"/>
      <c r="F3" s="6"/>
      <c r="G3" s="6"/>
      <c r="H3" s="6"/>
      <c r="I3" s="6"/>
      <c r="J3" s="7" t="s">
        <v>1</v>
      </c>
      <c r="K3" s="4"/>
      <c r="L3" s="4"/>
    </row>
    <row r="4" spans="1:12" ht="15.75" thickBot="1" x14ac:dyDescent="0.3">
      <c r="A4" s="8" t="s">
        <v>2</v>
      </c>
      <c r="B4" s="9">
        <v>2008</v>
      </c>
      <c r="C4" s="10">
        <v>2009</v>
      </c>
      <c r="D4" s="10">
        <v>2010</v>
      </c>
      <c r="E4" s="10">
        <v>2011</v>
      </c>
      <c r="F4" s="11">
        <v>2012</v>
      </c>
      <c r="G4" s="11">
        <v>2013</v>
      </c>
      <c r="H4" s="12">
        <v>2014</v>
      </c>
      <c r="I4" s="13">
        <v>2015</v>
      </c>
      <c r="J4" s="14" t="s">
        <v>89</v>
      </c>
      <c r="K4" s="4"/>
      <c r="L4" s="4"/>
    </row>
    <row r="5" spans="1:12" x14ac:dyDescent="0.25">
      <c r="A5" s="15" t="s">
        <v>3</v>
      </c>
      <c r="B5" s="16">
        <v>10000000</v>
      </c>
      <c r="C5" s="17"/>
      <c r="D5" s="18"/>
      <c r="E5" s="19"/>
      <c r="F5" s="20"/>
      <c r="G5" s="20"/>
      <c r="H5" s="21"/>
      <c r="I5" s="22"/>
      <c r="J5" s="23">
        <f>SUM(B5:H5)</f>
        <v>10000000</v>
      </c>
      <c r="K5" s="4"/>
      <c r="L5" s="4"/>
    </row>
    <row r="6" spans="1:12" x14ac:dyDescent="0.25">
      <c r="A6" s="15" t="s">
        <v>3</v>
      </c>
      <c r="B6" s="24"/>
      <c r="C6" s="25">
        <v>8575000</v>
      </c>
      <c r="D6" s="25"/>
      <c r="E6" s="26"/>
      <c r="F6" s="25"/>
      <c r="G6" s="27"/>
      <c r="H6" s="28"/>
      <c r="I6" s="28"/>
      <c r="J6" s="29">
        <f t="shared" ref="J6:J14" si="0">SUM(B6:H6)</f>
        <v>8575000</v>
      </c>
      <c r="K6" s="4"/>
      <c r="L6" s="4"/>
    </row>
    <row r="7" spans="1:12" x14ac:dyDescent="0.25">
      <c r="A7" s="30" t="s">
        <v>4</v>
      </c>
      <c r="B7" s="31"/>
      <c r="C7" s="32">
        <v>1255450</v>
      </c>
      <c r="D7" s="25"/>
      <c r="E7" s="26"/>
      <c r="F7" s="27"/>
      <c r="G7" s="32"/>
      <c r="H7" s="33"/>
      <c r="I7" s="34"/>
      <c r="J7" s="29">
        <f t="shared" si="0"/>
        <v>1255450</v>
      </c>
      <c r="K7" s="4"/>
      <c r="L7" s="4"/>
    </row>
    <row r="8" spans="1:12" x14ac:dyDescent="0.25">
      <c r="A8" s="35" t="s">
        <v>5</v>
      </c>
      <c r="B8" s="24"/>
      <c r="C8" s="36"/>
      <c r="D8" s="25">
        <v>35000000</v>
      </c>
      <c r="E8" s="37"/>
      <c r="F8" s="25"/>
      <c r="G8" s="32"/>
      <c r="H8" s="38"/>
      <c r="I8" s="39"/>
      <c r="J8" s="40">
        <f t="shared" si="0"/>
        <v>35000000</v>
      </c>
      <c r="K8" s="4"/>
      <c r="L8" s="4"/>
    </row>
    <row r="9" spans="1:12" x14ac:dyDescent="0.25">
      <c r="A9" s="41" t="s">
        <v>6</v>
      </c>
      <c r="B9" s="24"/>
      <c r="C9" s="42"/>
      <c r="D9" s="25"/>
      <c r="E9" s="16">
        <v>10000000</v>
      </c>
      <c r="F9" s="27"/>
      <c r="G9" s="32"/>
      <c r="H9" s="28"/>
      <c r="I9" s="28"/>
      <c r="J9" s="43">
        <f t="shared" si="0"/>
        <v>10000000</v>
      </c>
      <c r="K9" s="4"/>
      <c r="L9" s="4"/>
    </row>
    <row r="10" spans="1:12" x14ac:dyDescent="0.25">
      <c r="A10" s="44" t="s">
        <v>7</v>
      </c>
      <c r="B10" s="24"/>
      <c r="C10" s="25"/>
      <c r="D10" s="25"/>
      <c r="E10" s="24"/>
      <c r="F10" s="25">
        <v>23592000</v>
      </c>
      <c r="G10" s="32"/>
      <c r="H10" s="33"/>
      <c r="I10" s="34"/>
      <c r="J10" s="40">
        <f t="shared" si="0"/>
        <v>23592000</v>
      </c>
      <c r="K10" s="4"/>
      <c r="L10" s="4"/>
    </row>
    <row r="11" spans="1:12" x14ac:dyDescent="0.25">
      <c r="A11" s="35" t="s">
        <v>8</v>
      </c>
      <c r="B11" s="45"/>
      <c r="C11" s="46"/>
      <c r="D11" s="46"/>
      <c r="E11" s="47"/>
      <c r="F11" s="25">
        <v>3750000</v>
      </c>
      <c r="G11" s="32"/>
      <c r="H11" s="33"/>
      <c r="I11" s="34"/>
      <c r="J11" s="40">
        <f t="shared" si="0"/>
        <v>3750000</v>
      </c>
      <c r="K11" s="4"/>
      <c r="L11" s="4"/>
    </row>
    <row r="12" spans="1:12" x14ac:dyDescent="0.25">
      <c r="A12" s="35" t="s">
        <v>9</v>
      </c>
      <c r="B12" s="48"/>
      <c r="C12" s="46"/>
      <c r="D12" s="46"/>
      <c r="E12" s="49"/>
      <c r="F12" s="25"/>
      <c r="G12" s="25">
        <v>50000000</v>
      </c>
      <c r="H12" s="38"/>
      <c r="I12" s="39"/>
      <c r="J12" s="40">
        <f t="shared" si="0"/>
        <v>50000000</v>
      </c>
      <c r="K12" s="4"/>
      <c r="L12" s="4"/>
    </row>
    <row r="13" spans="1:12" x14ac:dyDescent="0.25">
      <c r="A13" s="35" t="s">
        <v>10</v>
      </c>
      <c r="B13" s="49"/>
      <c r="C13" s="49"/>
      <c r="D13" s="49"/>
      <c r="E13" s="49"/>
      <c r="F13" s="25"/>
      <c r="G13" s="25"/>
      <c r="H13" s="39">
        <v>22740000</v>
      </c>
      <c r="I13" s="50"/>
      <c r="J13" s="51">
        <f t="shared" si="0"/>
        <v>22740000</v>
      </c>
      <c r="K13" s="4"/>
      <c r="L13" s="4"/>
    </row>
    <row r="14" spans="1:12" x14ac:dyDescent="0.25">
      <c r="A14" s="52" t="s">
        <v>11</v>
      </c>
      <c r="B14" s="48"/>
      <c r="C14" s="49"/>
      <c r="D14" s="49"/>
      <c r="E14" s="49"/>
      <c r="F14" s="24"/>
      <c r="G14" s="24"/>
      <c r="H14" s="39">
        <v>1830000</v>
      </c>
      <c r="I14" s="39"/>
      <c r="J14" s="40">
        <f t="shared" si="0"/>
        <v>1830000</v>
      </c>
      <c r="K14" s="4"/>
      <c r="L14" s="4"/>
    </row>
    <row r="15" spans="1:12" ht="15.75" thickBot="1" x14ac:dyDescent="0.3">
      <c r="A15" s="52" t="s">
        <v>12</v>
      </c>
      <c r="B15" s="53"/>
      <c r="C15" s="45"/>
      <c r="D15" s="45"/>
      <c r="E15" s="45"/>
      <c r="F15" s="54"/>
      <c r="G15" s="54"/>
      <c r="H15" s="55"/>
      <c r="I15" s="56">
        <v>2437000</v>
      </c>
      <c r="J15" s="29">
        <f>I15</f>
        <v>2437000</v>
      </c>
      <c r="K15" s="4"/>
      <c r="L15" s="4"/>
    </row>
    <row r="16" spans="1:12" ht="15.75" thickBot="1" x14ac:dyDescent="0.3">
      <c r="A16" s="57" t="s">
        <v>13</v>
      </c>
      <c r="B16" s="58">
        <f>SUM(B5:B15)</f>
        <v>10000000</v>
      </c>
      <c r="C16" s="58">
        <f t="shared" ref="C16:G16" si="1">SUM(C5:C15)</f>
        <v>9830450</v>
      </c>
      <c r="D16" s="58">
        <f t="shared" si="1"/>
        <v>35000000</v>
      </c>
      <c r="E16" s="58">
        <f t="shared" si="1"/>
        <v>10000000</v>
      </c>
      <c r="F16" s="58">
        <f t="shared" si="1"/>
        <v>27342000</v>
      </c>
      <c r="G16" s="58">
        <f t="shared" si="1"/>
        <v>50000000</v>
      </c>
      <c r="H16" s="58">
        <f>SUM(H5:H15)</f>
        <v>24570000</v>
      </c>
      <c r="I16" s="58">
        <f>SUM(I5:I15)</f>
        <v>2437000</v>
      </c>
      <c r="J16" s="59">
        <f>SUM(J5:J15)</f>
        <v>169179450</v>
      </c>
      <c r="K16" s="4"/>
      <c r="L16" s="4"/>
    </row>
    <row r="17" spans="1:12" x14ac:dyDescent="0.25">
      <c r="A17" s="60"/>
      <c r="B17" s="61"/>
      <c r="C17" s="61"/>
      <c r="D17" s="61"/>
      <c r="E17" s="62"/>
      <c r="F17" s="63"/>
      <c r="G17" s="63"/>
      <c r="H17" s="63"/>
      <c r="I17" s="63"/>
      <c r="J17" s="63"/>
      <c r="K17" s="4"/>
      <c r="L17" s="4"/>
    </row>
    <row r="18" spans="1:12" x14ac:dyDescent="0.25">
      <c r="A18" s="64">
        <v>42268</v>
      </c>
      <c r="F18" s="4"/>
      <c r="G18" s="4"/>
      <c r="H18" s="4"/>
      <c r="I18" s="4"/>
      <c r="J18" s="4"/>
      <c r="K18" s="4"/>
      <c r="L18" s="4"/>
    </row>
    <row r="19" spans="1:12" x14ac:dyDescent="0.25">
      <c r="A19" s="65"/>
      <c r="B19" s="61"/>
      <c r="C19" s="65"/>
      <c r="D19" s="61"/>
      <c r="E19" s="61"/>
      <c r="F19" s="4"/>
      <c r="G19" s="4"/>
      <c r="H19" s="4"/>
      <c r="I19" s="4"/>
      <c r="J19" s="4"/>
      <c r="K19" s="4"/>
      <c r="L19" s="4"/>
    </row>
    <row r="20" spans="1:12" x14ac:dyDescent="0.25">
      <c r="A20" s="1"/>
      <c r="B20" s="1"/>
      <c r="C20" s="1"/>
      <c r="D20" s="1"/>
      <c r="F20" s="4"/>
      <c r="G20" s="4"/>
      <c r="H20" s="4"/>
      <c r="I20" s="4"/>
      <c r="J20" s="4"/>
      <c r="K20" s="4"/>
      <c r="L20" s="4"/>
    </row>
    <row r="21" spans="1:12" x14ac:dyDescent="0.25">
      <c r="F21" s="4"/>
      <c r="G21" s="4"/>
      <c r="H21" s="4"/>
      <c r="I21" s="4"/>
      <c r="J21" s="4"/>
      <c r="K21" s="4"/>
      <c r="L21" s="4"/>
    </row>
    <row r="22" spans="1:12" x14ac:dyDescent="0.25">
      <c r="F22" s="4"/>
      <c r="G22" s="4"/>
      <c r="H22" s="4"/>
      <c r="I22" s="4"/>
      <c r="J22" s="4"/>
      <c r="K22" s="4"/>
      <c r="L22" s="4"/>
    </row>
    <row r="23" spans="1:12" x14ac:dyDescent="0.25">
      <c r="F23" s="4"/>
      <c r="G23" s="4"/>
      <c r="H23" s="4"/>
      <c r="I23" s="4"/>
      <c r="J23" s="4"/>
      <c r="K23" s="4"/>
      <c r="L23" s="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sqref="A1:B1"/>
    </sheetView>
  </sheetViews>
  <sheetFormatPr defaultRowHeight="15" x14ac:dyDescent="0.25"/>
  <cols>
    <col min="1" max="1" width="59" style="76" customWidth="1"/>
    <col min="2" max="2" width="50.140625" style="76" customWidth="1"/>
    <col min="3" max="3" width="36.42578125" style="76" customWidth="1"/>
    <col min="4" max="16384" width="9.140625" style="76"/>
  </cols>
  <sheetData>
    <row r="1" spans="1:2" ht="18.75" x14ac:dyDescent="0.3">
      <c r="A1" s="107" t="s">
        <v>31</v>
      </c>
      <c r="B1" s="108"/>
    </row>
    <row r="2" spans="1:2" ht="15.75" thickBot="1" x14ac:dyDescent="0.3"/>
    <row r="3" spans="1:2" ht="15.75" thickBot="1" x14ac:dyDescent="0.3">
      <c r="A3" s="77" t="s">
        <v>32</v>
      </c>
      <c r="B3" s="77" t="s">
        <v>33</v>
      </c>
    </row>
    <row r="4" spans="1:2" ht="15.75" thickBot="1" x14ac:dyDescent="0.3">
      <c r="A4" s="78" t="s">
        <v>34</v>
      </c>
      <c r="B4" s="79" t="s">
        <v>35</v>
      </c>
    </row>
    <row r="5" spans="1:2" ht="30.75" thickBot="1" x14ac:dyDescent="0.3">
      <c r="A5" s="78" t="s">
        <v>36</v>
      </c>
      <c r="B5" s="79" t="s">
        <v>37</v>
      </c>
    </row>
    <row r="6" spans="1:2" ht="30.75" thickBot="1" x14ac:dyDescent="0.3">
      <c r="A6" s="78" t="s">
        <v>38</v>
      </c>
      <c r="B6" s="79" t="s">
        <v>39</v>
      </c>
    </row>
    <row r="7" spans="1:2" ht="30.75" thickBot="1" x14ac:dyDescent="0.3">
      <c r="A7" s="78" t="s">
        <v>40</v>
      </c>
      <c r="B7" s="79" t="s">
        <v>41</v>
      </c>
    </row>
    <row r="8" spans="1:2" ht="15.75" thickBot="1" x14ac:dyDescent="0.3">
      <c r="A8" s="78" t="s">
        <v>42</v>
      </c>
      <c r="B8" s="79" t="s">
        <v>43</v>
      </c>
    </row>
    <row r="9" spans="1:2" ht="15.75" thickBot="1" x14ac:dyDescent="0.3">
      <c r="A9" s="81" t="s">
        <v>44</v>
      </c>
      <c r="B9" s="82" t="s">
        <v>45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C3" sqref="C3"/>
    </sheetView>
  </sheetViews>
  <sheetFormatPr defaultColWidth="8.85546875" defaultRowHeight="15" x14ac:dyDescent="0.25"/>
  <cols>
    <col min="1" max="1" width="7" style="66" customWidth="1"/>
    <col min="2" max="2" width="29.28515625" style="67" customWidth="1"/>
    <col min="3" max="3" width="47.5703125" style="67" customWidth="1"/>
    <col min="4" max="4" width="17.5703125" style="68" customWidth="1"/>
    <col min="5" max="5" width="16.140625" style="67" customWidth="1"/>
    <col min="6" max="7" width="15.140625" style="67" customWidth="1"/>
    <col min="8" max="256" width="8.85546875" style="67"/>
    <col min="257" max="257" width="7" style="67" customWidth="1"/>
    <col min="258" max="258" width="29.28515625" style="67" customWidth="1"/>
    <col min="259" max="259" width="47.5703125" style="67" customWidth="1"/>
    <col min="260" max="260" width="17.5703125" style="67" customWidth="1"/>
    <col min="261" max="261" width="16.140625" style="67" customWidth="1"/>
    <col min="262" max="263" width="15.140625" style="67" customWidth="1"/>
    <col min="264" max="512" width="8.85546875" style="67"/>
    <col min="513" max="513" width="7" style="67" customWidth="1"/>
    <col min="514" max="514" width="29.28515625" style="67" customWidth="1"/>
    <col min="515" max="515" width="47.5703125" style="67" customWidth="1"/>
    <col min="516" max="516" width="17.5703125" style="67" customWidth="1"/>
    <col min="517" max="517" width="16.140625" style="67" customWidth="1"/>
    <col min="518" max="519" width="15.140625" style="67" customWidth="1"/>
    <col min="520" max="768" width="8.85546875" style="67"/>
    <col min="769" max="769" width="7" style="67" customWidth="1"/>
    <col min="770" max="770" width="29.28515625" style="67" customWidth="1"/>
    <col min="771" max="771" width="47.5703125" style="67" customWidth="1"/>
    <col min="772" max="772" width="17.5703125" style="67" customWidth="1"/>
    <col min="773" max="773" width="16.140625" style="67" customWidth="1"/>
    <col min="774" max="775" width="15.140625" style="67" customWidth="1"/>
    <col min="776" max="1024" width="8.85546875" style="67"/>
    <col min="1025" max="1025" width="7" style="67" customWidth="1"/>
    <col min="1026" max="1026" width="29.28515625" style="67" customWidth="1"/>
    <col min="1027" max="1027" width="47.5703125" style="67" customWidth="1"/>
    <col min="1028" max="1028" width="17.5703125" style="67" customWidth="1"/>
    <col min="1029" max="1029" width="16.140625" style="67" customWidth="1"/>
    <col min="1030" max="1031" width="15.140625" style="67" customWidth="1"/>
    <col min="1032" max="1280" width="8.85546875" style="67"/>
    <col min="1281" max="1281" width="7" style="67" customWidth="1"/>
    <col min="1282" max="1282" width="29.28515625" style="67" customWidth="1"/>
    <col min="1283" max="1283" width="47.5703125" style="67" customWidth="1"/>
    <col min="1284" max="1284" width="17.5703125" style="67" customWidth="1"/>
    <col min="1285" max="1285" width="16.140625" style="67" customWidth="1"/>
    <col min="1286" max="1287" width="15.140625" style="67" customWidth="1"/>
    <col min="1288" max="1536" width="8.85546875" style="67"/>
    <col min="1537" max="1537" width="7" style="67" customWidth="1"/>
    <col min="1538" max="1538" width="29.28515625" style="67" customWidth="1"/>
    <col min="1539" max="1539" width="47.5703125" style="67" customWidth="1"/>
    <col min="1540" max="1540" width="17.5703125" style="67" customWidth="1"/>
    <col min="1541" max="1541" width="16.140625" style="67" customWidth="1"/>
    <col min="1542" max="1543" width="15.140625" style="67" customWidth="1"/>
    <col min="1544" max="1792" width="8.85546875" style="67"/>
    <col min="1793" max="1793" width="7" style="67" customWidth="1"/>
    <col min="1794" max="1794" width="29.28515625" style="67" customWidth="1"/>
    <col min="1795" max="1795" width="47.5703125" style="67" customWidth="1"/>
    <col min="1796" max="1796" width="17.5703125" style="67" customWidth="1"/>
    <col min="1797" max="1797" width="16.140625" style="67" customWidth="1"/>
    <col min="1798" max="1799" width="15.140625" style="67" customWidth="1"/>
    <col min="1800" max="2048" width="8.85546875" style="67"/>
    <col min="2049" max="2049" width="7" style="67" customWidth="1"/>
    <col min="2050" max="2050" width="29.28515625" style="67" customWidth="1"/>
    <col min="2051" max="2051" width="47.5703125" style="67" customWidth="1"/>
    <col min="2052" max="2052" width="17.5703125" style="67" customWidth="1"/>
    <col min="2053" max="2053" width="16.140625" style="67" customWidth="1"/>
    <col min="2054" max="2055" width="15.140625" style="67" customWidth="1"/>
    <col min="2056" max="2304" width="8.85546875" style="67"/>
    <col min="2305" max="2305" width="7" style="67" customWidth="1"/>
    <col min="2306" max="2306" width="29.28515625" style="67" customWidth="1"/>
    <col min="2307" max="2307" width="47.5703125" style="67" customWidth="1"/>
    <col min="2308" max="2308" width="17.5703125" style="67" customWidth="1"/>
    <col min="2309" max="2309" width="16.140625" style="67" customWidth="1"/>
    <col min="2310" max="2311" width="15.140625" style="67" customWidth="1"/>
    <col min="2312" max="2560" width="8.85546875" style="67"/>
    <col min="2561" max="2561" width="7" style="67" customWidth="1"/>
    <col min="2562" max="2562" width="29.28515625" style="67" customWidth="1"/>
    <col min="2563" max="2563" width="47.5703125" style="67" customWidth="1"/>
    <col min="2564" max="2564" width="17.5703125" style="67" customWidth="1"/>
    <col min="2565" max="2565" width="16.140625" style="67" customWidth="1"/>
    <col min="2566" max="2567" width="15.140625" style="67" customWidth="1"/>
    <col min="2568" max="2816" width="8.85546875" style="67"/>
    <col min="2817" max="2817" width="7" style="67" customWidth="1"/>
    <col min="2818" max="2818" width="29.28515625" style="67" customWidth="1"/>
    <col min="2819" max="2819" width="47.5703125" style="67" customWidth="1"/>
    <col min="2820" max="2820" width="17.5703125" style="67" customWidth="1"/>
    <col min="2821" max="2821" width="16.140625" style="67" customWidth="1"/>
    <col min="2822" max="2823" width="15.140625" style="67" customWidth="1"/>
    <col min="2824" max="3072" width="8.85546875" style="67"/>
    <col min="3073" max="3073" width="7" style="67" customWidth="1"/>
    <col min="3074" max="3074" width="29.28515625" style="67" customWidth="1"/>
    <col min="3075" max="3075" width="47.5703125" style="67" customWidth="1"/>
    <col min="3076" max="3076" width="17.5703125" style="67" customWidth="1"/>
    <col min="3077" max="3077" width="16.140625" style="67" customWidth="1"/>
    <col min="3078" max="3079" width="15.140625" style="67" customWidth="1"/>
    <col min="3080" max="3328" width="8.85546875" style="67"/>
    <col min="3329" max="3329" width="7" style="67" customWidth="1"/>
    <col min="3330" max="3330" width="29.28515625" style="67" customWidth="1"/>
    <col min="3331" max="3331" width="47.5703125" style="67" customWidth="1"/>
    <col min="3332" max="3332" width="17.5703125" style="67" customWidth="1"/>
    <col min="3333" max="3333" width="16.140625" style="67" customWidth="1"/>
    <col min="3334" max="3335" width="15.140625" style="67" customWidth="1"/>
    <col min="3336" max="3584" width="8.85546875" style="67"/>
    <col min="3585" max="3585" width="7" style="67" customWidth="1"/>
    <col min="3586" max="3586" width="29.28515625" style="67" customWidth="1"/>
    <col min="3587" max="3587" width="47.5703125" style="67" customWidth="1"/>
    <col min="3588" max="3588" width="17.5703125" style="67" customWidth="1"/>
    <col min="3589" max="3589" width="16.140625" style="67" customWidth="1"/>
    <col min="3590" max="3591" width="15.140625" style="67" customWidth="1"/>
    <col min="3592" max="3840" width="8.85546875" style="67"/>
    <col min="3841" max="3841" width="7" style="67" customWidth="1"/>
    <col min="3842" max="3842" width="29.28515625" style="67" customWidth="1"/>
    <col min="3843" max="3843" width="47.5703125" style="67" customWidth="1"/>
    <col min="3844" max="3844" width="17.5703125" style="67" customWidth="1"/>
    <col min="3845" max="3845" width="16.140625" style="67" customWidth="1"/>
    <col min="3846" max="3847" width="15.140625" style="67" customWidth="1"/>
    <col min="3848" max="4096" width="8.85546875" style="67"/>
    <col min="4097" max="4097" width="7" style="67" customWidth="1"/>
    <col min="4098" max="4098" width="29.28515625" style="67" customWidth="1"/>
    <col min="4099" max="4099" width="47.5703125" style="67" customWidth="1"/>
    <col min="4100" max="4100" width="17.5703125" style="67" customWidth="1"/>
    <col min="4101" max="4101" width="16.140625" style="67" customWidth="1"/>
    <col min="4102" max="4103" width="15.140625" style="67" customWidth="1"/>
    <col min="4104" max="4352" width="8.85546875" style="67"/>
    <col min="4353" max="4353" width="7" style="67" customWidth="1"/>
    <col min="4354" max="4354" width="29.28515625" style="67" customWidth="1"/>
    <col min="4355" max="4355" width="47.5703125" style="67" customWidth="1"/>
    <col min="4356" max="4356" width="17.5703125" style="67" customWidth="1"/>
    <col min="4357" max="4357" width="16.140625" style="67" customWidth="1"/>
    <col min="4358" max="4359" width="15.140625" style="67" customWidth="1"/>
    <col min="4360" max="4608" width="8.85546875" style="67"/>
    <col min="4609" max="4609" width="7" style="67" customWidth="1"/>
    <col min="4610" max="4610" width="29.28515625" style="67" customWidth="1"/>
    <col min="4611" max="4611" width="47.5703125" style="67" customWidth="1"/>
    <col min="4612" max="4612" width="17.5703125" style="67" customWidth="1"/>
    <col min="4613" max="4613" width="16.140625" style="67" customWidth="1"/>
    <col min="4614" max="4615" width="15.140625" style="67" customWidth="1"/>
    <col min="4616" max="4864" width="8.85546875" style="67"/>
    <col min="4865" max="4865" width="7" style="67" customWidth="1"/>
    <col min="4866" max="4866" width="29.28515625" style="67" customWidth="1"/>
    <col min="4867" max="4867" width="47.5703125" style="67" customWidth="1"/>
    <col min="4868" max="4868" width="17.5703125" style="67" customWidth="1"/>
    <col min="4869" max="4869" width="16.140625" style="67" customWidth="1"/>
    <col min="4870" max="4871" width="15.140625" style="67" customWidth="1"/>
    <col min="4872" max="5120" width="8.85546875" style="67"/>
    <col min="5121" max="5121" width="7" style="67" customWidth="1"/>
    <col min="5122" max="5122" width="29.28515625" style="67" customWidth="1"/>
    <col min="5123" max="5123" width="47.5703125" style="67" customWidth="1"/>
    <col min="5124" max="5124" width="17.5703125" style="67" customWidth="1"/>
    <col min="5125" max="5125" width="16.140625" style="67" customWidth="1"/>
    <col min="5126" max="5127" width="15.140625" style="67" customWidth="1"/>
    <col min="5128" max="5376" width="8.85546875" style="67"/>
    <col min="5377" max="5377" width="7" style="67" customWidth="1"/>
    <col min="5378" max="5378" width="29.28515625" style="67" customWidth="1"/>
    <col min="5379" max="5379" width="47.5703125" style="67" customWidth="1"/>
    <col min="5380" max="5380" width="17.5703125" style="67" customWidth="1"/>
    <col min="5381" max="5381" width="16.140625" style="67" customWidth="1"/>
    <col min="5382" max="5383" width="15.140625" style="67" customWidth="1"/>
    <col min="5384" max="5632" width="8.85546875" style="67"/>
    <col min="5633" max="5633" width="7" style="67" customWidth="1"/>
    <col min="5634" max="5634" width="29.28515625" style="67" customWidth="1"/>
    <col min="5635" max="5635" width="47.5703125" style="67" customWidth="1"/>
    <col min="5636" max="5636" width="17.5703125" style="67" customWidth="1"/>
    <col min="5637" max="5637" width="16.140625" style="67" customWidth="1"/>
    <col min="5638" max="5639" width="15.140625" style="67" customWidth="1"/>
    <col min="5640" max="5888" width="8.85546875" style="67"/>
    <col min="5889" max="5889" width="7" style="67" customWidth="1"/>
    <col min="5890" max="5890" width="29.28515625" style="67" customWidth="1"/>
    <col min="5891" max="5891" width="47.5703125" style="67" customWidth="1"/>
    <col min="5892" max="5892" width="17.5703125" style="67" customWidth="1"/>
    <col min="5893" max="5893" width="16.140625" style="67" customWidth="1"/>
    <col min="5894" max="5895" width="15.140625" style="67" customWidth="1"/>
    <col min="5896" max="6144" width="8.85546875" style="67"/>
    <col min="6145" max="6145" width="7" style="67" customWidth="1"/>
    <col min="6146" max="6146" width="29.28515625" style="67" customWidth="1"/>
    <col min="6147" max="6147" width="47.5703125" style="67" customWidth="1"/>
    <col min="6148" max="6148" width="17.5703125" style="67" customWidth="1"/>
    <col min="6149" max="6149" width="16.140625" style="67" customWidth="1"/>
    <col min="6150" max="6151" width="15.140625" style="67" customWidth="1"/>
    <col min="6152" max="6400" width="8.85546875" style="67"/>
    <col min="6401" max="6401" width="7" style="67" customWidth="1"/>
    <col min="6402" max="6402" width="29.28515625" style="67" customWidth="1"/>
    <col min="6403" max="6403" width="47.5703125" style="67" customWidth="1"/>
    <col min="6404" max="6404" width="17.5703125" style="67" customWidth="1"/>
    <col min="6405" max="6405" width="16.140625" style="67" customWidth="1"/>
    <col min="6406" max="6407" width="15.140625" style="67" customWidth="1"/>
    <col min="6408" max="6656" width="8.85546875" style="67"/>
    <col min="6657" max="6657" width="7" style="67" customWidth="1"/>
    <col min="6658" max="6658" width="29.28515625" style="67" customWidth="1"/>
    <col min="6659" max="6659" width="47.5703125" style="67" customWidth="1"/>
    <col min="6660" max="6660" width="17.5703125" style="67" customWidth="1"/>
    <col min="6661" max="6661" width="16.140625" style="67" customWidth="1"/>
    <col min="6662" max="6663" width="15.140625" style="67" customWidth="1"/>
    <col min="6664" max="6912" width="8.85546875" style="67"/>
    <col min="6913" max="6913" width="7" style="67" customWidth="1"/>
    <col min="6914" max="6914" width="29.28515625" style="67" customWidth="1"/>
    <col min="6915" max="6915" width="47.5703125" style="67" customWidth="1"/>
    <col min="6916" max="6916" width="17.5703125" style="67" customWidth="1"/>
    <col min="6917" max="6917" width="16.140625" style="67" customWidth="1"/>
    <col min="6918" max="6919" width="15.140625" style="67" customWidth="1"/>
    <col min="6920" max="7168" width="8.85546875" style="67"/>
    <col min="7169" max="7169" width="7" style="67" customWidth="1"/>
    <col min="7170" max="7170" width="29.28515625" style="67" customWidth="1"/>
    <col min="7171" max="7171" width="47.5703125" style="67" customWidth="1"/>
    <col min="7172" max="7172" width="17.5703125" style="67" customWidth="1"/>
    <col min="7173" max="7173" width="16.140625" style="67" customWidth="1"/>
    <col min="7174" max="7175" width="15.140625" style="67" customWidth="1"/>
    <col min="7176" max="7424" width="8.85546875" style="67"/>
    <col min="7425" max="7425" width="7" style="67" customWidth="1"/>
    <col min="7426" max="7426" width="29.28515625" style="67" customWidth="1"/>
    <col min="7427" max="7427" width="47.5703125" style="67" customWidth="1"/>
    <col min="7428" max="7428" width="17.5703125" style="67" customWidth="1"/>
    <col min="7429" max="7429" width="16.140625" style="67" customWidth="1"/>
    <col min="7430" max="7431" width="15.140625" style="67" customWidth="1"/>
    <col min="7432" max="7680" width="8.85546875" style="67"/>
    <col min="7681" max="7681" width="7" style="67" customWidth="1"/>
    <col min="7682" max="7682" width="29.28515625" style="67" customWidth="1"/>
    <col min="7683" max="7683" width="47.5703125" style="67" customWidth="1"/>
    <col min="7684" max="7684" width="17.5703125" style="67" customWidth="1"/>
    <col min="7685" max="7685" width="16.140625" style="67" customWidth="1"/>
    <col min="7686" max="7687" width="15.140625" style="67" customWidth="1"/>
    <col min="7688" max="7936" width="8.85546875" style="67"/>
    <col min="7937" max="7937" width="7" style="67" customWidth="1"/>
    <col min="7938" max="7938" width="29.28515625" style="67" customWidth="1"/>
    <col min="7939" max="7939" width="47.5703125" style="67" customWidth="1"/>
    <col min="7940" max="7940" width="17.5703125" style="67" customWidth="1"/>
    <col min="7941" max="7941" width="16.140625" style="67" customWidth="1"/>
    <col min="7942" max="7943" width="15.140625" style="67" customWidth="1"/>
    <col min="7944" max="8192" width="8.85546875" style="67"/>
    <col min="8193" max="8193" width="7" style="67" customWidth="1"/>
    <col min="8194" max="8194" width="29.28515625" style="67" customWidth="1"/>
    <col min="8195" max="8195" width="47.5703125" style="67" customWidth="1"/>
    <col min="8196" max="8196" width="17.5703125" style="67" customWidth="1"/>
    <col min="8197" max="8197" width="16.140625" style="67" customWidth="1"/>
    <col min="8198" max="8199" width="15.140625" style="67" customWidth="1"/>
    <col min="8200" max="8448" width="8.85546875" style="67"/>
    <col min="8449" max="8449" width="7" style="67" customWidth="1"/>
    <col min="8450" max="8450" width="29.28515625" style="67" customWidth="1"/>
    <col min="8451" max="8451" width="47.5703125" style="67" customWidth="1"/>
    <col min="8452" max="8452" width="17.5703125" style="67" customWidth="1"/>
    <col min="8453" max="8453" width="16.140625" style="67" customWidth="1"/>
    <col min="8454" max="8455" width="15.140625" style="67" customWidth="1"/>
    <col min="8456" max="8704" width="8.85546875" style="67"/>
    <col min="8705" max="8705" width="7" style="67" customWidth="1"/>
    <col min="8706" max="8706" width="29.28515625" style="67" customWidth="1"/>
    <col min="8707" max="8707" width="47.5703125" style="67" customWidth="1"/>
    <col min="8708" max="8708" width="17.5703125" style="67" customWidth="1"/>
    <col min="8709" max="8709" width="16.140625" style="67" customWidth="1"/>
    <col min="8710" max="8711" width="15.140625" style="67" customWidth="1"/>
    <col min="8712" max="8960" width="8.85546875" style="67"/>
    <col min="8961" max="8961" width="7" style="67" customWidth="1"/>
    <col min="8962" max="8962" width="29.28515625" style="67" customWidth="1"/>
    <col min="8963" max="8963" width="47.5703125" style="67" customWidth="1"/>
    <col min="8964" max="8964" width="17.5703125" style="67" customWidth="1"/>
    <col min="8965" max="8965" width="16.140625" style="67" customWidth="1"/>
    <col min="8966" max="8967" width="15.140625" style="67" customWidth="1"/>
    <col min="8968" max="9216" width="8.85546875" style="67"/>
    <col min="9217" max="9217" width="7" style="67" customWidth="1"/>
    <col min="9218" max="9218" width="29.28515625" style="67" customWidth="1"/>
    <col min="9219" max="9219" width="47.5703125" style="67" customWidth="1"/>
    <col min="9220" max="9220" width="17.5703125" style="67" customWidth="1"/>
    <col min="9221" max="9221" width="16.140625" style="67" customWidth="1"/>
    <col min="9222" max="9223" width="15.140625" style="67" customWidth="1"/>
    <col min="9224" max="9472" width="8.85546875" style="67"/>
    <col min="9473" max="9473" width="7" style="67" customWidth="1"/>
    <col min="9474" max="9474" width="29.28515625" style="67" customWidth="1"/>
    <col min="9475" max="9475" width="47.5703125" style="67" customWidth="1"/>
    <col min="9476" max="9476" width="17.5703125" style="67" customWidth="1"/>
    <col min="9477" max="9477" width="16.140625" style="67" customWidth="1"/>
    <col min="9478" max="9479" width="15.140625" style="67" customWidth="1"/>
    <col min="9480" max="9728" width="8.85546875" style="67"/>
    <col min="9729" max="9729" width="7" style="67" customWidth="1"/>
    <col min="9730" max="9730" width="29.28515625" style="67" customWidth="1"/>
    <col min="9731" max="9731" width="47.5703125" style="67" customWidth="1"/>
    <col min="9732" max="9732" width="17.5703125" style="67" customWidth="1"/>
    <col min="9733" max="9733" width="16.140625" style="67" customWidth="1"/>
    <col min="9734" max="9735" width="15.140625" style="67" customWidth="1"/>
    <col min="9736" max="9984" width="8.85546875" style="67"/>
    <col min="9985" max="9985" width="7" style="67" customWidth="1"/>
    <col min="9986" max="9986" width="29.28515625" style="67" customWidth="1"/>
    <col min="9987" max="9987" width="47.5703125" style="67" customWidth="1"/>
    <col min="9988" max="9988" width="17.5703125" style="67" customWidth="1"/>
    <col min="9989" max="9989" width="16.140625" style="67" customWidth="1"/>
    <col min="9990" max="9991" width="15.140625" style="67" customWidth="1"/>
    <col min="9992" max="10240" width="8.85546875" style="67"/>
    <col min="10241" max="10241" width="7" style="67" customWidth="1"/>
    <col min="10242" max="10242" width="29.28515625" style="67" customWidth="1"/>
    <col min="10243" max="10243" width="47.5703125" style="67" customWidth="1"/>
    <col min="10244" max="10244" width="17.5703125" style="67" customWidth="1"/>
    <col min="10245" max="10245" width="16.140625" style="67" customWidth="1"/>
    <col min="10246" max="10247" width="15.140625" style="67" customWidth="1"/>
    <col min="10248" max="10496" width="8.85546875" style="67"/>
    <col min="10497" max="10497" width="7" style="67" customWidth="1"/>
    <col min="10498" max="10498" width="29.28515625" style="67" customWidth="1"/>
    <col min="10499" max="10499" width="47.5703125" style="67" customWidth="1"/>
    <col min="10500" max="10500" width="17.5703125" style="67" customWidth="1"/>
    <col min="10501" max="10501" width="16.140625" style="67" customWidth="1"/>
    <col min="10502" max="10503" width="15.140625" style="67" customWidth="1"/>
    <col min="10504" max="10752" width="8.85546875" style="67"/>
    <col min="10753" max="10753" width="7" style="67" customWidth="1"/>
    <col min="10754" max="10754" width="29.28515625" style="67" customWidth="1"/>
    <col min="10755" max="10755" width="47.5703125" style="67" customWidth="1"/>
    <col min="10756" max="10756" width="17.5703125" style="67" customWidth="1"/>
    <col min="10757" max="10757" width="16.140625" style="67" customWidth="1"/>
    <col min="10758" max="10759" width="15.140625" style="67" customWidth="1"/>
    <col min="10760" max="11008" width="8.85546875" style="67"/>
    <col min="11009" max="11009" width="7" style="67" customWidth="1"/>
    <col min="11010" max="11010" width="29.28515625" style="67" customWidth="1"/>
    <col min="11011" max="11011" width="47.5703125" style="67" customWidth="1"/>
    <col min="11012" max="11012" width="17.5703125" style="67" customWidth="1"/>
    <col min="11013" max="11013" width="16.140625" style="67" customWidth="1"/>
    <col min="11014" max="11015" width="15.140625" style="67" customWidth="1"/>
    <col min="11016" max="11264" width="8.85546875" style="67"/>
    <col min="11265" max="11265" width="7" style="67" customWidth="1"/>
    <col min="11266" max="11266" width="29.28515625" style="67" customWidth="1"/>
    <col min="11267" max="11267" width="47.5703125" style="67" customWidth="1"/>
    <col min="11268" max="11268" width="17.5703125" style="67" customWidth="1"/>
    <col min="11269" max="11269" width="16.140625" style="67" customWidth="1"/>
    <col min="11270" max="11271" width="15.140625" style="67" customWidth="1"/>
    <col min="11272" max="11520" width="8.85546875" style="67"/>
    <col min="11521" max="11521" width="7" style="67" customWidth="1"/>
    <col min="11522" max="11522" width="29.28515625" style="67" customWidth="1"/>
    <col min="11523" max="11523" width="47.5703125" style="67" customWidth="1"/>
    <col min="11524" max="11524" width="17.5703125" style="67" customWidth="1"/>
    <col min="11525" max="11525" width="16.140625" style="67" customWidth="1"/>
    <col min="11526" max="11527" width="15.140625" style="67" customWidth="1"/>
    <col min="11528" max="11776" width="8.85546875" style="67"/>
    <col min="11777" max="11777" width="7" style="67" customWidth="1"/>
    <col min="11778" max="11778" width="29.28515625" style="67" customWidth="1"/>
    <col min="11779" max="11779" width="47.5703125" style="67" customWidth="1"/>
    <col min="11780" max="11780" width="17.5703125" style="67" customWidth="1"/>
    <col min="11781" max="11781" width="16.140625" style="67" customWidth="1"/>
    <col min="11782" max="11783" width="15.140625" style="67" customWidth="1"/>
    <col min="11784" max="12032" width="8.85546875" style="67"/>
    <col min="12033" max="12033" width="7" style="67" customWidth="1"/>
    <col min="12034" max="12034" width="29.28515625" style="67" customWidth="1"/>
    <col min="12035" max="12035" width="47.5703125" style="67" customWidth="1"/>
    <col min="12036" max="12036" width="17.5703125" style="67" customWidth="1"/>
    <col min="12037" max="12037" width="16.140625" style="67" customWidth="1"/>
    <col min="12038" max="12039" width="15.140625" style="67" customWidth="1"/>
    <col min="12040" max="12288" width="8.85546875" style="67"/>
    <col min="12289" max="12289" width="7" style="67" customWidth="1"/>
    <col min="12290" max="12290" width="29.28515625" style="67" customWidth="1"/>
    <col min="12291" max="12291" width="47.5703125" style="67" customWidth="1"/>
    <col min="12292" max="12292" width="17.5703125" style="67" customWidth="1"/>
    <col min="12293" max="12293" width="16.140625" style="67" customWidth="1"/>
    <col min="12294" max="12295" width="15.140625" style="67" customWidth="1"/>
    <col min="12296" max="12544" width="8.85546875" style="67"/>
    <col min="12545" max="12545" width="7" style="67" customWidth="1"/>
    <col min="12546" max="12546" width="29.28515625" style="67" customWidth="1"/>
    <col min="12547" max="12547" width="47.5703125" style="67" customWidth="1"/>
    <col min="12548" max="12548" width="17.5703125" style="67" customWidth="1"/>
    <col min="12549" max="12549" width="16.140625" style="67" customWidth="1"/>
    <col min="12550" max="12551" width="15.140625" style="67" customWidth="1"/>
    <col min="12552" max="12800" width="8.85546875" style="67"/>
    <col min="12801" max="12801" width="7" style="67" customWidth="1"/>
    <col min="12802" max="12802" width="29.28515625" style="67" customWidth="1"/>
    <col min="12803" max="12803" width="47.5703125" style="67" customWidth="1"/>
    <col min="12804" max="12804" width="17.5703125" style="67" customWidth="1"/>
    <col min="12805" max="12805" width="16.140625" style="67" customWidth="1"/>
    <col min="12806" max="12807" width="15.140625" style="67" customWidth="1"/>
    <col min="12808" max="13056" width="8.85546875" style="67"/>
    <col min="13057" max="13057" width="7" style="67" customWidth="1"/>
    <col min="13058" max="13058" width="29.28515625" style="67" customWidth="1"/>
    <col min="13059" max="13059" width="47.5703125" style="67" customWidth="1"/>
    <col min="13060" max="13060" width="17.5703125" style="67" customWidth="1"/>
    <col min="13061" max="13061" width="16.140625" style="67" customWidth="1"/>
    <col min="13062" max="13063" width="15.140625" style="67" customWidth="1"/>
    <col min="13064" max="13312" width="8.85546875" style="67"/>
    <col min="13313" max="13313" width="7" style="67" customWidth="1"/>
    <col min="13314" max="13314" width="29.28515625" style="67" customWidth="1"/>
    <col min="13315" max="13315" width="47.5703125" style="67" customWidth="1"/>
    <col min="13316" max="13316" width="17.5703125" style="67" customWidth="1"/>
    <col min="13317" max="13317" width="16.140625" style="67" customWidth="1"/>
    <col min="13318" max="13319" width="15.140625" style="67" customWidth="1"/>
    <col min="13320" max="13568" width="8.85546875" style="67"/>
    <col min="13569" max="13569" width="7" style="67" customWidth="1"/>
    <col min="13570" max="13570" width="29.28515625" style="67" customWidth="1"/>
    <col min="13571" max="13571" width="47.5703125" style="67" customWidth="1"/>
    <col min="13572" max="13572" width="17.5703125" style="67" customWidth="1"/>
    <col min="13573" max="13573" width="16.140625" style="67" customWidth="1"/>
    <col min="13574" max="13575" width="15.140625" style="67" customWidth="1"/>
    <col min="13576" max="13824" width="8.85546875" style="67"/>
    <col min="13825" max="13825" width="7" style="67" customWidth="1"/>
    <col min="13826" max="13826" width="29.28515625" style="67" customWidth="1"/>
    <col min="13827" max="13827" width="47.5703125" style="67" customWidth="1"/>
    <col min="13828" max="13828" width="17.5703125" style="67" customWidth="1"/>
    <col min="13829" max="13829" width="16.140625" style="67" customWidth="1"/>
    <col min="13830" max="13831" width="15.140625" style="67" customWidth="1"/>
    <col min="13832" max="14080" width="8.85546875" style="67"/>
    <col min="14081" max="14081" width="7" style="67" customWidth="1"/>
    <col min="14082" max="14082" width="29.28515625" style="67" customWidth="1"/>
    <col min="14083" max="14083" width="47.5703125" style="67" customWidth="1"/>
    <col min="14084" max="14084" width="17.5703125" style="67" customWidth="1"/>
    <col min="14085" max="14085" width="16.140625" style="67" customWidth="1"/>
    <col min="14086" max="14087" width="15.140625" style="67" customWidth="1"/>
    <col min="14088" max="14336" width="8.85546875" style="67"/>
    <col min="14337" max="14337" width="7" style="67" customWidth="1"/>
    <col min="14338" max="14338" width="29.28515625" style="67" customWidth="1"/>
    <col min="14339" max="14339" width="47.5703125" style="67" customWidth="1"/>
    <col min="14340" max="14340" width="17.5703125" style="67" customWidth="1"/>
    <col min="14341" max="14341" width="16.140625" style="67" customWidth="1"/>
    <col min="14342" max="14343" width="15.140625" style="67" customWidth="1"/>
    <col min="14344" max="14592" width="8.85546875" style="67"/>
    <col min="14593" max="14593" width="7" style="67" customWidth="1"/>
    <col min="14594" max="14594" width="29.28515625" style="67" customWidth="1"/>
    <col min="14595" max="14595" width="47.5703125" style="67" customWidth="1"/>
    <col min="14596" max="14596" width="17.5703125" style="67" customWidth="1"/>
    <col min="14597" max="14597" width="16.140625" style="67" customWidth="1"/>
    <col min="14598" max="14599" width="15.140625" style="67" customWidth="1"/>
    <col min="14600" max="14848" width="8.85546875" style="67"/>
    <col min="14849" max="14849" width="7" style="67" customWidth="1"/>
    <col min="14850" max="14850" width="29.28515625" style="67" customWidth="1"/>
    <col min="14851" max="14851" width="47.5703125" style="67" customWidth="1"/>
    <col min="14852" max="14852" width="17.5703125" style="67" customWidth="1"/>
    <col min="14853" max="14853" width="16.140625" style="67" customWidth="1"/>
    <col min="14854" max="14855" width="15.140625" style="67" customWidth="1"/>
    <col min="14856" max="15104" width="8.85546875" style="67"/>
    <col min="15105" max="15105" width="7" style="67" customWidth="1"/>
    <col min="15106" max="15106" width="29.28515625" style="67" customWidth="1"/>
    <col min="15107" max="15107" width="47.5703125" style="67" customWidth="1"/>
    <col min="15108" max="15108" width="17.5703125" style="67" customWidth="1"/>
    <col min="15109" max="15109" width="16.140625" style="67" customWidth="1"/>
    <col min="15110" max="15111" width="15.140625" style="67" customWidth="1"/>
    <col min="15112" max="15360" width="8.85546875" style="67"/>
    <col min="15361" max="15361" width="7" style="67" customWidth="1"/>
    <col min="15362" max="15362" width="29.28515625" style="67" customWidth="1"/>
    <col min="15363" max="15363" width="47.5703125" style="67" customWidth="1"/>
    <col min="15364" max="15364" width="17.5703125" style="67" customWidth="1"/>
    <col min="15365" max="15365" width="16.140625" style="67" customWidth="1"/>
    <col min="15366" max="15367" width="15.140625" style="67" customWidth="1"/>
    <col min="15368" max="15616" width="8.85546875" style="67"/>
    <col min="15617" max="15617" width="7" style="67" customWidth="1"/>
    <col min="15618" max="15618" width="29.28515625" style="67" customWidth="1"/>
    <col min="15619" max="15619" width="47.5703125" style="67" customWidth="1"/>
    <col min="15620" max="15620" width="17.5703125" style="67" customWidth="1"/>
    <col min="15621" max="15621" width="16.140625" style="67" customWidth="1"/>
    <col min="15622" max="15623" width="15.140625" style="67" customWidth="1"/>
    <col min="15624" max="15872" width="8.85546875" style="67"/>
    <col min="15873" max="15873" width="7" style="67" customWidth="1"/>
    <col min="15874" max="15874" width="29.28515625" style="67" customWidth="1"/>
    <col min="15875" max="15875" width="47.5703125" style="67" customWidth="1"/>
    <col min="15876" max="15876" width="17.5703125" style="67" customWidth="1"/>
    <col min="15877" max="15877" width="16.140625" style="67" customWidth="1"/>
    <col min="15878" max="15879" width="15.140625" style="67" customWidth="1"/>
    <col min="15880" max="16128" width="8.85546875" style="67"/>
    <col min="16129" max="16129" width="7" style="67" customWidth="1"/>
    <col min="16130" max="16130" width="29.28515625" style="67" customWidth="1"/>
    <col min="16131" max="16131" width="47.5703125" style="67" customWidth="1"/>
    <col min="16132" max="16132" width="17.5703125" style="67" customWidth="1"/>
    <col min="16133" max="16133" width="16.140625" style="67" customWidth="1"/>
    <col min="16134" max="16135" width="15.140625" style="67" customWidth="1"/>
    <col min="16136" max="16384" width="8.85546875" style="67"/>
  </cols>
  <sheetData>
    <row r="1" spans="1:7" ht="18.75" x14ac:dyDescent="0.25">
      <c r="B1" s="96" t="s">
        <v>81</v>
      </c>
      <c r="C1" s="97"/>
      <c r="D1" s="97"/>
    </row>
    <row r="2" spans="1:7" x14ac:dyDescent="0.25">
      <c r="B2" s="67" t="s">
        <v>14</v>
      </c>
    </row>
    <row r="3" spans="1:7" s="73" customFormat="1" ht="51" x14ac:dyDescent="0.25">
      <c r="A3" s="69" t="s">
        <v>15</v>
      </c>
      <c r="B3" s="70" t="s">
        <v>16</v>
      </c>
      <c r="C3" s="70" t="s">
        <v>17</v>
      </c>
      <c r="D3" s="71" t="s">
        <v>18</v>
      </c>
      <c r="E3" s="72" t="s">
        <v>19</v>
      </c>
      <c r="F3" s="72" t="s">
        <v>20</v>
      </c>
      <c r="G3" s="72" t="s">
        <v>21</v>
      </c>
    </row>
    <row r="4" spans="1:7" s="73" customFormat="1" ht="89.25" x14ac:dyDescent="0.25">
      <c r="A4" s="69">
        <v>2017</v>
      </c>
      <c r="B4" s="74" t="s">
        <v>22</v>
      </c>
      <c r="C4" s="109" t="s">
        <v>23</v>
      </c>
      <c r="D4" s="75">
        <v>60500</v>
      </c>
      <c r="E4" s="75">
        <v>30000</v>
      </c>
      <c r="F4" s="74" t="s">
        <v>24</v>
      </c>
      <c r="G4" s="74" t="s">
        <v>25</v>
      </c>
    </row>
    <row r="5" spans="1:7" s="73" customFormat="1" ht="89.25" x14ac:dyDescent="0.25">
      <c r="A5" s="69">
        <v>2018</v>
      </c>
      <c r="B5" s="74" t="s">
        <v>22</v>
      </c>
      <c r="C5" s="110"/>
      <c r="D5" s="75">
        <v>60500</v>
      </c>
      <c r="E5" s="75">
        <v>30000</v>
      </c>
      <c r="F5" s="74" t="s">
        <v>24</v>
      </c>
      <c r="G5" s="74" t="s">
        <v>25</v>
      </c>
    </row>
    <row r="6" spans="1:7" s="73" customFormat="1" ht="89.25" x14ac:dyDescent="0.25">
      <c r="A6" s="69">
        <v>2019</v>
      </c>
      <c r="B6" s="74" t="s">
        <v>26</v>
      </c>
      <c r="C6" s="111" t="s">
        <v>27</v>
      </c>
      <c r="D6" s="75">
        <v>55000</v>
      </c>
      <c r="E6" s="75">
        <v>30000</v>
      </c>
      <c r="F6" s="74" t="s">
        <v>28</v>
      </c>
      <c r="G6" s="74" t="s">
        <v>25</v>
      </c>
    </row>
    <row r="7" spans="1:7" s="73" customFormat="1" ht="89.25" x14ac:dyDescent="0.25">
      <c r="A7" s="69">
        <v>2020</v>
      </c>
      <c r="B7" s="74" t="s">
        <v>29</v>
      </c>
      <c r="C7" s="112"/>
      <c r="D7" s="75">
        <v>55000</v>
      </c>
      <c r="E7" s="75">
        <v>30000</v>
      </c>
      <c r="F7" s="74" t="s">
        <v>28</v>
      </c>
      <c r="G7" s="74" t="s">
        <v>25</v>
      </c>
    </row>
    <row r="8" spans="1:7" s="73" customFormat="1" ht="89.25" x14ac:dyDescent="0.25">
      <c r="A8" s="69">
        <v>2021</v>
      </c>
      <c r="B8" s="74" t="s">
        <v>30</v>
      </c>
      <c r="C8" s="110"/>
      <c r="D8" s="75">
        <v>55000</v>
      </c>
      <c r="E8" s="75">
        <v>30000</v>
      </c>
      <c r="F8" s="74" t="s">
        <v>28</v>
      </c>
      <c r="G8" s="74" t="s">
        <v>25</v>
      </c>
    </row>
  </sheetData>
  <mergeCells count="2">
    <mergeCell ref="C4:C5"/>
    <mergeCell ref="C6:C8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E21" sqref="E21"/>
    </sheetView>
  </sheetViews>
  <sheetFormatPr defaultRowHeight="15" x14ac:dyDescent="0.25"/>
  <cols>
    <col min="1" max="1" width="60.7109375" style="83" customWidth="1"/>
    <col min="2" max="2" width="45.140625" style="76" customWidth="1"/>
    <col min="3" max="16384" width="9.140625" style="76"/>
  </cols>
  <sheetData>
    <row r="1" spans="1:4" ht="18.75" x14ac:dyDescent="0.3">
      <c r="A1" s="93" t="s">
        <v>46</v>
      </c>
      <c r="B1" s="94"/>
      <c r="C1" s="80"/>
      <c r="D1" s="80"/>
    </row>
    <row r="2" spans="1:4" ht="15.75" thickBot="1" x14ac:dyDescent="0.3"/>
    <row r="3" spans="1:4" ht="15.75" thickBot="1" x14ac:dyDescent="0.3">
      <c r="A3" s="84" t="s">
        <v>32</v>
      </c>
      <c r="B3" s="77" t="s">
        <v>33</v>
      </c>
    </row>
    <row r="4" spans="1:4" ht="15.75" thickBot="1" x14ac:dyDescent="0.3">
      <c r="A4" s="85" t="s">
        <v>47</v>
      </c>
      <c r="B4" s="79" t="s">
        <v>48</v>
      </c>
    </row>
    <row r="5" spans="1:4" ht="15.75" thickBot="1" x14ac:dyDescent="0.3">
      <c r="A5" s="85" t="s">
        <v>49</v>
      </c>
      <c r="B5" s="79" t="s">
        <v>50</v>
      </c>
    </row>
    <row r="6" spans="1:4" ht="15.75" thickBot="1" x14ac:dyDescent="0.3">
      <c r="A6" s="85" t="s">
        <v>51</v>
      </c>
      <c r="B6" s="79" t="s">
        <v>52</v>
      </c>
    </row>
    <row r="7" spans="1:4" ht="15.75" thickBot="1" x14ac:dyDescent="0.3">
      <c r="A7" s="85" t="s">
        <v>53</v>
      </c>
      <c r="B7" s="79" t="s">
        <v>54</v>
      </c>
    </row>
    <row r="8" spans="1:4" ht="15.75" thickBot="1" x14ac:dyDescent="0.3">
      <c r="A8" s="85" t="s">
        <v>55</v>
      </c>
      <c r="B8" s="79" t="s">
        <v>56</v>
      </c>
    </row>
    <row r="9" spans="1:4" ht="15.75" thickBot="1" x14ac:dyDescent="0.3">
      <c r="A9" s="85" t="s">
        <v>57</v>
      </c>
      <c r="B9" s="79" t="s">
        <v>58</v>
      </c>
    </row>
    <row r="10" spans="1:4" ht="15.75" thickBot="1" x14ac:dyDescent="0.3">
      <c r="A10" s="86" t="s">
        <v>44</v>
      </c>
      <c r="B10" s="82" t="s">
        <v>59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C16" sqref="C16"/>
    </sheetView>
  </sheetViews>
  <sheetFormatPr defaultRowHeight="15" x14ac:dyDescent="0.25"/>
  <cols>
    <col min="1" max="1" width="39.85546875" customWidth="1"/>
    <col min="2" max="2" width="37.140625" customWidth="1"/>
  </cols>
  <sheetData>
    <row r="1" spans="1:2" ht="18.75" x14ac:dyDescent="0.3">
      <c r="A1" s="107" t="s">
        <v>74</v>
      </c>
      <c r="B1" s="108"/>
    </row>
    <row r="2" spans="1:2" ht="15.75" thickBot="1" x14ac:dyDescent="0.3"/>
    <row r="3" spans="1:2" ht="15.75" thickBot="1" x14ac:dyDescent="0.3">
      <c r="A3" s="87" t="s">
        <v>32</v>
      </c>
      <c r="B3" s="88" t="s">
        <v>33</v>
      </c>
    </row>
    <row r="4" spans="1:2" ht="32.25" customHeight="1" thickBot="1" x14ac:dyDescent="0.3">
      <c r="A4" s="89" t="s">
        <v>60</v>
      </c>
      <c r="B4" s="90" t="s">
        <v>61</v>
      </c>
    </row>
    <row r="5" spans="1:2" ht="27" customHeight="1" thickBot="1" x14ac:dyDescent="0.3">
      <c r="A5" s="89" t="s">
        <v>62</v>
      </c>
      <c r="B5" s="90" t="s">
        <v>63</v>
      </c>
    </row>
    <row r="6" spans="1:2" ht="27" customHeight="1" thickBot="1" x14ac:dyDescent="0.3">
      <c r="A6" s="89" t="s">
        <v>64</v>
      </c>
      <c r="B6" s="90" t="s">
        <v>65</v>
      </c>
    </row>
    <row r="7" spans="1:2" ht="27" customHeight="1" thickBot="1" x14ac:dyDescent="0.3">
      <c r="A7" s="89" t="s">
        <v>66</v>
      </c>
      <c r="B7" s="90" t="s">
        <v>67</v>
      </c>
    </row>
    <row r="8" spans="1:2" ht="27.75" customHeight="1" thickBot="1" x14ac:dyDescent="0.3">
      <c r="A8" s="89" t="s">
        <v>68</v>
      </c>
      <c r="B8" s="90" t="s">
        <v>69</v>
      </c>
    </row>
    <row r="9" spans="1:2" ht="27" customHeight="1" thickBot="1" x14ac:dyDescent="0.3">
      <c r="A9" s="89" t="s">
        <v>70</v>
      </c>
      <c r="B9" s="90" t="s">
        <v>71</v>
      </c>
    </row>
    <row r="10" spans="1:2" ht="15.75" thickBot="1" x14ac:dyDescent="0.3">
      <c r="A10" s="91" t="s">
        <v>72</v>
      </c>
      <c r="B10" s="92" t="s">
        <v>73</v>
      </c>
    </row>
  </sheetData>
  <mergeCells count="1">
    <mergeCell ref="A1:B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D31" sqref="D31"/>
    </sheetView>
  </sheetViews>
  <sheetFormatPr defaultRowHeight="15" x14ac:dyDescent="0.25"/>
  <cols>
    <col min="1" max="1" width="42.5703125" customWidth="1"/>
    <col min="2" max="9" width="13.7109375" customWidth="1"/>
    <col min="10" max="10" width="18" customWidth="1"/>
  </cols>
  <sheetData>
    <row r="1" spans="1:10" ht="15.75" x14ac:dyDescent="0.25">
      <c r="A1" s="2" t="s">
        <v>87</v>
      </c>
      <c r="B1" s="2"/>
      <c r="C1" s="2"/>
      <c r="D1" s="2"/>
      <c r="E1" s="3"/>
      <c r="F1" s="4"/>
      <c r="G1" s="4"/>
      <c r="H1" s="4"/>
      <c r="I1" s="4"/>
      <c r="J1" s="4"/>
    </row>
    <row r="2" spans="1:10" ht="15.75" thickBot="1" x14ac:dyDescent="0.3">
      <c r="E2" s="5"/>
      <c r="F2" s="6"/>
      <c r="G2" s="6"/>
      <c r="H2" s="6"/>
      <c r="I2" s="6"/>
      <c r="J2" s="7" t="s">
        <v>1</v>
      </c>
    </row>
    <row r="3" spans="1:10" ht="15.75" thickBot="1" x14ac:dyDescent="0.3">
      <c r="A3" s="8" t="s">
        <v>88</v>
      </c>
      <c r="B3" s="9">
        <v>2008</v>
      </c>
      <c r="C3" s="10">
        <v>2009</v>
      </c>
      <c r="D3" s="10">
        <v>2010</v>
      </c>
      <c r="E3" s="10">
        <v>2011</v>
      </c>
      <c r="F3" s="11">
        <v>2012</v>
      </c>
      <c r="G3" s="11">
        <v>2013</v>
      </c>
      <c r="H3" s="12">
        <v>2014</v>
      </c>
      <c r="I3" s="13">
        <v>2015</v>
      </c>
      <c r="J3" s="98" t="s">
        <v>89</v>
      </c>
    </row>
    <row r="4" spans="1:10" x14ac:dyDescent="0.25">
      <c r="A4" s="99" t="s">
        <v>90</v>
      </c>
      <c r="B4" s="24"/>
      <c r="C4" s="42"/>
      <c r="D4" s="25"/>
      <c r="E4" s="16"/>
      <c r="F4" s="27"/>
      <c r="G4" s="32"/>
      <c r="H4" s="28"/>
      <c r="I4" s="28">
        <v>5688000</v>
      </c>
      <c r="J4" s="100">
        <v>5688000</v>
      </c>
    </row>
    <row r="5" spans="1:10" x14ac:dyDescent="0.25">
      <c r="A5" s="35" t="s">
        <v>91</v>
      </c>
      <c r="B5" s="24"/>
      <c r="C5" s="25"/>
      <c r="D5" s="25"/>
      <c r="E5" s="24"/>
      <c r="F5" s="25"/>
      <c r="G5" s="32"/>
      <c r="H5" s="33">
        <v>35300000</v>
      </c>
      <c r="I5" s="34"/>
      <c r="J5" s="100">
        <f>SUM(B5:H5)</f>
        <v>35300000</v>
      </c>
    </row>
    <row r="6" spans="1:10" x14ac:dyDescent="0.25">
      <c r="A6" s="35" t="s">
        <v>92</v>
      </c>
      <c r="B6" s="45"/>
      <c r="C6" s="46"/>
      <c r="D6" s="46">
        <v>8600000</v>
      </c>
      <c r="E6" s="47"/>
      <c r="F6" s="25"/>
      <c r="G6" s="32"/>
      <c r="H6" s="33"/>
      <c r="I6" s="34"/>
      <c r="J6" s="100">
        <f>SUM(B6:H6)</f>
        <v>8600000</v>
      </c>
    </row>
    <row r="7" spans="1:10" x14ac:dyDescent="0.25">
      <c r="A7" s="35" t="s">
        <v>8</v>
      </c>
      <c r="B7" s="48"/>
      <c r="C7" s="46"/>
      <c r="D7" s="46"/>
      <c r="E7" s="49"/>
      <c r="F7" s="25"/>
      <c r="G7" s="25">
        <v>14195000</v>
      </c>
      <c r="H7" s="38">
        <v>730000</v>
      </c>
      <c r="I7" s="39"/>
      <c r="J7" s="100">
        <f>SUM(B7:H7)</f>
        <v>14925000</v>
      </c>
    </row>
    <row r="8" spans="1:10" x14ac:dyDescent="0.25">
      <c r="A8" s="35" t="s">
        <v>93</v>
      </c>
      <c r="B8" s="49"/>
      <c r="C8" s="49"/>
      <c r="D8" s="49"/>
      <c r="E8" s="49">
        <v>5500000</v>
      </c>
      <c r="F8" s="25"/>
      <c r="G8" s="25">
        <v>19773000</v>
      </c>
      <c r="H8" s="39">
        <v>154000</v>
      </c>
      <c r="I8" s="50"/>
      <c r="J8" s="101">
        <f>SUM(B8:H8)</f>
        <v>25427000</v>
      </c>
    </row>
    <row r="9" spans="1:10" x14ac:dyDescent="0.25">
      <c r="A9" s="52" t="s">
        <v>94</v>
      </c>
      <c r="B9" s="102"/>
      <c r="C9" s="103"/>
      <c r="D9" s="103"/>
      <c r="E9" s="103"/>
      <c r="F9" s="31"/>
      <c r="G9" s="31"/>
      <c r="H9" s="34">
        <v>1000000</v>
      </c>
      <c r="I9" s="39"/>
      <c r="J9" s="100">
        <f>SUM(B9:H9)</f>
        <v>1000000</v>
      </c>
    </row>
    <row r="10" spans="1:10" ht="15.75" thickBot="1" x14ac:dyDescent="0.3">
      <c r="A10" s="99" t="s">
        <v>95</v>
      </c>
      <c r="B10" s="46"/>
      <c r="C10" s="46"/>
      <c r="D10" s="46"/>
      <c r="E10" s="46"/>
      <c r="F10" s="25"/>
      <c r="G10" s="25"/>
      <c r="H10" s="25">
        <v>100000</v>
      </c>
      <c r="I10" s="34">
        <v>9770000</v>
      </c>
      <c r="J10" s="104">
        <v>9870000</v>
      </c>
    </row>
    <row r="11" spans="1:10" ht="15.75" thickBot="1" x14ac:dyDescent="0.3">
      <c r="A11" s="105" t="s">
        <v>13</v>
      </c>
      <c r="B11" s="106">
        <f t="shared" ref="B11:J11" si="0">SUM(B4:B10)</f>
        <v>0</v>
      </c>
      <c r="C11" s="106">
        <f t="shared" si="0"/>
        <v>0</v>
      </c>
      <c r="D11" s="106">
        <f t="shared" si="0"/>
        <v>8600000</v>
      </c>
      <c r="E11" s="106">
        <f t="shared" si="0"/>
        <v>5500000</v>
      </c>
      <c r="F11" s="106">
        <f t="shared" si="0"/>
        <v>0</v>
      </c>
      <c r="G11" s="106">
        <f t="shared" si="0"/>
        <v>33968000</v>
      </c>
      <c r="H11" s="106">
        <f t="shared" si="0"/>
        <v>37284000</v>
      </c>
      <c r="I11" s="58">
        <f t="shared" si="0"/>
        <v>15458000</v>
      </c>
      <c r="J11" s="59">
        <f t="shared" si="0"/>
        <v>100810000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G37" sqref="G37"/>
    </sheetView>
  </sheetViews>
  <sheetFormatPr defaultRowHeight="15" x14ac:dyDescent="0.25"/>
  <cols>
    <col min="1" max="1" width="42.5703125" customWidth="1"/>
    <col min="2" max="9" width="13.7109375" customWidth="1"/>
    <col min="10" max="10" width="18" customWidth="1"/>
  </cols>
  <sheetData>
    <row r="1" spans="1:10" ht="15.75" x14ac:dyDescent="0.25">
      <c r="A1" s="2" t="s">
        <v>96</v>
      </c>
      <c r="B1" s="2"/>
      <c r="C1" s="2"/>
      <c r="D1" s="2"/>
      <c r="E1" s="3"/>
      <c r="F1" s="4"/>
      <c r="G1" s="4"/>
      <c r="H1" s="4"/>
      <c r="I1" s="4"/>
      <c r="J1" s="4"/>
    </row>
    <row r="2" spans="1:10" ht="15.75" thickBot="1" x14ac:dyDescent="0.3">
      <c r="E2" s="5"/>
      <c r="F2" s="6"/>
      <c r="G2" s="6"/>
      <c r="H2" s="6"/>
      <c r="I2" s="6"/>
      <c r="J2" s="7" t="s">
        <v>1</v>
      </c>
    </row>
    <row r="3" spans="1:10" ht="15.75" thickBot="1" x14ac:dyDescent="0.3">
      <c r="A3" s="8" t="s">
        <v>88</v>
      </c>
      <c r="B3" s="9">
        <v>2008</v>
      </c>
      <c r="C3" s="10">
        <v>2009</v>
      </c>
      <c r="D3" s="10">
        <v>2010</v>
      </c>
      <c r="E3" s="10">
        <v>2011</v>
      </c>
      <c r="F3" s="11">
        <v>2012</v>
      </c>
      <c r="G3" s="11">
        <v>2013</v>
      </c>
      <c r="H3" s="12">
        <v>2014</v>
      </c>
      <c r="I3" s="13">
        <v>2015</v>
      </c>
      <c r="J3" s="98" t="s">
        <v>89</v>
      </c>
    </row>
    <row r="4" spans="1:10" x14ac:dyDescent="0.25">
      <c r="A4" s="44" t="s">
        <v>97</v>
      </c>
      <c r="B4" s="24"/>
      <c r="C4" s="25"/>
      <c r="D4" s="25"/>
      <c r="E4" s="24"/>
      <c r="F4" s="25"/>
      <c r="G4" s="32">
        <v>2160000</v>
      </c>
      <c r="H4" s="33"/>
      <c r="I4" s="34"/>
      <c r="J4" s="100">
        <f>SUM(B4:H4)</f>
        <v>2160000</v>
      </c>
    </row>
    <row r="5" spans="1:10" x14ac:dyDescent="0.25">
      <c r="A5" s="35" t="s">
        <v>91</v>
      </c>
      <c r="B5" s="48"/>
      <c r="C5" s="46"/>
      <c r="D5" s="46"/>
      <c r="E5" s="49"/>
      <c r="F5" s="25"/>
      <c r="G5" s="25"/>
      <c r="H5" s="38">
        <v>15425000</v>
      </c>
      <c r="I5" s="39"/>
      <c r="J5" s="100">
        <f>SUM(B5:H5)</f>
        <v>15425000</v>
      </c>
    </row>
    <row r="6" spans="1:10" x14ac:dyDescent="0.25">
      <c r="A6" s="35" t="s">
        <v>92</v>
      </c>
      <c r="B6" s="49">
        <v>8700000</v>
      </c>
      <c r="C6" s="49">
        <v>14050000</v>
      </c>
      <c r="D6" s="49">
        <v>5400000</v>
      </c>
      <c r="E6" s="49">
        <v>2600000</v>
      </c>
      <c r="F6" s="25">
        <v>5400000</v>
      </c>
      <c r="G6" s="25">
        <v>5640000</v>
      </c>
      <c r="H6" s="39">
        <v>7275000</v>
      </c>
      <c r="I6" s="50">
        <v>9857000</v>
      </c>
      <c r="J6" s="101">
        <v>58922000</v>
      </c>
    </row>
    <row r="7" spans="1:10" x14ac:dyDescent="0.25">
      <c r="A7" s="99" t="s">
        <v>98</v>
      </c>
      <c r="B7" s="49"/>
      <c r="C7" s="49"/>
      <c r="D7" s="49"/>
      <c r="E7" s="49"/>
      <c r="F7" s="24"/>
      <c r="G7" s="24"/>
      <c r="H7" s="39" t="s">
        <v>99</v>
      </c>
      <c r="I7" s="39">
        <v>843000</v>
      </c>
      <c r="J7" s="100">
        <v>843000</v>
      </c>
    </row>
    <row r="8" spans="1:10" ht="15.75" thickBot="1" x14ac:dyDescent="0.3">
      <c r="A8" s="99" t="s">
        <v>100</v>
      </c>
      <c r="B8" s="53"/>
      <c r="C8" s="45"/>
      <c r="D8" s="45"/>
      <c r="E8" s="45"/>
      <c r="F8" s="54"/>
      <c r="G8" s="54"/>
      <c r="H8" s="55"/>
      <c r="I8" s="56">
        <v>1800000</v>
      </c>
      <c r="J8" s="104">
        <f>I8</f>
        <v>1800000</v>
      </c>
    </row>
    <row r="9" spans="1:10" ht="15.75" thickBot="1" x14ac:dyDescent="0.3">
      <c r="A9" s="105" t="s">
        <v>13</v>
      </c>
      <c r="B9" s="58">
        <f t="shared" ref="B9:J9" si="0">SUM(B4:B8)</f>
        <v>8700000</v>
      </c>
      <c r="C9" s="58">
        <f t="shared" si="0"/>
        <v>14050000</v>
      </c>
      <c r="D9" s="58">
        <f t="shared" si="0"/>
        <v>5400000</v>
      </c>
      <c r="E9" s="58">
        <f t="shared" si="0"/>
        <v>2600000</v>
      </c>
      <c r="F9" s="58">
        <f t="shared" si="0"/>
        <v>5400000</v>
      </c>
      <c r="G9" s="58">
        <f t="shared" si="0"/>
        <v>7800000</v>
      </c>
      <c r="H9" s="58">
        <f t="shared" si="0"/>
        <v>22700000</v>
      </c>
      <c r="I9" s="58">
        <f t="shared" si="0"/>
        <v>12500000</v>
      </c>
      <c r="J9" s="59">
        <f t="shared" si="0"/>
        <v>79150000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Investice NsP ČL celkem</vt:lpstr>
      <vt:lpstr>investice kraj 2008 až 2015</vt:lpstr>
      <vt:lpstr>investice kraj 2016</vt:lpstr>
      <vt:lpstr>záměr investic kraj do 2021</vt:lpstr>
      <vt:lpstr>investice MZ ČR</vt:lpstr>
      <vt:lpstr>investice návazná péče</vt:lpstr>
      <vt:lpstr>Investice z ostatních zdrojů </vt:lpstr>
      <vt:lpstr>Investice z vlastních zdrojů Ns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Vesela Nada</dc:creator>
  <cp:lastModifiedBy>Bubenikova Lucie</cp:lastModifiedBy>
  <dcterms:created xsi:type="dcterms:W3CDTF">2016-06-13T11:43:48Z</dcterms:created>
  <dcterms:modified xsi:type="dcterms:W3CDTF">2016-06-15T06:42:09Z</dcterms:modified>
</cp:coreProperties>
</file>