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6272" windowHeight="7428" activeTab="1"/>
  </bookViews>
  <sheets>
    <sheet name="Bilance PaV" sheetId="1" r:id="rId1"/>
    <sheet name="DF" sheetId="2" r:id="rId2"/>
  </sheets>
  <definedNames/>
  <calcPr fullCalcOnLoad="1"/>
</workbook>
</file>

<file path=xl/sharedStrings.xml><?xml version="1.0" encoding="utf-8"?>
<sst xmlns="http://schemas.openxmlformats.org/spreadsheetml/2006/main" count="1143" uniqueCount="408">
  <si>
    <t>uk.</t>
  </si>
  <si>
    <t>č.a.</t>
  </si>
  <si>
    <t>§</t>
  </si>
  <si>
    <t>pol.</t>
  </si>
  <si>
    <t>SR 2016</t>
  </si>
  <si>
    <t>SU</t>
  </si>
  <si>
    <t>x</t>
  </si>
  <si>
    <t>0000</t>
  </si>
  <si>
    <t>5321</t>
  </si>
  <si>
    <t>neinvestiční transfery obcím</t>
  </si>
  <si>
    <t>Odbor životního prostředí a zemědělství</t>
  </si>
  <si>
    <t>nespecifikované rezervy</t>
  </si>
  <si>
    <t>investiční transfery obcím</t>
  </si>
  <si>
    <t>tis. Kč</t>
  </si>
  <si>
    <t>92608 - D O T A Č N Í   F O N D</t>
  </si>
  <si>
    <t>Běžné a kapitálové výdaje resortu v DF celkem</t>
  </si>
  <si>
    <t>Programy resortu životního prostředí a zemědělství</t>
  </si>
  <si>
    <t>8010000</t>
  </si>
  <si>
    <t>8020000</t>
  </si>
  <si>
    <t>4004</t>
  </si>
  <si>
    <t>3022</t>
  </si>
  <si>
    <t>3004</t>
  </si>
  <si>
    <t>2010</t>
  </si>
  <si>
    <t>4022</t>
  </si>
  <si>
    <t>účelové neinvestiční transfery fyzickým osobám</t>
  </si>
  <si>
    <t>Podprogram 8.1 - Podpora ekologické výchovy a osvěty</t>
  </si>
  <si>
    <t>8.1 - nespecifikované rezervy fondu</t>
  </si>
  <si>
    <t>5901</t>
  </si>
  <si>
    <t>0806184</t>
  </si>
  <si>
    <t>A co naši ptáčci - NA VÝSLUNÍ o.s.</t>
  </si>
  <si>
    <t>5222</t>
  </si>
  <si>
    <t>neinvestiční transfery občanským sdružením</t>
  </si>
  <si>
    <t>5229</t>
  </si>
  <si>
    <t>ost.neinvest. transfery nezisk. a podob. organizacím</t>
  </si>
  <si>
    <t>8010003</t>
  </si>
  <si>
    <t>FILM A ŠKOLA - Český nadační fond pro vydru</t>
  </si>
  <si>
    <t>5221</t>
  </si>
  <si>
    <t>neinvestiční transfery obecně prospěšným společnostem</t>
  </si>
  <si>
    <t>ost.neinvest.transfery veřejným rozpočtům územ.úrovně</t>
  </si>
  <si>
    <t>8010021</t>
  </si>
  <si>
    <t>Ekokroužek - Podralský nadační fond</t>
  </si>
  <si>
    <t>8010022</t>
  </si>
  <si>
    <t>4459</t>
  </si>
  <si>
    <t>Lesní třída MŠ - ZŠ a MŠ Okna</t>
  </si>
  <si>
    <t>8010023</t>
  </si>
  <si>
    <t>Krajina jako učebnice geologie  - Geopark Ralsko</t>
  </si>
  <si>
    <t>8010024</t>
  </si>
  <si>
    <t>Zážitkové průvodcování na geostezkách - Geopark Ralsko</t>
  </si>
  <si>
    <t>neinvestiční transfery spolkům</t>
  </si>
  <si>
    <t>Obnova návstěvnické infrastruktury - Jizersko-ještědský horský spolek</t>
  </si>
  <si>
    <t>investiční transfery spolkům</t>
  </si>
  <si>
    <t>8010028</t>
  </si>
  <si>
    <t>1448</t>
  </si>
  <si>
    <t>Naučnou stezkou za poznáním přírody - SŠHL Frýdlant</t>
  </si>
  <si>
    <t>5331</t>
  </si>
  <si>
    <t>neinvestiční příspěvky zřízeným příspěvkovým orgnizacím</t>
  </si>
  <si>
    <t>8010029</t>
  </si>
  <si>
    <t>5038</t>
  </si>
  <si>
    <t>Naučná stezka - Mříčná</t>
  </si>
  <si>
    <t>8010030</t>
  </si>
  <si>
    <t>Za stromy do Arboreta na Bukovině - SEV Český ráj</t>
  </si>
  <si>
    <t>8010031</t>
  </si>
  <si>
    <t>1704</t>
  </si>
  <si>
    <t>Ekoporadna ORSEJ - Vlastivědné muzeum a galerie Česká Lípa</t>
  </si>
  <si>
    <t>2601</t>
  </si>
  <si>
    <t>8010035</t>
  </si>
  <si>
    <t>Dílnička u lachtanů - Faunus</t>
  </si>
  <si>
    <t>8010036</t>
  </si>
  <si>
    <t>Půjdem na to od lesa - Semínko země</t>
  </si>
  <si>
    <t>8010038</t>
  </si>
  <si>
    <t>EKOvýchova - Mateřské a dětské centrum MAJÁK</t>
  </si>
  <si>
    <t>8010039</t>
  </si>
  <si>
    <t>4486</t>
  </si>
  <si>
    <t>Ekohrátky II - DDM Smetanka Nový Bor</t>
  </si>
  <si>
    <t>8010040</t>
  </si>
  <si>
    <t>5422</t>
  </si>
  <si>
    <t>Třídit se vyplácí - ZŠ Lomnice n.P.</t>
  </si>
  <si>
    <t>8010046</t>
  </si>
  <si>
    <t>Ukázková včelnice Taneček - V. Dobrovolný</t>
  </si>
  <si>
    <t>5212</t>
  </si>
  <si>
    <t>neinvest.transfery nefin. podnik.subjektům - FO</t>
  </si>
  <si>
    <t>8010047</t>
  </si>
  <si>
    <t>Mapování geotopů a geoprůvodcovství - Geopark Ralsko o.p.s.</t>
  </si>
  <si>
    <t>8010048</t>
  </si>
  <si>
    <t>Putování za příběhy - Geopark Ralsko o.p.s.</t>
  </si>
  <si>
    <t>8010049</t>
  </si>
  <si>
    <t>Recyklace hrou v LK - Recyklohraní o.p.s.</t>
  </si>
  <si>
    <t>8010050</t>
  </si>
  <si>
    <t>Kořeny - jak číst krajinu - Společnost pro Jizerské hory o.p.s.</t>
  </si>
  <si>
    <t>8010051</t>
  </si>
  <si>
    <t>Ekovýchova v Mokřadech Jablonné - Čmelák-Společnost přátel přírody</t>
  </si>
  <si>
    <t>8010052</t>
  </si>
  <si>
    <t>Ekovýchova v Mokřadech Jablonné 16 - Čmelák-Společnost přátel přírody</t>
  </si>
  <si>
    <t>8010053</t>
  </si>
  <si>
    <t>Osvětová činnost - Azyl pes Krásný Les, obč.sdružení</t>
  </si>
  <si>
    <t>8010054</t>
  </si>
  <si>
    <t>Kořínek - Semínko země</t>
  </si>
  <si>
    <t>8010055</t>
  </si>
  <si>
    <t>Vzdělávací programy u včelařů - Český svaz včelařů, OO Liberec</t>
  </si>
  <si>
    <t>8010056</t>
  </si>
  <si>
    <t>Ekovýchova v Majáku 2015-2016 - Mateřské a dětské centrum MAJÁK</t>
  </si>
  <si>
    <t>8010057</t>
  </si>
  <si>
    <t>Zázemí pro ekologickou výchovu  2. etapa - LUNARIA</t>
  </si>
  <si>
    <t>8010058</t>
  </si>
  <si>
    <t>Environmentální výukové programy - Podralský nadační fond ZOD</t>
  </si>
  <si>
    <t>ostatní neinv. transfery nezisk. a podob. org.</t>
  </si>
  <si>
    <t>8010059</t>
  </si>
  <si>
    <t>Relaxační a tvořivé večery - Podralský nadační fond ZOD</t>
  </si>
  <si>
    <t>8010060</t>
  </si>
  <si>
    <t>8010061</t>
  </si>
  <si>
    <t>Naučnou stezkou za poznáním přírody 2 - SŠHL Frýdlant</t>
  </si>
  <si>
    <t>neinv.příspěvky zřízeným příspěvkovým organizacím</t>
  </si>
  <si>
    <t>8010062</t>
  </si>
  <si>
    <t>5493</t>
  </si>
  <si>
    <t>účelové neinv.transfery fyzickým osobám</t>
  </si>
  <si>
    <t>8010063</t>
  </si>
  <si>
    <t>6321</t>
  </si>
  <si>
    <t>investiční transfery obecně prospěšným společnostem</t>
  </si>
  <si>
    <t>Podprogram 8.2 - Podpora ochrany přírody a krajiny</t>
  </si>
  <si>
    <t>8.2 - nespecifikované rezervy fondu</t>
  </si>
  <si>
    <t>8020023</t>
  </si>
  <si>
    <t>Pomáháme chráněným živočichům  v mokřadech v Jablonném - Čmelák-Společnost přátel přírody</t>
  </si>
  <si>
    <t>účelové neinvestiční transfery nepodnikajícím FO</t>
  </si>
  <si>
    <t>2018</t>
  </si>
  <si>
    <t>2027</t>
  </si>
  <si>
    <t>5006</t>
  </si>
  <si>
    <t>8020034</t>
  </si>
  <si>
    <t>Vyčištění a úprava toku Mšenského potoka - Lučany n.N.</t>
  </si>
  <si>
    <t>8020035</t>
  </si>
  <si>
    <t>Obnova bývalého arboreta u Kaisrovy vily - Lučany n.N.</t>
  </si>
  <si>
    <t>neinvestiční transfery nefin. podnikatel.subjektům - FO</t>
  </si>
  <si>
    <t>Péče o handicapované živočichy na Českolipsku a Novoborsku - Falco</t>
  </si>
  <si>
    <t>8020039</t>
  </si>
  <si>
    <t>Rekonstrukce kočičí voliéry+krmivo - Liga na ochranu zvířat Jbc</t>
  </si>
  <si>
    <t>8020041</t>
  </si>
  <si>
    <t>Ustájení a péče o opuštěná zvířata - BONA o.p.s.</t>
  </si>
  <si>
    <t>8020042</t>
  </si>
  <si>
    <t>Oprava křížku na Dolní Suché - Brána Trojzemí o.p.s.</t>
  </si>
  <si>
    <t>6341</t>
  </si>
  <si>
    <t>8020059</t>
  </si>
  <si>
    <t>Zprůchodnění toku Smědé - Společnost pro Jizerské hory o.p.s.</t>
  </si>
  <si>
    <t>8020060</t>
  </si>
  <si>
    <t>Pománáme chráněným druhům v mokřadech Čmelák - Společnost přátel přírody</t>
  </si>
  <si>
    <t>8020061</t>
  </si>
  <si>
    <t>2003</t>
  </si>
  <si>
    <t>Ošetření lip - Křížová cesta - Frýdlant</t>
  </si>
  <si>
    <t>8020062</t>
  </si>
  <si>
    <t>Řešení kritické bezpečnosti - Císařská alej - Dlouhý Most</t>
  </si>
  <si>
    <t>8020063</t>
  </si>
  <si>
    <t>3005</t>
  </si>
  <si>
    <t>Ošetření významné zeleně - park - Tanvald</t>
  </si>
  <si>
    <t>8020064</t>
  </si>
  <si>
    <t>Ošetření významné zeleně - lípy u statku - Jindřichovice pod Smrkem</t>
  </si>
  <si>
    <t>8020065</t>
  </si>
  <si>
    <t>Rekonstrukce a zajištění provozu psího útulku - K. Vojáčková</t>
  </si>
  <si>
    <t>8020066</t>
  </si>
  <si>
    <t>8020067</t>
  </si>
  <si>
    <t>Zajištění provozu ZSHŽ v Libštátě - ZO ČSOP Křižánky</t>
  </si>
  <si>
    <t>8020068</t>
  </si>
  <si>
    <t>Podpora činnosti záchranné stanice v Liberci - Zoologická zahrada Liberec</t>
  </si>
  <si>
    <t>8020069</t>
  </si>
  <si>
    <t>3002</t>
  </si>
  <si>
    <t>Pořízení kotce  - Desná</t>
  </si>
  <si>
    <t>8020070</t>
  </si>
  <si>
    <t>Sakrální památky Wohlmannova statku - M. Kirschner</t>
  </si>
  <si>
    <t>8020071</t>
  </si>
  <si>
    <t>Oprava křížků ve Václavicích - Brána Trojzemí o.p.s.</t>
  </si>
  <si>
    <t>8020072</t>
  </si>
  <si>
    <t>Rekontrukce křížku v Hajništi - Obč.sdružení pro obnovu a rozvoj Nového Města pod Smrkem</t>
  </si>
  <si>
    <t>8020073</t>
  </si>
  <si>
    <t>Renovace lučanských křížů - Spolek Patron</t>
  </si>
  <si>
    <t>8020074</t>
  </si>
  <si>
    <t>Kříž s obrázkem  na Sušici - Dubá</t>
  </si>
  <si>
    <t>8020075</t>
  </si>
  <si>
    <t>2008</t>
  </si>
  <si>
    <t>Obnova křížků u Likavců - Nové Město pod Smrkem</t>
  </si>
  <si>
    <t>8020076</t>
  </si>
  <si>
    <t>3021</t>
  </si>
  <si>
    <t>Rekonstrukce křížku - Loužnice</t>
  </si>
  <si>
    <t>8020077</t>
  </si>
  <si>
    <t>5050</t>
  </si>
  <si>
    <t>Restaurování sochy Mistra Jana Husa - Roztoky u Jilemnice</t>
  </si>
  <si>
    <t>8020078</t>
  </si>
  <si>
    <t>Obnova dvou křížků - Smržovka</t>
  </si>
  <si>
    <t>8020079</t>
  </si>
  <si>
    <t>Obnova křížku u Domova dětí a mládeže - Rokytnice nad Jizerou</t>
  </si>
  <si>
    <t>8020080</t>
  </si>
  <si>
    <t>5063</t>
  </si>
  <si>
    <t>Oprava křížů - Vyskeř</t>
  </si>
  <si>
    <t>8020081</t>
  </si>
  <si>
    <t>4050</t>
  </si>
  <si>
    <t>Kříž na Tanečku - Stvolínky</t>
  </si>
  <si>
    <t>8020082</t>
  </si>
  <si>
    <t>Rekonstrukce pomníku Jana Husa - Horní Police</t>
  </si>
  <si>
    <t>8020083</t>
  </si>
  <si>
    <t>Obnova památných míst - Bílá</t>
  </si>
  <si>
    <t>8020084</t>
  </si>
  <si>
    <t>5061</t>
  </si>
  <si>
    <t>Obnova kříže z roku 1860 - Vítkovice</t>
  </si>
  <si>
    <t>8020085</t>
  </si>
  <si>
    <t>8020086</t>
  </si>
  <si>
    <t>Kříž - Stvolínky</t>
  </si>
  <si>
    <t>Podprogram 8.3 - Podpora včelařství</t>
  </si>
  <si>
    <t>Podprogram 8.4 - Podpora dlouhodobé práce s mládeží v oblasti životního prostředí a zemědělství</t>
  </si>
  <si>
    <t>Zdrojová část rozpočtu LK 2016</t>
  </si>
  <si>
    <t>v tis. Kč</t>
  </si>
  <si>
    <t>ukazatel</t>
  </si>
  <si>
    <t xml:space="preserve">pol. 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</si>
  <si>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</si>
  <si>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</si>
  <si>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</si>
  <si>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</si>
  <si>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</si>
  <si>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</si>
  <si>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</si>
  <si>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</si>
  <si>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</si>
  <si>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</si>
  <si>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</si>
  <si>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411x</t>
  </si>
  <si>
    <t xml:space="preserve">   zákon o st.rozpočtu</t>
  </si>
  <si>
    <t>4112</t>
  </si>
  <si>
    <t>415x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</si>
  <si>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</si>
  <si>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421x</t>
  </si>
  <si>
    <t>P ř í j m y   celkem</t>
  </si>
  <si>
    <t>1-4xxx</t>
  </si>
  <si>
    <t>C/ F i n a n c o v á n í</t>
  </si>
  <si>
    <t>8xxx</t>
  </si>
  <si>
    <t>1. Zapojení fondů z r. 2015</t>
  </si>
  <si>
    <t>8115</t>
  </si>
  <si>
    <t>2. Zapojení  zákl.běžného účtu z r. 2015</t>
  </si>
  <si>
    <t xml:space="preserve">Z d r o j e  L K   c e l k e m </t>
  </si>
  <si>
    <t>Výdajová část rozpočtu LK 2016</t>
  </si>
  <si>
    <t xml:space="preserve">     ukazatel</t>
  </si>
  <si>
    <t>Kap.910-zastupitelstvo</t>
  </si>
  <si>
    <t>5xxx</t>
  </si>
  <si>
    <t>Kap.911-krajský úřad</t>
  </si>
  <si>
    <t>Kap.912-účelové příspěvky PO</t>
  </si>
  <si>
    <t>5-6xxx</t>
  </si>
  <si>
    <t>Kap.913-příspěvkové organizace</t>
  </si>
  <si>
    <t>Kap.914-působnosti</t>
  </si>
  <si>
    <t>Kap.916-úč.neinv.dot.-škol.</t>
  </si>
  <si>
    <t>Kap.917-transfery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</si>
  <si>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</si>
  <si>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</si>
  <si>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</si>
  <si>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</si>
  <si>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</si>
  <si>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</si>
  <si>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</si>
  <si>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</si>
  <si>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</si>
  <si>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</si>
  <si>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</si>
  <si>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</si>
  <si>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5425</t>
  </si>
  <si>
    <t>UR 2016 IV</t>
  </si>
  <si>
    <t>6322</t>
  </si>
  <si>
    <t>UR 2016 V</t>
  </si>
  <si>
    <t>8010064</t>
  </si>
  <si>
    <t>8010065</t>
  </si>
  <si>
    <t>8010066</t>
  </si>
  <si>
    <t>8010067</t>
  </si>
  <si>
    <t>8010068</t>
  </si>
  <si>
    <t>8010069</t>
  </si>
  <si>
    <t>8010070</t>
  </si>
  <si>
    <t>8010071</t>
  </si>
  <si>
    <t>8010072</t>
  </si>
  <si>
    <t>8010073</t>
  </si>
  <si>
    <t>8010074</t>
  </si>
  <si>
    <t>8010075</t>
  </si>
  <si>
    <t>8010076</t>
  </si>
  <si>
    <t>8010077</t>
  </si>
  <si>
    <t>8010078</t>
  </si>
  <si>
    <t>8010079</t>
  </si>
  <si>
    <t>8010080</t>
  </si>
  <si>
    <t>8010081</t>
  </si>
  <si>
    <t>8010082</t>
  </si>
  <si>
    <t>8010083</t>
  </si>
  <si>
    <t>8010084</t>
  </si>
  <si>
    <t>8010085</t>
  </si>
  <si>
    <t>8010086</t>
  </si>
  <si>
    <t>8010087</t>
  </si>
  <si>
    <t>8010088</t>
  </si>
  <si>
    <t>8010089</t>
  </si>
  <si>
    <t>8010090</t>
  </si>
  <si>
    <t>8010091</t>
  </si>
  <si>
    <t>8010092</t>
  </si>
  <si>
    <t>8010093</t>
  </si>
  <si>
    <t>8010094</t>
  </si>
  <si>
    <t>8010095</t>
  </si>
  <si>
    <t>8010096</t>
  </si>
  <si>
    <t>8010097</t>
  </si>
  <si>
    <t>8010098</t>
  </si>
  <si>
    <t>8010099</t>
  </si>
  <si>
    <t>8010100</t>
  </si>
  <si>
    <t>8010101</t>
  </si>
  <si>
    <t>Ochrana a monitoring velkých šelem na Dokesku - Hnutí DUHA Olomouc</t>
  </si>
  <si>
    <t xml:space="preserve">Škola v aleji-alej ve škole - MAS Frýdlantsko </t>
  </si>
  <si>
    <t>Bylinková zahrada-ukázková včelnice - Dobrovolný</t>
  </si>
  <si>
    <t>Prolínání-Sen o Jizerských horách 2016 a 2017 - Smržovka</t>
  </si>
  <si>
    <t>3007</t>
  </si>
  <si>
    <t>Zajištění akce Ukliďme svět-Ukliďme Česko - Železný Brod</t>
  </si>
  <si>
    <t>Modelové konference - SEV SEVER Horní Maršov</t>
  </si>
  <si>
    <t>Ekovýchova v Mokřadech Jablonné 17 - Čmelák-Společnost přátel přírody</t>
  </si>
  <si>
    <t>Novoborská amazonie - Čmelák-Společnost přátel přírody</t>
  </si>
  <si>
    <t>Ekohrátky 2017 - DDM Smetanka Nový Bor</t>
  </si>
  <si>
    <t>Ochrana a monitoring velkých šelem v CHKO Jizerské hory - Hnutí DUHA Olomouc</t>
  </si>
  <si>
    <t>Osvětová činnost v oblasti péče o zvířata v nouzi - Azyl Pes Krásný Les</t>
  </si>
  <si>
    <t>5110</t>
  </si>
  <si>
    <t>5329</t>
  </si>
  <si>
    <t>ostatní neinvestiční transfery veřejným rozpočtům územní úrovně</t>
  </si>
  <si>
    <t>Osvětová činnost mikroregionu v oblasti kompostování - Jilemnicko-svazek obcí</t>
  </si>
  <si>
    <t>Od obilky k pečivu - Jablonecké kulturní a informační centrum</t>
  </si>
  <si>
    <t>Zkoumat a bádat názorně, tvořivě a efektivně - Jablonecké kulturní a informační centrum</t>
  </si>
  <si>
    <t>ostatní neinvestiční transfery neziskovým a podobným organizacím</t>
  </si>
  <si>
    <t>Tvořivé a relaxační večery 2 - Podralský nadační fond ZOD</t>
  </si>
  <si>
    <t>Vzdělávání pro udržitelný rozvoj - Semínko země</t>
  </si>
  <si>
    <t>Vzdělávací programy - Wohlmannův statek</t>
  </si>
  <si>
    <t>Aleje na Frýdlantsku - LUNARIA</t>
  </si>
  <si>
    <t>Nebojme se vlka nic - LUNARIA</t>
  </si>
  <si>
    <t>3413</t>
  </si>
  <si>
    <t>2006</t>
  </si>
  <si>
    <t>Za poklady přírody - MŠ speciální Jablonec nad Nisou</t>
  </si>
  <si>
    <t>Environmentální vzdělávací programy 2 - Podralský nadační fond ZOD</t>
  </si>
  <si>
    <t>4443</t>
  </si>
  <si>
    <t>Vyšetřování jizerskohorské katastrofy - Společnost pro Jizerské hory</t>
  </si>
  <si>
    <t>Aktualizace a rozšíření prožitkové stezky v areálu SEV Divizna - Zoologická zahrada Liberec</t>
  </si>
  <si>
    <t>3016</t>
  </si>
  <si>
    <t>Manuál činností pro Centrum Sylvatica - Jiřetín pod Bukovou</t>
  </si>
  <si>
    <t>Ekosemináře Děti lesu-les dětem 2016 a 2017 - ZO ČSOP Armillaria</t>
  </si>
  <si>
    <t>Za obnovitelnými zdroji - EIC Jindřichovice pod Smrkem</t>
  </si>
  <si>
    <t>2474</t>
  </si>
  <si>
    <t>Zahrada k nám promlouvá - ZŠ a MŠ Liberec, Barvířská</t>
  </si>
  <si>
    <t>2001</t>
  </si>
  <si>
    <t>Kampaň Do práce na kole 2017 - Cyklisté Liberecka</t>
  </si>
  <si>
    <t>Komunitní prostor:Přírodě blíž - Rodinný klub Motýlek</t>
  </si>
  <si>
    <t>Duhové střípky - DDM Sluníčko Lomnice nad Popelkou</t>
  </si>
  <si>
    <t>5462</t>
  </si>
  <si>
    <t>Poznáváme přírodu Českého ráje - MŠ Turnov, Alešova</t>
  </si>
  <si>
    <t>Obnova návštěvnické infrastruktury - Jizersko-ještědský horský spolek</t>
  </si>
  <si>
    <t>Zelené město-Podpora environmenálního vzděl.veřejnosti - Hrádek nad Nisou</t>
  </si>
  <si>
    <t xml:space="preserve">EVVO - ZŠ Česká Lípa, ul. 28. října </t>
  </si>
  <si>
    <t>8020087</t>
  </si>
  <si>
    <t>8020088</t>
  </si>
  <si>
    <t>8020089</t>
  </si>
  <si>
    <t>8020090</t>
  </si>
  <si>
    <t>8020091</t>
  </si>
  <si>
    <t>8020092</t>
  </si>
  <si>
    <t>8020093</t>
  </si>
  <si>
    <t>8020094</t>
  </si>
  <si>
    <t>8020095</t>
  </si>
  <si>
    <t>8020096</t>
  </si>
  <si>
    <t>8020097</t>
  </si>
  <si>
    <t>8020098</t>
  </si>
  <si>
    <t>8020099</t>
  </si>
  <si>
    <t>8020100</t>
  </si>
  <si>
    <t>8020101</t>
  </si>
  <si>
    <t>8020102</t>
  </si>
  <si>
    <t>8020103</t>
  </si>
  <si>
    <t>8020104</t>
  </si>
  <si>
    <t>8020105</t>
  </si>
  <si>
    <t>8020106</t>
  </si>
  <si>
    <t>Ošetření skupiny památných stromů v Letařovicích a Trávníčku - Bílá</t>
  </si>
  <si>
    <t>Hrazení drenážních příkopů  PR Nová Louka - Jizersko-ještědský horský spolek</t>
  </si>
  <si>
    <t>Revitalizace parku po Kostelem - Tanvald</t>
  </si>
  <si>
    <t>Kompletní úprava dřevin v Prvním volnočasovém ekoparku - EKOPark Liberec</t>
  </si>
  <si>
    <t>Podpora obojživelníků u České Vsi  - Čmelák-Společnost přátel přírody</t>
  </si>
  <si>
    <t>4043</t>
  </si>
  <si>
    <t>Výsadba lip podél silnice II/270 - Ralsko</t>
  </si>
  <si>
    <t>Ošetření lip u myslivecké chalupy - MS Černá Studnice</t>
  </si>
  <si>
    <t>Péče o handicapované živočichy na Českolipsku a Novoborsku 2016-2017- Falco</t>
  </si>
  <si>
    <t>Příspěvek na rovoz a veterinární péči - Šance zvířatům</t>
  </si>
  <si>
    <t>Naučná Keltská stezka stromů v Zámeckém lesoparku - Liberec - Vratislavice nad Nisou</t>
  </si>
  <si>
    <t>Péče o handicapovaná mláďata - Zoologická zahrada Liberec</t>
  </si>
  <si>
    <t>Podora pohody zvířat v útulku - Zoologická zahrada Liberec</t>
  </si>
  <si>
    <t>Výměna oplocení v psím útulku -  Nové Město pod Smrkem</t>
  </si>
  <si>
    <t>Kříž na  staré husí cestě u Dřevčic - Dubá</t>
  </si>
  <si>
    <t>Kříž u Dřevčic - Dubá</t>
  </si>
  <si>
    <t>5039</t>
  </si>
  <si>
    <t>Údržba drobných památek - Nová ves nad Popelkou</t>
  </si>
  <si>
    <t>5040</t>
  </si>
  <si>
    <t>Oprava Božích muk v Rokytně - Rokytnice nad Jizerou</t>
  </si>
  <si>
    <t>Restaurování křížku - Ohrazenice</t>
  </si>
  <si>
    <t>5009</t>
  </si>
  <si>
    <t>Obnova kříže na Tříčských vrších - Vysoké nad Jizerou</t>
  </si>
  <si>
    <t>5054</t>
  </si>
  <si>
    <t>Kříž v Zálesní Lhotě - Studenec</t>
  </si>
  <si>
    <t>UR I.  2016</t>
  </si>
  <si>
    <t>UR II.  2016</t>
  </si>
  <si>
    <t xml:space="preserve">   resort. účelové dotace (ze SR, st.fondů)</t>
  </si>
  <si>
    <t xml:space="preserve">   dotace od regionální rady</t>
  </si>
  <si>
    <t xml:space="preserve">   dotace ze zahraničí</t>
  </si>
  <si>
    <t xml:space="preserve">  dotace od obcí</t>
  </si>
  <si>
    <t>42xx</t>
  </si>
  <si>
    <t xml:space="preserve">    dotace od regionální rady</t>
  </si>
  <si>
    <t>423x</t>
  </si>
  <si>
    <t>3. úvěr</t>
  </si>
  <si>
    <t>4. uhrazené splátky dlouhod.půjč.</t>
  </si>
  <si>
    <t>ZR-RO č. 215/16</t>
  </si>
  <si>
    <t>Změna rozpočtu - rozpočtové opatření č. 215/16</t>
  </si>
  <si>
    <t>ZR-RO č.215/16</t>
  </si>
  <si>
    <t>Příloha č.3</t>
  </si>
  <si>
    <t>Osvětová činnost - XXXXX</t>
  </si>
  <si>
    <t>Užitečný hmyz v naší přírodě - XXXXX</t>
  </si>
  <si>
    <t>Fascinující svět včel - XXXXX</t>
  </si>
  <si>
    <t>Restaurátorský zásah - Jantschův kříž - XXXXX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</si>
</sst>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7"/>
      <color indexed="8"/>
      <name val="Tahoma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 CE"/>
      <family val="0"/>
    </font>
    <font>
      <sz val="8"/>
      <name val="Arial CE"/>
      <family val="0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color indexed="10"/>
      <name val="Arial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"/>
      <family val="2"/>
    </font>
    <font>
      <b/>
      <sz val="12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</borders>
  <cellStyleXfs count="1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3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3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3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3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3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3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6" fillId="35" borderId="3" applyNumberFormat="0" applyAlignment="0" applyProtection="0"/>
    <xf numFmtId="0" fontId="9" fillId="36" borderId="4" applyNumberFormat="0" applyAlignment="0" applyProtection="0"/>
    <xf numFmtId="0" fontId="9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8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9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9" borderId="11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9" fontId="0" fillId="0" borderId="0" applyFont="0" applyFill="0" applyBorder="0" applyAlignment="0" applyProtection="0"/>
    <xf numFmtId="0" fontId="42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6" fillId="41" borderId="0">
      <alignment horizontal="left" vertical="center"/>
      <protection/>
    </xf>
    <xf numFmtId="0" fontId="43" fillId="42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43" borderId="15" applyNumberFormat="0" applyAlignment="0" applyProtection="0"/>
    <xf numFmtId="0" fontId="19" fillId="13" borderId="16" applyNumberFormat="0" applyAlignment="0" applyProtection="0"/>
    <xf numFmtId="0" fontId="19" fillId="13" borderId="16" applyNumberFormat="0" applyAlignment="0" applyProtection="0"/>
    <xf numFmtId="0" fontId="46" fillId="44" borderId="15" applyNumberFormat="0" applyAlignment="0" applyProtection="0"/>
    <xf numFmtId="0" fontId="20" fillId="45" borderId="16" applyNumberFormat="0" applyAlignment="0" applyProtection="0"/>
    <xf numFmtId="0" fontId="20" fillId="45" borderId="16" applyNumberFormat="0" applyAlignment="0" applyProtection="0"/>
    <xf numFmtId="0" fontId="47" fillId="44" borderId="17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33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33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33" fillId="52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3" fillId="5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3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9" xfId="125" applyFont="1" applyFill="1" applyBorder="1" applyAlignment="1">
      <alignment horizontal="left" vertical="center"/>
      <protection/>
    </xf>
    <xf numFmtId="0" fontId="2" fillId="0" borderId="0" xfId="110" applyAlignment="1">
      <alignment vertical="center"/>
      <protection/>
    </xf>
    <xf numFmtId="0" fontId="2" fillId="0" borderId="0" xfId="110" applyFill="1" applyAlignment="1">
      <alignment vertical="center"/>
      <protection/>
    </xf>
    <xf numFmtId="0" fontId="4" fillId="0" borderId="0" xfId="110" applyFont="1" applyFill="1" applyAlignment="1">
      <alignment horizontal="center" vertical="center"/>
      <protection/>
    </xf>
    <xf numFmtId="0" fontId="4" fillId="0" borderId="20" xfId="124" applyFont="1" applyBorder="1" applyAlignment="1">
      <alignment horizontal="center" vertical="center"/>
      <protection/>
    </xf>
    <xf numFmtId="0" fontId="4" fillId="0" borderId="19" xfId="124" applyFont="1" applyFill="1" applyBorder="1" applyAlignment="1">
      <alignment horizontal="center" vertical="center"/>
      <protection/>
    </xf>
    <xf numFmtId="0" fontId="4" fillId="0" borderId="21" xfId="124" applyFont="1" applyFill="1" applyBorder="1" applyAlignment="1">
      <alignment horizontal="center" vertical="center"/>
      <protection/>
    </xf>
    <xf numFmtId="0" fontId="49" fillId="0" borderId="22" xfId="124" applyFont="1" applyFill="1" applyBorder="1" applyAlignment="1">
      <alignment horizontal="center" vertical="center"/>
      <protection/>
    </xf>
    <xf numFmtId="49" fontId="49" fillId="0" borderId="23" xfId="124" applyNumberFormat="1" applyFont="1" applyFill="1" applyBorder="1" applyAlignment="1">
      <alignment horizontal="center" vertical="center"/>
      <protection/>
    </xf>
    <xf numFmtId="49" fontId="49" fillId="0" borderId="24" xfId="124" applyNumberFormat="1" applyFont="1" applyFill="1" applyBorder="1" applyAlignment="1">
      <alignment horizontal="center" vertical="center"/>
      <protection/>
    </xf>
    <xf numFmtId="0" fontId="49" fillId="0" borderId="25" xfId="124" applyFont="1" applyFill="1" applyBorder="1" applyAlignment="1">
      <alignment horizontal="center" vertical="center"/>
      <protection/>
    </xf>
    <xf numFmtId="0" fontId="49" fillId="0" borderId="23" xfId="124" applyFont="1" applyFill="1" applyBorder="1" applyAlignment="1">
      <alignment horizontal="center" vertical="center"/>
      <protection/>
    </xf>
    <xf numFmtId="0" fontId="49" fillId="0" borderId="23" xfId="124" applyFont="1" applyFill="1" applyBorder="1" applyAlignment="1">
      <alignment vertical="center" wrapText="1"/>
      <protection/>
    </xf>
    <xf numFmtId="0" fontId="4" fillId="0" borderId="22" xfId="124" applyFont="1" applyFill="1" applyBorder="1" applyAlignment="1">
      <alignment horizontal="center" vertical="center"/>
      <protection/>
    </xf>
    <xf numFmtId="49" fontId="4" fillId="56" borderId="23" xfId="124" applyNumberFormat="1" applyFont="1" applyFill="1" applyBorder="1" applyAlignment="1">
      <alignment horizontal="center" vertical="center"/>
      <protection/>
    </xf>
    <xf numFmtId="49" fontId="4" fillId="56" borderId="25" xfId="124" applyNumberFormat="1" applyFont="1" applyFill="1" applyBorder="1" applyAlignment="1">
      <alignment horizontal="center" vertical="center"/>
      <protection/>
    </xf>
    <xf numFmtId="0" fontId="4" fillId="56" borderId="25" xfId="124" applyFont="1" applyFill="1" applyBorder="1" applyAlignment="1">
      <alignment horizontal="center" vertical="center"/>
      <protection/>
    </xf>
    <xf numFmtId="49" fontId="23" fillId="56" borderId="23" xfId="111" applyNumberFormat="1" applyFont="1" applyFill="1" applyBorder="1" applyAlignment="1">
      <alignment horizontal="center" vertical="center"/>
      <protection/>
    </xf>
    <xf numFmtId="0" fontId="23" fillId="56" borderId="23" xfId="123" applyFont="1" applyFill="1" applyBorder="1" applyAlignment="1">
      <alignment vertical="center"/>
      <protection/>
    </xf>
    <xf numFmtId="0" fontId="4" fillId="0" borderId="26" xfId="124" applyFont="1" applyFill="1" applyBorder="1" applyAlignment="1">
      <alignment horizontal="center" vertical="center"/>
      <protection/>
    </xf>
    <xf numFmtId="49" fontId="5" fillId="56" borderId="27" xfId="124" applyNumberFormat="1" applyFont="1" applyFill="1" applyBorder="1" applyAlignment="1">
      <alignment horizontal="center" vertical="center"/>
      <protection/>
    </xf>
    <xf numFmtId="49" fontId="5" fillId="56" borderId="28" xfId="124" applyNumberFormat="1" applyFont="1" applyFill="1" applyBorder="1" applyAlignment="1">
      <alignment horizontal="center" vertical="center"/>
      <protection/>
    </xf>
    <xf numFmtId="0" fontId="5" fillId="56" borderId="28" xfId="124" applyFont="1" applyFill="1" applyBorder="1" applyAlignment="1">
      <alignment horizontal="center" vertical="center"/>
      <protection/>
    </xf>
    <xf numFmtId="49" fontId="24" fillId="56" borderId="27" xfId="111" applyNumberFormat="1" applyFont="1" applyFill="1" applyBorder="1" applyAlignment="1">
      <alignment horizontal="center" vertical="center"/>
      <protection/>
    </xf>
    <xf numFmtId="0" fontId="24" fillId="56" borderId="29" xfId="123" applyFont="1" applyFill="1" applyBorder="1" applyAlignment="1">
      <alignment vertical="center"/>
      <protection/>
    </xf>
    <xf numFmtId="0" fontId="4" fillId="56" borderId="23" xfId="124" applyFont="1" applyFill="1" applyBorder="1" applyAlignment="1">
      <alignment horizontal="center" vertical="center"/>
      <protection/>
    </xf>
    <xf numFmtId="0" fontId="4" fillId="56" borderId="23" xfId="124" applyFont="1" applyFill="1" applyBorder="1" applyAlignment="1">
      <alignment vertical="center" wrapText="1"/>
      <protection/>
    </xf>
    <xf numFmtId="0" fontId="4" fillId="0" borderId="30" xfId="124" applyFont="1" applyFill="1" applyBorder="1" applyAlignment="1">
      <alignment horizontal="center" vertical="center"/>
      <protection/>
    </xf>
    <xf numFmtId="49" fontId="4" fillId="56" borderId="29" xfId="124" applyNumberFormat="1" applyFont="1" applyFill="1" applyBorder="1" applyAlignment="1">
      <alignment horizontal="center" vertical="center"/>
      <protection/>
    </xf>
    <xf numFmtId="49" fontId="4" fillId="56" borderId="31" xfId="124" applyNumberFormat="1" applyFont="1" applyFill="1" applyBorder="1" applyAlignment="1">
      <alignment horizontal="center" vertical="center"/>
      <protection/>
    </xf>
    <xf numFmtId="0" fontId="5" fillId="56" borderId="31" xfId="124" applyFont="1" applyFill="1" applyBorder="1" applyAlignment="1">
      <alignment horizontal="center" vertical="center"/>
      <protection/>
    </xf>
    <xf numFmtId="49" fontId="24" fillId="56" borderId="29" xfId="111" applyNumberFormat="1" applyFont="1" applyFill="1" applyBorder="1" applyAlignment="1">
      <alignment horizontal="center" vertical="center"/>
      <protection/>
    </xf>
    <xf numFmtId="0" fontId="4" fillId="56" borderId="22" xfId="124" applyFont="1" applyFill="1" applyBorder="1" applyAlignment="1">
      <alignment horizontal="center" vertical="center"/>
      <protection/>
    </xf>
    <xf numFmtId="0" fontId="4" fillId="56" borderId="30" xfId="124" applyFont="1" applyFill="1" applyBorder="1" applyAlignment="1">
      <alignment horizontal="center" vertical="center"/>
      <protection/>
    </xf>
    <xf numFmtId="49" fontId="49" fillId="0" borderId="25" xfId="124" applyNumberFormat="1" applyFont="1" applyFill="1" applyBorder="1" applyAlignment="1">
      <alignment horizontal="center" vertical="center"/>
      <protection/>
    </xf>
    <xf numFmtId="164" fontId="49" fillId="0" borderId="32" xfId="74" applyNumberFormat="1" applyFont="1" applyFill="1" applyBorder="1" applyAlignment="1">
      <alignment horizontal="right" vertical="center"/>
    </xf>
    <xf numFmtId="164" fontId="4" fillId="56" borderId="32" xfId="124" applyNumberFormat="1" applyFont="1" applyFill="1" applyBorder="1" applyAlignment="1">
      <alignment vertical="center"/>
      <protection/>
    </xf>
    <xf numFmtId="164" fontId="5" fillId="56" borderId="33" xfId="124" applyNumberFormat="1" applyFont="1" applyFill="1" applyBorder="1" applyAlignment="1">
      <alignment vertical="center"/>
      <protection/>
    </xf>
    <xf numFmtId="164" fontId="5" fillId="56" borderId="34" xfId="124" applyNumberFormat="1" applyFont="1" applyFill="1" applyBorder="1" applyAlignment="1">
      <alignment vertical="center"/>
      <protection/>
    </xf>
    <xf numFmtId="164" fontId="4" fillId="56" borderId="35" xfId="124" applyNumberFormat="1" applyFont="1" applyFill="1" applyBorder="1" applyAlignment="1">
      <alignment vertical="center"/>
      <protection/>
    </xf>
    <xf numFmtId="164" fontId="49" fillId="0" borderId="35" xfId="74" applyNumberFormat="1" applyFont="1" applyFill="1" applyBorder="1" applyAlignment="1">
      <alignment horizontal="right" vertical="center"/>
    </xf>
    <xf numFmtId="164" fontId="49" fillId="56" borderId="36" xfId="114" applyNumberFormat="1" applyFont="1" applyFill="1" applyBorder="1" applyAlignment="1">
      <alignment horizontal="right" vertical="center"/>
      <protection/>
    </xf>
    <xf numFmtId="164" fontId="49" fillId="56" borderId="37" xfId="124" applyNumberFormat="1" applyFont="1" applyFill="1" applyBorder="1" applyAlignment="1">
      <alignment horizontal="right" vertical="center"/>
      <protection/>
    </xf>
    <xf numFmtId="164" fontId="4" fillId="56" borderId="38" xfId="74" applyNumberFormat="1" applyFont="1" applyFill="1" applyBorder="1" applyAlignment="1">
      <alignment horizontal="right" vertical="center"/>
    </xf>
    <xf numFmtId="164" fontId="4" fillId="56" borderId="35" xfId="74" applyNumberFormat="1" applyFont="1" applyFill="1" applyBorder="1" applyAlignment="1">
      <alignment horizontal="right" vertical="center"/>
    </xf>
    <xf numFmtId="0" fontId="4" fillId="56" borderId="39" xfId="124" applyFont="1" applyFill="1" applyBorder="1" applyAlignment="1">
      <alignment horizontal="center" vertical="center"/>
      <protection/>
    </xf>
    <xf numFmtId="49" fontId="4" fillId="56" borderId="40" xfId="124" applyNumberFormat="1" applyFont="1" applyFill="1" applyBorder="1" applyAlignment="1">
      <alignment horizontal="center" vertical="center"/>
      <protection/>
    </xf>
    <xf numFmtId="0" fontId="5" fillId="56" borderId="40" xfId="124" applyFont="1" applyFill="1" applyBorder="1" applyAlignment="1">
      <alignment horizontal="center" vertical="center"/>
      <protection/>
    </xf>
    <xf numFmtId="49" fontId="24" fillId="56" borderId="41" xfId="111" applyNumberFormat="1" applyFont="1" applyFill="1" applyBorder="1" applyAlignment="1">
      <alignment horizontal="center" vertical="center"/>
      <protection/>
    </xf>
    <xf numFmtId="0" fontId="24" fillId="56" borderId="41" xfId="123" applyFont="1" applyFill="1" applyBorder="1" applyAlignment="1">
      <alignment vertical="center"/>
      <protection/>
    </xf>
    <xf numFmtId="164" fontId="5" fillId="56" borderId="42" xfId="74" applyNumberFormat="1" applyFont="1" applyFill="1" applyBorder="1" applyAlignment="1">
      <alignment horizontal="right" vertical="center"/>
    </xf>
    <xf numFmtId="164" fontId="5" fillId="56" borderId="43" xfId="74" applyNumberFormat="1" applyFont="1" applyFill="1" applyBorder="1" applyAlignment="1">
      <alignment horizontal="right" vertical="center"/>
    </xf>
    <xf numFmtId="0" fontId="4" fillId="56" borderId="22" xfId="124" applyFont="1" applyFill="1" applyBorder="1" applyAlignment="1">
      <alignment horizontal="center" vertical="center" wrapText="1"/>
      <protection/>
    </xf>
    <xf numFmtId="49" fontId="4" fillId="56" borderId="23" xfId="124" applyNumberFormat="1" applyFont="1" applyFill="1" applyBorder="1" applyAlignment="1">
      <alignment horizontal="center" vertical="center" wrapText="1"/>
      <protection/>
    </xf>
    <xf numFmtId="49" fontId="4" fillId="56" borderId="25" xfId="124" applyNumberFormat="1" applyFont="1" applyFill="1" applyBorder="1" applyAlignment="1">
      <alignment horizontal="center" vertical="center" wrapText="1"/>
      <protection/>
    </xf>
    <xf numFmtId="0" fontId="5" fillId="56" borderId="25" xfId="124" applyFont="1" applyFill="1" applyBorder="1" applyAlignment="1">
      <alignment horizontal="center" vertical="center" wrapText="1"/>
      <protection/>
    </xf>
    <xf numFmtId="49" fontId="24" fillId="56" borderId="23" xfId="111" applyNumberFormat="1" applyFont="1" applyFill="1" applyBorder="1" applyAlignment="1">
      <alignment horizontal="center" vertical="center" wrapText="1"/>
      <protection/>
    </xf>
    <xf numFmtId="0" fontId="23" fillId="56" borderId="23" xfId="123" applyFont="1" applyFill="1" applyBorder="1" applyAlignment="1">
      <alignment vertical="center" wrapText="1"/>
      <protection/>
    </xf>
    <xf numFmtId="164" fontId="4" fillId="56" borderId="38" xfId="74" applyNumberFormat="1" applyFont="1" applyFill="1" applyBorder="1" applyAlignment="1">
      <alignment horizontal="right" vertical="center" wrapText="1"/>
    </xf>
    <xf numFmtId="164" fontId="4" fillId="56" borderId="35" xfId="74" applyNumberFormat="1" applyFont="1" applyFill="1" applyBorder="1" applyAlignment="1">
      <alignment horizontal="right" vertical="center" wrapText="1"/>
    </xf>
    <xf numFmtId="0" fontId="4" fillId="56" borderId="39" xfId="124" applyFont="1" applyFill="1" applyBorder="1" applyAlignment="1">
      <alignment horizontal="center" vertical="center" wrapText="1"/>
      <protection/>
    </xf>
    <xf numFmtId="49" fontId="4" fillId="56" borderId="29" xfId="124" applyNumberFormat="1" applyFont="1" applyFill="1" applyBorder="1" applyAlignment="1">
      <alignment horizontal="center" vertical="center" wrapText="1"/>
      <protection/>
    </xf>
    <xf numFmtId="49" fontId="4" fillId="56" borderId="40" xfId="124" applyNumberFormat="1" applyFont="1" applyFill="1" applyBorder="1" applyAlignment="1">
      <alignment horizontal="center" vertical="center" wrapText="1"/>
      <protection/>
    </xf>
    <xf numFmtId="0" fontId="5" fillId="56" borderId="40" xfId="124" applyFont="1" applyFill="1" applyBorder="1" applyAlignment="1">
      <alignment horizontal="center" vertical="center" wrapText="1"/>
      <protection/>
    </xf>
    <xf numFmtId="49" fontId="24" fillId="56" borderId="41" xfId="111" applyNumberFormat="1" applyFont="1" applyFill="1" applyBorder="1" applyAlignment="1">
      <alignment horizontal="center" vertical="center" wrapText="1"/>
      <protection/>
    </xf>
    <xf numFmtId="0" fontId="24" fillId="56" borderId="29" xfId="123" applyFont="1" applyFill="1" applyBorder="1" applyAlignment="1">
      <alignment vertical="center" wrapText="1"/>
      <protection/>
    </xf>
    <xf numFmtId="164" fontId="5" fillId="56" borderId="42" xfId="74" applyNumberFormat="1" applyFont="1" applyFill="1" applyBorder="1" applyAlignment="1">
      <alignment horizontal="right" vertical="center" wrapText="1"/>
    </xf>
    <xf numFmtId="164" fontId="5" fillId="56" borderId="43" xfId="74" applyNumberFormat="1" applyFont="1" applyFill="1" applyBorder="1" applyAlignment="1">
      <alignment horizontal="right" vertical="center" wrapText="1"/>
    </xf>
    <xf numFmtId="0" fontId="4" fillId="56" borderId="25" xfId="124" applyFont="1" applyFill="1" applyBorder="1" applyAlignment="1">
      <alignment horizontal="center" vertical="center" wrapText="1"/>
      <protection/>
    </xf>
    <xf numFmtId="49" fontId="23" fillId="56" borderId="23" xfId="111" applyNumberFormat="1" applyFont="1" applyFill="1" applyBorder="1" applyAlignment="1">
      <alignment horizontal="center" vertical="center" wrapText="1"/>
      <protection/>
    </xf>
    <xf numFmtId="0" fontId="5" fillId="56" borderId="25" xfId="124" applyFont="1" applyFill="1" applyBorder="1" applyAlignment="1">
      <alignment horizontal="center" vertical="center"/>
      <protection/>
    </xf>
    <xf numFmtId="49" fontId="24" fillId="56" borderId="23" xfId="111" applyNumberFormat="1" applyFont="1" applyFill="1" applyBorder="1" applyAlignment="1">
      <alignment horizontal="center" vertical="center"/>
      <protection/>
    </xf>
    <xf numFmtId="49" fontId="24" fillId="56" borderId="29" xfId="111" applyNumberFormat="1" applyFont="1" applyFill="1" applyBorder="1" applyAlignment="1">
      <alignment horizontal="center" vertical="center" wrapText="1"/>
      <protection/>
    </xf>
    <xf numFmtId="0" fontId="24" fillId="56" borderId="41" xfId="123" applyFont="1" applyFill="1" applyBorder="1" applyAlignment="1">
      <alignment vertical="center" wrapText="1"/>
      <protection/>
    </xf>
    <xf numFmtId="164" fontId="4" fillId="56" borderId="44" xfId="74" applyNumberFormat="1" applyFont="1" applyFill="1" applyBorder="1" applyAlignment="1">
      <alignment horizontal="right" vertical="center" wrapText="1"/>
    </xf>
    <xf numFmtId="164" fontId="5" fillId="56" borderId="45" xfId="74" applyNumberFormat="1" applyFont="1" applyFill="1" applyBorder="1" applyAlignment="1">
      <alignment horizontal="right" vertical="center" wrapText="1"/>
    </xf>
    <xf numFmtId="164" fontId="4" fillId="56" borderId="44" xfId="74" applyNumberFormat="1" applyFont="1" applyFill="1" applyBorder="1" applyAlignment="1">
      <alignment horizontal="right" vertical="center"/>
    </xf>
    <xf numFmtId="164" fontId="5" fillId="56" borderId="45" xfId="74" applyNumberFormat="1" applyFont="1" applyFill="1" applyBorder="1" applyAlignment="1">
      <alignment horizontal="right" vertical="center"/>
    </xf>
    <xf numFmtId="164" fontId="4" fillId="0" borderId="32" xfId="110" applyNumberFormat="1" applyFont="1" applyFill="1" applyBorder="1" applyAlignment="1">
      <alignment vertical="center"/>
      <protection/>
    </xf>
    <xf numFmtId="164" fontId="4" fillId="0" borderId="35" xfId="124" applyNumberFormat="1" applyFont="1" applyFill="1" applyBorder="1" applyAlignment="1">
      <alignment horizontal="right" vertical="center"/>
      <protection/>
    </xf>
    <xf numFmtId="0" fontId="4" fillId="56" borderId="36" xfId="110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27" fillId="45" borderId="20" xfId="0" applyFont="1" applyFill="1" applyBorder="1" applyAlignment="1">
      <alignment horizontal="center" vertical="center" wrapText="1"/>
    </xf>
    <xf numFmtId="0" fontId="27" fillId="45" borderId="19" xfId="0" applyFont="1" applyFill="1" applyBorder="1" applyAlignment="1">
      <alignment horizontal="center" vertical="center" wrapText="1"/>
    </xf>
    <xf numFmtId="0" fontId="28" fillId="0" borderId="46" xfId="0" applyFont="1" applyBorder="1" applyAlignment="1">
      <alignment vertical="center" wrapText="1"/>
    </xf>
    <xf numFmtId="0" fontId="28" fillId="0" borderId="47" xfId="0" applyFont="1" applyBorder="1" applyAlignment="1">
      <alignment horizontal="right" vertical="center" wrapText="1"/>
    </xf>
    <xf numFmtId="0" fontId="29" fillId="0" borderId="48" xfId="0" applyFont="1" applyBorder="1" applyAlignment="1">
      <alignment vertical="center" wrapText="1"/>
    </xf>
    <xf numFmtId="0" fontId="29" fillId="0" borderId="49" xfId="0" applyFont="1" applyBorder="1" applyAlignment="1">
      <alignment horizontal="right" vertical="center" wrapText="1"/>
    </xf>
    <xf numFmtId="0" fontId="28" fillId="0" borderId="48" xfId="0" applyFont="1" applyBorder="1" applyAlignment="1">
      <alignment vertical="center" wrapText="1"/>
    </xf>
    <xf numFmtId="0" fontId="28" fillId="0" borderId="49" xfId="0" applyFont="1" applyBorder="1" applyAlignment="1">
      <alignment horizontal="right" vertical="center" wrapText="1"/>
    </xf>
    <xf numFmtId="0" fontId="29" fillId="0" borderId="50" xfId="0" applyFont="1" applyBorder="1" applyAlignment="1">
      <alignment vertical="center" wrapText="1"/>
    </xf>
    <xf numFmtId="0" fontId="29" fillId="0" borderId="51" xfId="0" applyFont="1" applyBorder="1" applyAlignment="1">
      <alignment horizontal="right" vertical="center" wrapText="1"/>
    </xf>
    <xf numFmtId="0" fontId="28" fillId="0" borderId="20" xfId="0" applyFont="1" applyBorder="1" applyAlignment="1">
      <alignment vertical="center" wrapText="1"/>
    </xf>
    <xf numFmtId="0" fontId="28" fillId="0" borderId="19" xfId="0" applyFont="1" applyBorder="1" applyAlignment="1">
      <alignment horizontal="right" vertical="center" wrapText="1"/>
    </xf>
    <xf numFmtId="0" fontId="26" fillId="0" borderId="0" xfId="0" applyFont="1" applyFill="1" applyBorder="1" applyAlignment="1">
      <alignment/>
    </xf>
    <xf numFmtId="165" fontId="26" fillId="0" borderId="42" xfId="0" applyNumberFormat="1" applyFont="1" applyFill="1" applyBorder="1" applyAlignment="1">
      <alignment horizontal="right"/>
    </xf>
    <xf numFmtId="0" fontId="29" fillId="0" borderId="46" xfId="0" applyFont="1" applyBorder="1" applyAlignment="1">
      <alignment horizontal="left" vertical="center" wrapText="1"/>
    </xf>
    <xf numFmtId="0" fontId="29" fillId="0" borderId="47" xfId="0" applyFont="1" applyBorder="1" applyAlignment="1">
      <alignment horizontal="right" vertical="center" wrapText="1"/>
    </xf>
    <xf numFmtId="0" fontId="29" fillId="0" borderId="48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4" fillId="0" borderId="52" xfId="124" applyFont="1" applyBorder="1" applyAlignment="1">
      <alignment horizontal="center" vertical="center" wrapText="1"/>
      <protection/>
    </xf>
    <xf numFmtId="0" fontId="4" fillId="0" borderId="53" xfId="124" applyFont="1" applyFill="1" applyBorder="1" applyAlignment="1">
      <alignment horizontal="center" vertical="center" wrapText="1"/>
      <protection/>
    </xf>
    <xf numFmtId="0" fontId="4" fillId="0" borderId="54" xfId="124" applyFont="1" applyFill="1" applyBorder="1" applyAlignment="1">
      <alignment horizontal="center" vertical="center" wrapText="1"/>
      <protection/>
    </xf>
    <xf numFmtId="0" fontId="4" fillId="0" borderId="19" xfId="124" applyFont="1" applyFill="1" applyBorder="1" applyAlignment="1">
      <alignment horizontal="center" vertical="center" wrapText="1"/>
      <protection/>
    </xf>
    <xf numFmtId="0" fontId="4" fillId="0" borderId="19" xfId="112" applyFont="1" applyBorder="1" applyAlignment="1">
      <alignment horizontal="center" vertical="center" wrapText="1"/>
      <protection/>
    </xf>
    <xf numFmtId="0" fontId="4" fillId="0" borderId="54" xfId="112" applyFont="1" applyBorder="1" applyAlignment="1">
      <alignment horizontal="center" vertical="center" wrapText="1"/>
      <protection/>
    </xf>
    <xf numFmtId="0" fontId="4" fillId="0" borderId="55" xfId="112" applyFont="1" applyBorder="1" applyAlignment="1">
      <alignment horizontal="center" vertical="center" wrapText="1"/>
      <protection/>
    </xf>
    <xf numFmtId="0" fontId="4" fillId="57" borderId="22" xfId="124" applyFont="1" applyFill="1" applyBorder="1" applyAlignment="1">
      <alignment horizontal="center" vertical="center" wrapText="1"/>
      <protection/>
    </xf>
    <xf numFmtId="0" fontId="4" fillId="57" borderId="48" xfId="124" applyFont="1" applyFill="1" applyBorder="1" applyAlignment="1">
      <alignment horizontal="center" vertical="center"/>
      <protection/>
    </xf>
    <xf numFmtId="49" fontId="4" fillId="57" borderId="56" xfId="124" applyNumberFormat="1" applyFont="1" applyFill="1" applyBorder="1" applyAlignment="1">
      <alignment horizontal="center" vertical="center"/>
      <protection/>
    </xf>
    <xf numFmtId="49" fontId="4" fillId="57" borderId="49" xfId="124" applyNumberFormat="1" applyFont="1" applyFill="1" applyBorder="1" applyAlignment="1">
      <alignment horizontal="center" vertical="center"/>
      <protection/>
    </xf>
    <xf numFmtId="0" fontId="4" fillId="57" borderId="49" xfId="124" applyFont="1" applyFill="1" applyBorder="1" applyAlignment="1">
      <alignment horizontal="center" vertical="center"/>
      <protection/>
    </xf>
    <xf numFmtId="49" fontId="23" fillId="57" borderId="56" xfId="111" applyNumberFormat="1" applyFont="1" applyFill="1" applyBorder="1" applyAlignment="1">
      <alignment horizontal="center" vertical="center"/>
      <protection/>
    </xf>
    <xf numFmtId="0" fontId="23" fillId="57" borderId="56" xfId="123" applyFont="1" applyFill="1" applyBorder="1" applyAlignment="1">
      <alignment vertical="center"/>
      <protection/>
    </xf>
    <xf numFmtId="164" fontId="4" fillId="57" borderId="57" xfId="124" applyNumberFormat="1" applyFont="1" applyFill="1" applyBorder="1" applyAlignment="1">
      <alignment vertical="center"/>
      <protection/>
    </xf>
    <xf numFmtId="49" fontId="4" fillId="57" borderId="23" xfId="124" applyNumberFormat="1" applyFont="1" applyFill="1" applyBorder="1" applyAlignment="1">
      <alignment horizontal="center" vertical="center" wrapText="1"/>
      <protection/>
    </xf>
    <xf numFmtId="0" fontId="24" fillId="57" borderId="29" xfId="123" applyFont="1" applyFill="1" applyBorder="1" applyAlignment="1">
      <alignment vertical="center" wrapText="1"/>
      <protection/>
    </xf>
    <xf numFmtId="4" fontId="4" fillId="0" borderId="21" xfId="124" applyNumberFormat="1" applyFont="1" applyFill="1" applyBorder="1" applyAlignment="1">
      <alignment horizontal="right" vertical="center"/>
      <protection/>
    </xf>
    <xf numFmtId="4" fontId="4" fillId="56" borderId="21" xfId="124" applyNumberFormat="1" applyFont="1" applyFill="1" applyBorder="1" applyAlignment="1">
      <alignment vertical="center"/>
      <protection/>
    </xf>
    <xf numFmtId="4" fontId="49" fillId="0" borderId="32" xfId="74" applyNumberFormat="1" applyFont="1" applyFill="1" applyBorder="1" applyAlignment="1">
      <alignment horizontal="right" vertical="center"/>
    </xf>
    <xf numFmtId="4" fontId="4" fillId="56" borderId="32" xfId="124" applyNumberFormat="1" applyFont="1" applyFill="1" applyBorder="1" applyAlignment="1">
      <alignment vertical="center"/>
      <protection/>
    </xf>
    <xf numFmtId="4" fontId="5" fillId="56" borderId="33" xfId="124" applyNumberFormat="1" applyFont="1" applyFill="1" applyBorder="1" applyAlignment="1">
      <alignment vertical="center"/>
      <protection/>
    </xf>
    <xf numFmtId="4" fontId="4" fillId="56" borderId="35" xfId="124" applyNumberFormat="1" applyFont="1" applyFill="1" applyBorder="1" applyAlignment="1">
      <alignment vertical="center"/>
      <protection/>
    </xf>
    <xf numFmtId="4" fontId="5" fillId="56" borderId="34" xfId="124" applyNumberFormat="1" applyFont="1" applyFill="1" applyBorder="1" applyAlignment="1">
      <alignment vertical="center"/>
      <protection/>
    </xf>
    <xf numFmtId="4" fontId="5" fillId="56" borderId="43" xfId="124" applyNumberFormat="1" applyFont="1" applyFill="1" applyBorder="1" applyAlignment="1">
      <alignment vertical="center"/>
      <protection/>
    </xf>
    <xf numFmtId="4" fontId="4" fillId="56" borderId="35" xfId="124" applyNumberFormat="1" applyFont="1" applyFill="1" applyBorder="1" applyAlignment="1">
      <alignment vertical="center" wrapText="1"/>
      <protection/>
    </xf>
    <xf numFmtId="4" fontId="5" fillId="56" borderId="43" xfId="124" applyNumberFormat="1" applyFont="1" applyFill="1" applyBorder="1" applyAlignment="1">
      <alignment vertical="center" wrapText="1"/>
      <protection/>
    </xf>
    <xf numFmtId="4" fontId="49" fillId="0" borderId="35" xfId="74" applyNumberFormat="1" applyFont="1" applyFill="1" applyBorder="1" applyAlignment="1">
      <alignment horizontal="right" vertical="center"/>
    </xf>
    <xf numFmtId="4" fontId="4" fillId="56" borderId="57" xfId="124" applyNumberFormat="1" applyFont="1" applyFill="1" applyBorder="1" applyAlignment="1">
      <alignment vertical="center"/>
      <protection/>
    </xf>
    <xf numFmtId="4" fontId="5" fillId="0" borderId="43" xfId="124" applyNumberFormat="1" applyFont="1" applyFill="1" applyBorder="1" applyAlignment="1">
      <alignment vertical="center"/>
      <protection/>
    </xf>
    <xf numFmtId="4" fontId="4" fillId="57" borderId="57" xfId="124" applyNumberFormat="1" applyFont="1" applyFill="1" applyBorder="1" applyAlignment="1">
      <alignment vertical="center"/>
      <protection/>
    </xf>
    <xf numFmtId="49" fontId="4" fillId="57" borderId="23" xfId="124" applyNumberFormat="1" applyFont="1" applyFill="1" applyBorder="1" applyAlignment="1">
      <alignment horizontal="center" vertical="center"/>
      <protection/>
    </xf>
    <xf numFmtId="49" fontId="4" fillId="57" borderId="25" xfId="124" applyNumberFormat="1" applyFont="1" applyFill="1" applyBorder="1" applyAlignment="1">
      <alignment horizontal="center" vertical="center" wrapText="1"/>
      <protection/>
    </xf>
    <xf numFmtId="0" fontId="4" fillId="57" borderId="25" xfId="124" applyFont="1" applyFill="1" applyBorder="1" applyAlignment="1">
      <alignment horizontal="center" vertical="center" wrapText="1"/>
      <protection/>
    </xf>
    <xf numFmtId="49" fontId="23" fillId="57" borderId="23" xfId="111" applyNumberFormat="1" applyFont="1" applyFill="1" applyBorder="1" applyAlignment="1">
      <alignment horizontal="center" vertical="center" wrapText="1"/>
      <protection/>
    </xf>
    <xf numFmtId="0" fontId="23" fillId="57" borderId="23" xfId="123" applyFont="1" applyFill="1" applyBorder="1" applyAlignment="1">
      <alignment vertical="center" wrapText="1"/>
      <protection/>
    </xf>
    <xf numFmtId="4" fontId="4" fillId="57" borderId="35" xfId="124" applyNumberFormat="1" applyFont="1" applyFill="1" applyBorder="1" applyAlignment="1">
      <alignment vertical="center" wrapText="1"/>
      <protection/>
    </xf>
    <xf numFmtId="164" fontId="4" fillId="57" borderId="35" xfId="74" applyNumberFormat="1" applyFont="1" applyFill="1" applyBorder="1" applyAlignment="1">
      <alignment horizontal="right" vertical="center" wrapText="1"/>
    </xf>
    <xf numFmtId="0" fontId="4" fillId="57" borderId="39" xfId="124" applyFont="1" applyFill="1" applyBorder="1" applyAlignment="1">
      <alignment horizontal="center" vertical="center" wrapText="1"/>
      <protection/>
    </xf>
    <xf numFmtId="49" fontId="4" fillId="57" borderId="29" xfId="124" applyNumberFormat="1" applyFont="1" applyFill="1" applyBorder="1" applyAlignment="1">
      <alignment horizontal="center" vertical="center"/>
      <protection/>
    </xf>
    <xf numFmtId="49" fontId="4" fillId="57" borderId="40" xfId="124" applyNumberFormat="1" applyFont="1" applyFill="1" applyBorder="1" applyAlignment="1">
      <alignment horizontal="center" vertical="center" wrapText="1"/>
      <protection/>
    </xf>
    <xf numFmtId="0" fontId="5" fillId="57" borderId="40" xfId="124" applyFont="1" applyFill="1" applyBorder="1" applyAlignment="1">
      <alignment horizontal="center" vertical="center" wrapText="1"/>
      <protection/>
    </xf>
    <xf numFmtId="49" fontId="24" fillId="57" borderId="41" xfId="111" applyNumberFormat="1" applyFont="1" applyFill="1" applyBorder="1" applyAlignment="1">
      <alignment horizontal="center" vertical="center" wrapText="1"/>
      <protection/>
    </xf>
    <xf numFmtId="0" fontId="24" fillId="57" borderId="29" xfId="123" applyFont="1" applyFill="1" applyBorder="1" applyAlignment="1">
      <alignment vertical="center"/>
      <protection/>
    </xf>
    <xf numFmtId="4" fontId="5" fillId="57" borderId="43" xfId="124" applyNumberFormat="1" applyFont="1" applyFill="1" applyBorder="1" applyAlignment="1">
      <alignment vertical="center" wrapText="1"/>
      <protection/>
    </xf>
    <xf numFmtId="164" fontId="5" fillId="57" borderId="43" xfId="74" applyNumberFormat="1" applyFont="1" applyFill="1" applyBorder="1" applyAlignment="1">
      <alignment horizontal="right" vertical="center" wrapText="1"/>
    </xf>
    <xf numFmtId="49" fontId="4" fillId="57" borderId="29" xfId="124" applyNumberFormat="1" applyFont="1" applyFill="1" applyBorder="1" applyAlignment="1">
      <alignment horizontal="center" vertical="center" wrapText="1"/>
      <protection/>
    </xf>
    <xf numFmtId="49" fontId="24" fillId="57" borderId="29" xfId="111" applyNumberFormat="1" applyFont="1" applyFill="1" applyBorder="1" applyAlignment="1">
      <alignment horizontal="center" vertical="center"/>
      <protection/>
    </xf>
    <xf numFmtId="0" fontId="24" fillId="57" borderId="41" xfId="123" applyFont="1" applyFill="1" applyBorder="1" applyAlignment="1">
      <alignment vertical="center" wrapText="1"/>
      <protection/>
    </xf>
    <xf numFmtId="49" fontId="24" fillId="57" borderId="29" xfId="111" applyNumberFormat="1" applyFont="1" applyFill="1" applyBorder="1" applyAlignment="1">
      <alignment horizontal="center" vertical="center" wrapText="1"/>
      <protection/>
    </xf>
    <xf numFmtId="4" fontId="4" fillId="57" borderId="32" xfId="124" applyNumberFormat="1" applyFont="1" applyFill="1" applyBorder="1" applyAlignment="1">
      <alignment vertical="center"/>
      <protection/>
    </xf>
    <xf numFmtId="164" fontId="4" fillId="57" borderId="58" xfId="124" applyNumberFormat="1" applyFont="1" applyFill="1" applyBorder="1" applyAlignment="1">
      <alignment vertical="center"/>
      <protection/>
    </xf>
    <xf numFmtId="164" fontId="4" fillId="57" borderId="59" xfId="124" applyNumberFormat="1" applyFont="1" applyFill="1" applyBorder="1" applyAlignment="1">
      <alignment vertical="center"/>
      <protection/>
    </xf>
    <xf numFmtId="0" fontId="4" fillId="57" borderId="39" xfId="124" applyFont="1" applyFill="1" applyBorder="1" applyAlignment="1">
      <alignment horizontal="center" vertical="center"/>
      <protection/>
    </xf>
    <xf numFmtId="49" fontId="5" fillId="57" borderId="41" xfId="124" applyNumberFormat="1" applyFont="1" applyFill="1" applyBorder="1" applyAlignment="1">
      <alignment horizontal="center" vertical="center"/>
      <protection/>
    </xf>
    <xf numFmtId="49" fontId="5" fillId="57" borderId="31" xfId="124" applyNumberFormat="1" applyFont="1" applyFill="1" applyBorder="1" applyAlignment="1">
      <alignment horizontal="center" vertical="center"/>
      <protection/>
    </xf>
    <xf numFmtId="0" fontId="5" fillId="57" borderId="40" xfId="124" applyFont="1" applyFill="1" applyBorder="1" applyAlignment="1">
      <alignment horizontal="center" vertical="center"/>
      <protection/>
    </xf>
    <xf numFmtId="49" fontId="24" fillId="57" borderId="41" xfId="111" applyNumberFormat="1" applyFont="1" applyFill="1" applyBorder="1" applyAlignment="1">
      <alignment horizontal="center" vertical="center"/>
      <protection/>
    </xf>
    <xf numFmtId="0" fontId="24" fillId="57" borderId="41" xfId="123" applyFont="1" applyFill="1" applyBorder="1" applyAlignment="1">
      <alignment vertical="center"/>
      <protection/>
    </xf>
    <xf numFmtId="4" fontId="5" fillId="57" borderId="33" xfId="124" applyNumberFormat="1" applyFont="1" applyFill="1" applyBorder="1" applyAlignment="1">
      <alignment vertical="center"/>
      <protection/>
    </xf>
    <xf numFmtId="164" fontId="5" fillId="57" borderId="34" xfId="124" applyNumberFormat="1" applyFont="1" applyFill="1" applyBorder="1" applyAlignment="1">
      <alignment vertical="center"/>
      <protection/>
    </xf>
    <xf numFmtId="164" fontId="5" fillId="57" borderId="33" xfId="124" applyNumberFormat="1" applyFont="1" applyFill="1" applyBorder="1" applyAlignment="1">
      <alignment vertical="center"/>
      <protection/>
    </xf>
    <xf numFmtId="4" fontId="5" fillId="57" borderId="43" xfId="124" applyNumberFormat="1" applyFont="1" applyFill="1" applyBorder="1" applyAlignment="1">
      <alignment vertical="center"/>
      <protection/>
    </xf>
    <xf numFmtId="164" fontId="5" fillId="57" borderId="43" xfId="124" applyNumberFormat="1" applyFont="1" applyFill="1" applyBorder="1" applyAlignment="1">
      <alignment vertical="center"/>
      <protection/>
    </xf>
    <xf numFmtId="164" fontId="4" fillId="57" borderId="44" xfId="74" applyNumberFormat="1" applyFont="1" applyFill="1" applyBorder="1" applyAlignment="1">
      <alignment horizontal="right" vertical="center" wrapText="1"/>
    </xf>
    <xf numFmtId="164" fontId="5" fillId="57" borderId="45" xfId="74" applyNumberFormat="1" applyFont="1" applyFill="1" applyBorder="1" applyAlignment="1">
      <alignment horizontal="right" vertical="center" wrapText="1"/>
    </xf>
    <xf numFmtId="0" fontId="49" fillId="0" borderId="20" xfId="124" applyFont="1" applyFill="1" applyBorder="1" applyAlignment="1">
      <alignment horizontal="center" vertical="center"/>
      <protection/>
    </xf>
    <xf numFmtId="49" fontId="49" fillId="0" borderId="21" xfId="124" applyNumberFormat="1" applyFont="1" applyFill="1" applyBorder="1" applyAlignment="1">
      <alignment horizontal="center" vertical="center"/>
      <protection/>
    </xf>
    <xf numFmtId="49" fontId="49" fillId="0" borderId="19" xfId="124" applyNumberFormat="1" applyFont="1" applyFill="1" applyBorder="1" applyAlignment="1">
      <alignment horizontal="center" vertical="center"/>
      <protection/>
    </xf>
    <xf numFmtId="0" fontId="49" fillId="0" borderId="19" xfId="124" applyFont="1" applyFill="1" applyBorder="1" applyAlignment="1">
      <alignment horizontal="center" vertical="center"/>
      <protection/>
    </xf>
    <xf numFmtId="0" fontId="49" fillId="0" borderId="21" xfId="124" applyFont="1" applyFill="1" applyBorder="1" applyAlignment="1">
      <alignment horizontal="center" vertical="center"/>
      <protection/>
    </xf>
    <xf numFmtId="0" fontId="49" fillId="0" borderId="21" xfId="124" applyFont="1" applyFill="1" applyBorder="1" applyAlignment="1">
      <alignment vertical="center" wrapText="1"/>
      <protection/>
    </xf>
    <xf numFmtId="4" fontId="49" fillId="0" borderId="37" xfId="74" applyNumberFormat="1" applyFont="1" applyFill="1" applyBorder="1" applyAlignment="1">
      <alignment horizontal="right" vertical="center"/>
    </xf>
    <xf numFmtId="164" fontId="49" fillId="0" borderId="37" xfId="74" applyNumberFormat="1" applyFont="1" applyFill="1" applyBorder="1" applyAlignment="1">
      <alignment horizontal="right" vertical="center"/>
    </xf>
    <xf numFmtId="164" fontId="49" fillId="0" borderId="60" xfId="74" applyNumberFormat="1" applyFont="1" applyFill="1" applyBorder="1" applyAlignment="1">
      <alignment horizontal="right" vertical="center"/>
    </xf>
    <xf numFmtId="0" fontId="27" fillId="45" borderId="61" xfId="0" applyFont="1" applyFill="1" applyBorder="1" applyAlignment="1">
      <alignment horizontal="center" vertical="center" wrapText="1"/>
    </xf>
    <xf numFmtId="4" fontId="28" fillId="0" borderId="47" xfId="0" applyNumberFormat="1" applyFont="1" applyBorder="1" applyAlignment="1">
      <alignment horizontal="right" vertical="center" wrapText="1"/>
    </xf>
    <xf numFmtId="4" fontId="28" fillId="0" borderId="62" xfId="0" applyNumberFormat="1" applyFont="1" applyBorder="1" applyAlignment="1">
      <alignment horizontal="right" vertical="center" wrapText="1"/>
    </xf>
    <xf numFmtId="4" fontId="29" fillId="0" borderId="49" xfId="0" applyNumberFormat="1" applyFont="1" applyBorder="1" applyAlignment="1">
      <alignment horizontal="right" vertical="center" wrapText="1"/>
    </xf>
    <xf numFmtId="4" fontId="29" fillId="0" borderId="49" xfId="0" applyNumberFormat="1" applyFont="1" applyBorder="1" applyAlignment="1">
      <alignment vertical="center"/>
    </xf>
    <xf numFmtId="4" fontId="29" fillId="0" borderId="63" xfId="0" applyNumberFormat="1" applyFont="1" applyBorder="1" applyAlignment="1">
      <alignment vertical="center"/>
    </xf>
    <xf numFmtId="4" fontId="29" fillId="0" borderId="47" xfId="0" applyNumberFormat="1" applyFont="1" applyBorder="1" applyAlignment="1">
      <alignment horizontal="right" vertical="center" wrapText="1"/>
    </xf>
    <xf numFmtId="4" fontId="28" fillId="0" borderId="49" xfId="0" applyNumberFormat="1" applyFont="1" applyBorder="1" applyAlignment="1">
      <alignment horizontal="right" vertical="center" wrapText="1"/>
    </xf>
    <xf numFmtId="4" fontId="28" fillId="0" borderId="63" xfId="0" applyNumberFormat="1" applyFont="1" applyBorder="1" applyAlignment="1">
      <alignment horizontal="right" vertical="center" wrapText="1"/>
    </xf>
    <xf numFmtId="4" fontId="29" fillId="0" borderId="63" xfId="0" applyNumberFormat="1" applyFont="1" applyBorder="1" applyAlignment="1">
      <alignment horizontal="right" vertical="center" wrapText="1"/>
    </xf>
    <xf numFmtId="4" fontId="29" fillId="0" borderId="51" xfId="0" applyNumberFormat="1" applyFont="1" applyBorder="1" applyAlignment="1">
      <alignment horizontal="right" vertical="center" wrapText="1"/>
    </xf>
    <xf numFmtId="4" fontId="29" fillId="0" borderId="64" xfId="0" applyNumberFormat="1" applyFont="1" applyBorder="1" applyAlignment="1">
      <alignment horizontal="right" vertical="center" wrapText="1"/>
    </xf>
    <xf numFmtId="4" fontId="28" fillId="0" borderId="19" xfId="0" applyNumberFormat="1" applyFont="1" applyBorder="1" applyAlignment="1">
      <alignment horizontal="right" vertical="center" wrapText="1"/>
    </xf>
    <xf numFmtId="4" fontId="28" fillId="0" borderId="61" xfId="0" applyNumberFormat="1" applyFont="1" applyBorder="1" applyAlignment="1">
      <alignment horizontal="right" vertical="center" wrapText="1"/>
    </xf>
    <xf numFmtId="4" fontId="29" fillId="0" borderId="62" xfId="0" applyNumberFormat="1" applyFont="1" applyBorder="1" applyAlignment="1">
      <alignment horizontal="right" vertical="center" wrapText="1"/>
    </xf>
    <xf numFmtId="0" fontId="25" fillId="45" borderId="42" xfId="0" applyFont="1" applyFill="1" applyBorder="1" applyAlignment="1">
      <alignment horizontal="center"/>
    </xf>
    <xf numFmtId="2" fontId="4" fillId="56" borderId="21" xfId="124" applyNumberFormat="1" applyFont="1" applyFill="1" applyBorder="1" applyAlignment="1">
      <alignment horizontal="left" vertical="center" wrapText="1"/>
      <protection/>
    </xf>
    <xf numFmtId="2" fontId="4" fillId="56" borderId="65" xfId="124" applyNumberFormat="1" applyFont="1" applyFill="1" applyBorder="1" applyAlignment="1">
      <alignment horizontal="left" vertical="center" wrapText="1"/>
      <protection/>
    </xf>
    <xf numFmtId="2" fontId="4" fillId="56" borderId="66" xfId="124" applyNumberFormat="1" applyFont="1" applyFill="1" applyBorder="1" applyAlignment="1">
      <alignment horizontal="left" vertical="center" wrapText="1"/>
      <protection/>
    </xf>
    <xf numFmtId="0" fontId="3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" fillId="0" borderId="54" xfId="124" applyFont="1" applyFill="1" applyBorder="1" applyAlignment="1">
      <alignment horizontal="center" vertical="center" wrapText="1"/>
      <protection/>
    </xf>
    <xf numFmtId="0" fontId="2" fillId="0" borderId="67" xfId="110" applyFill="1" applyBorder="1" applyAlignment="1">
      <alignment horizontal="center" vertical="center" wrapText="1"/>
      <protection/>
    </xf>
    <xf numFmtId="0" fontId="4" fillId="0" borderId="19" xfId="124" applyFont="1" applyFill="1" applyBorder="1" applyAlignment="1">
      <alignment horizontal="center" vertical="center"/>
      <protection/>
    </xf>
  </cellXfs>
  <cellStyles count="156">
    <cellStyle name="Normal" xfId="0"/>
    <cellStyle name="20 % – Zvýraznění1" xfId="15"/>
    <cellStyle name="20 % – Zvýraznění1 2" xfId="16"/>
    <cellStyle name="20 % – Zvýraznění1 3" xfId="17"/>
    <cellStyle name="20 % – Zvýraznění2" xfId="18"/>
    <cellStyle name="20 % – Zvýraznění2 2" xfId="19"/>
    <cellStyle name="20 % – Zvýraznění2 3" xfId="20"/>
    <cellStyle name="20 % – Zvýraznění3" xfId="21"/>
    <cellStyle name="20 % – Zvýraznění3 2" xfId="22"/>
    <cellStyle name="20 % – Zvýraznění3 3" xfId="23"/>
    <cellStyle name="20 % – Zvýraznění4" xfId="24"/>
    <cellStyle name="20 % – Zvýraznění4 2" xfId="25"/>
    <cellStyle name="20 % – Zvýraznění4 3" xfId="26"/>
    <cellStyle name="20 % – Zvýraznění5" xfId="27"/>
    <cellStyle name="20 % – Zvýraznění5 2" xfId="28"/>
    <cellStyle name="20 % – Zvýraznění5 3" xfId="29"/>
    <cellStyle name="20 % – Zvýraznění6" xfId="30"/>
    <cellStyle name="20 % – Zvýraznění6 2" xfId="31"/>
    <cellStyle name="20 % – Zvýraznění6 3" xfId="32"/>
    <cellStyle name="40 % – Zvýraznění1" xfId="33"/>
    <cellStyle name="40 % – Zvýraznění1 2" xfId="34"/>
    <cellStyle name="40 % – Zvýraznění1 3" xfId="35"/>
    <cellStyle name="40 % – Zvýraznění2" xfId="36"/>
    <cellStyle name="40 % – Zvýraznění2 2" xfId="37"/>
    <cellStyle name="40 % – Zvýraznění2 3" xfId="38"/>
    <cellStyle name="40 % – Zvýraznění3" xfId="39"/>
    <cellStyle name="40 % – Zvýraznění3 2" xfId="40"/>
    <cellStyle name="40 % – Zvýraznění3 3" xfId="41"/>
    <cellStyle name="40 % – Zvýraznění4" xfId="42"/>
    <cellStyle name="40 % – Zvýraznění4 2" xfId="43"/>
    <cellStyle name="40 % – Zvýraznění4 3" xfId="44"/>
    <cellStyle name="40 % – Zvýraznění5" xfId="45"/>
    <cellStyle name="40 % – Zvýraznění5 2" xfId="46"/>
    <cellStyle name="40 % – Zvýraznění5 3" xfId="47"/>
    <cellStyle name="40 % – Zvýraznění6" xfId="48"/>
    <cellStyle name="40 % – Zvýraznění6 2" xfId="49"/>
    <cellStyle name="40 % – Zvýraznění6 3" xfId="50"/>
    <cellStyle name="60 % – Zvýraznění1" xfId="51"/>
    <cellStyle name="60 % – Zvýraznění1 2" xfId="52"/>
    <cellStyle name="60 % – Zvýraznění1 3" xfId="53"/>
    <cellStyle name="60 % – Zvýraznění2" xfId="54"/>
    <cellStyle name="60 % – Zvýraznění2 2" xfId="55"/>
    <cellStyle name="60 % – Zvýraznění2 3" xfId="56"/>
    <cellStyle name="60 % – Zvýraznění3" xfId="57"/>
    <cellStyle name="60 % – Zvýraznění3 2" xfId="58"/>
    <cellStyle name="60 % – Zvýraznění3 3" xfId="59"/>
    <cellStyle name="60 % – Zvýraznění4" xfId="60"/>
    <cellStyle name="60 % – Zvýraznění4 2" xfId="61"/>
    <cellStyle name="60 % – Zvýraznění4 3" xfId="62"/>
    <cellStyle name="60 % – Zvýraznění5" xfId="63"/>
    <cellStyle name="60 % – Zvýraznění5 2" xfId="64"/>
    <cellStyle name="60 % – Zvýraznění5 3" xfId="65"/>
    <cellStyle name="60 % – Zvýraznění6" xfId="66"/>
    <cellStyle name="60 % – Zvýraznění6 2" xfId="67"/>
    <cellStyle name="60 % – Zvýraznění6 3" xfId="68"/>
    <cellStyle name="Celkem" xfId="69"/>
    <cellStyle name="Celkem 2" xfId="70"/>
    <cellStyle name="Celkem 3" xfId="71"/>
    <cellStyle name="Comma" xfId="72"/>
    <cellStyle name="Čárka 2" xfId="73"/>
    <cellStyle name="čárky 2" xfId="74"/>
    <cellStyle name="čárky 2 2" xfId="75"/>
    <cellStyle name="čárky 3" xfId="76"/>
    <cellStyle name="čárky 3 2" xfId="77"/>
    <cellStyle name="čárky 3 3" xfId="78"/>
    <cellStyle name="Comma [0]" xfId="79"/>
    <cellStyle name="Chybně" xfId="80"/>
    <cellStyle name="Chybně 2" xfId="81"/>
    <cellStyle name="Chybně 3" xfId="82"/>
    <cellStyle name="Kontrolní buňka" xfId="83"/>
    <cellStyle name="Kontrolní buňka 2" xfId="84"/>
    <cellStyle name="Kontrolní buňka 3" xfId="85"/>
    <cellStyle name="Currency" xfId="86"/>
    <cellStyle name="Currency [0]" xfId="87"/>
    <cellStyle name="Nadpis 1" xfId="88"/>
    <cellStyle name="Nadpis 1 2" xfId="89"/>
    <cellStyle name="Nadpis 1 3" xfId="90"/>
    <cellStyle name="Nadpis 2" xfId="91"/>
    <cellStyle name="Nadpis 2 2" xfId="92"/>
    <cellStyle name="Nadpis 2 3" xfId="93"/>
    <cellStyle name="Nadpis 3" xfId="94"/>
    <cellStyle name="Nadpis 3 2" xfId="95"/>
    <cellStyle name="Nadpis 3 3" xfId="96"/>
    <cellStyle name="Nadpis 4" xfId="97"/>
    <cellStyle name="Nadpis 4 2" xfId="98"/>
    <cellStyle name="Nadpis 4 3" xfId="99"/>
    <cellStyle name="Název" xfId="100"/>
    <cellStyle name="Název 2" xfId="101"/>
    <cellStyle name="Název 3" xfId="102"/>
    <cellStyle name="Neutrální" xfId="103"/>
    <cellStyle name="Neutrální 2" xfId="104"/>
    <cellStyle name="Neutrální 3" xfId="105"/>
    <cellStyle name="Normální 10" xfId="106"/>
    <cellStyle name="Normální 11" xfId="107"/>
    <cellStyle name="Normální 12" xfId="108"/>
    <cellStyle name="Normální 13" xfId="109"/>
    <cellStyle name="normální 2" xfId="110"/>
    <cellStyle name="normální 2 2" xfId="111"/>
    <cellStyle name="Normální 3" xfId="112"/>
    <cellStyle name="Normální 3 2" xfId="113"/>
    <cellStyle name="Normální 4" xfId="114"/>
    <cellStyle name="Normální 4 2" xfId="115"/>
    <cellStyle name="Normální 4 2 2" xfId="116"/>
    <cellStyle name="Normální 5" xfId="117"/>
    <cellStyle name="Normální 5 2" xfId="118"/>
    <cellStyle name="Normální 6" xfId="119"/>
    <cellStyle name="Normální 7" xfId="120"/>
    <cellStyle name="Normální 8" xfId="121"/>
    <cellStyle name="Normální 9" xfId="122"/>
    <cellStyle name="normální_2. čtení rozpočtu 2006 - příjmy 2" xfId="123"/>
    <cellStyle name="normální_Rozpis výdajů 03 bez PO 2 2" xfId="124"/>
    <cellStyle name="normální_Rozpis výdajů 03 bez PO_04 - OSMTVS" xfId="125"/>
    <cellStyle name="Poznámka" xfId="126"/>
    <cellStyle name="Poznámka 2" xfId="127"/>
    <cellStyle name="Poznámka 3" xfId="128"/>
    <cellStyle name="Percent" xfId="129"/>
    <cellStyle name="Propojená buňka" xfId="130"/>
    <cellStyle name="Propojená buňka 2" xfId="131"/>
    <cellStyle name="Propojená buňka 3" xfId="132"/>
    <cellStyle name="S8M1" xfId="133"/>
    <cellStyle name="Správně" xfId="134"/>
    <cellStyle name="Správně 2" xfId="135"/>
    <cellStyle name="Správně 3" xfId="136"/>
    <cellStyle name="Text upozornění" xfId="137"/>
    <cellStyle name="Text upozornění 2" xfId="138"/>
    <cellStyle name="Text upozornění 3" xfId="139"/>
    <cellStyle name="Vstup" xfId="140"/>
    <cellStyle name="Vstup 2" xfId="141"/>
    <cellStyle name="Vstup 3" xfId="142"/>
    <cellStyle name="Výpočet" xfId="143"/>
    <cellStyle name="Výpočet 2" xfId="144"/>
    <cellStyle name="Výpočet 3" xfId="145"/>
    <cellStyle name="Výstup" xfId="146"/>
    <cellStyle name="Výstup 2" xfId="147"/>
    <cellStyle name="Výstup 3" xfId="148"/>
    <cellStyle name="Vysvětlující text" xfId="149"/>
    <cellStyle name="Vysvětlující text 2" xfId="150"/>
    <cellStyle name="Vysvětlující text 3" xfId="151"/>
    <cellStyle name="Zvýraznění 1" xfId="152"/>
    <cellStyle name="Zvýraznění 1 2" xfId="153"/>
    <cellStyle name="Zvýraznění 1 3" xfId="154"/>
    <cellStyle name="Zvýraznění 2" xfId="155"/>
    <cellStyle name="Zvýraznění 2 2" xfId="156"/>
    <cellStyle name="Zvýraznění 2 3" xfId="157"/>
    <cellStyle name="Zvýraznění 3" xfId="158"/>
    <cellStyle name="Zvýraznění 3 2" xfId="159"/>
    <cellStyle name="Zvýraznění 3 3" xfId="160"/>
    <cellStyle name="Zvýraznění 4" xfId="161"/>
    <cellStyle name="Zvýraznění 4 2" xfId="162"/>
    <cellStyle name="Zvýraznění 4 3" xfId="163"/>
    <cellStyle name="Zvýraznění 5" xfId="164"/>
    <cellStyle name="Zvýraznění 5 2" xfId="165"/>
    <cellStyle name="Zvýraznění 5 3" xfId="166"/>
    <cellStyle name="Zvýraznění 6" xfId="167"/>
    <cellStyle name="Zvýraznění 6 2" xfId="168"/>
    <cellStyle name="Zvýraznění 6 3" xfId="1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34.421875" style="0" customWidth="1"/>
    <col min="3" max="3" width="15.00390625" style="0" customWidth="1"/>
    <col min="5" max="5" width="14.140625" style="0" customWidth="1"/>
  </cols>
  <sheetData>
    <row r="1" spans="1:5" ht="15" thickBot="1">
      <c r="A1" s="193" t="s">
        <v>204</v>
      </c>
      <c r="B1" s="193"/>
      <c r="C1" s="83"/>
      <c r="D1" s="83"/>
      <c r="E1" s="84" t="s">
        <v>205</v>
      </c>
    </row>
    <row r="2" spans="1:5" ht="23.25" thickBot="1">
      <c r="A2" s="85" t="s">
        <v>206</v>
      </c>
      <c r="B2" s="86" t="s">
        <v>207</v>
      </c>
      <c r="C2" s="178" t="s">
        <v>389</v>
      </c>
      <c r="D2" s="178" t="s">
        <v>400</v>
      </c>
      <c r="E2" s="178" t="s">
        <v>390</v>
      </c>
    </row>
    <row r="3" spans="1:5" ht="14.25">
      <c r="A3" s="87" t="s">
        <v>208</v>
      </c>
      <c r="B3" s="88" t="s">
        <v>209</v>
      </c>
      <c r="C3" s="179">
        <f>C4+C5+C6</f>
        <v>2629011.62</v>
      </c>
      <c r="D3" s="179">
        <f>D4+D5+D6</f>
        <v>0</v>
      </c>
      <c r="E3" s="180">
        <f aca="true" t="shared" si="0" ref="E3:E25">C3+D3</f>
        <v>2629011.62</v>
      </c>
    </row>
    <row r="4" spans="1:5" ht="14.25">
      <c r="A4" s="89" t="s">
        <v>210</v>
      </c>
      <c r="B4" s="90" t="s">
        <v>211</v>
      </c>
      <c r="C4" s="181">
        <v>2466142.71</v>
      </c>
      <c r="D4" s="182">
        <v>0</v>
      </c>
      <c r="E4" s="183">
        <f t="shared" si="0"/>
        <v>2466142.71</v>
      </c>
    </row>
    <row r="5" spans="1:5" ht="14.25">
      <c r="A5" s="89" t="s">
        <v>212</v>
      </c>
      <c r="B5" s="90" t="s">
        <v>213</v>
      </c>
      <c r="C5" s="181">
        <v>162652.65999999997</v>
      </c>
      <c r="D5" s="184">
        <v>0</v>
      </c>
      <c r="E5" s="183">
        <f t="shared" si="0"/>
        <v>162652.65999999997</v>
      </c>
    </row>
    <row r="6" spans="1:5" ht="14.25">
      <c r="A6" s="89" t="s">
        <v>214</v>
      </c>
      <c r="B6" s="90" t="s">
        <v>215</v>
      </c>
      <c r="C6" s="181">
        <v>216.25</v>
      </c>
      <c r="D6" s="181">
        <v>0</v>
      </c>
      <c r="E6" s="183">
        <f t="shared" si="0"/>
        <v>216.25</v>
      </c>
    </row>
    <row r="7" spans="1:5" ht="14.25">
      <c r="A7" s="91" t="s">
        <v>216</v>
      </c>
      <c r="B7" s="90" t="s">
        <v>217</v>
      </c>
      <c r="C7" s="185">
        <f>C8+C14</f>
        <v>4594273.52</v>
      </c>
      <c r="D7" s="185">
        <f>D8+D14</f>
        <v>0</v>
      </c>
      <c r="E7" s="186">
        <f t="shared" si="0"/>
        <v>4594273.52</v>
      </c>
    </row>
    <row r="8" spans="1:5" ht="14.25">
      <c r="A8" s="89" t="s">
        <v>218</v>
      </c>
      <c r="B8" s="90" t="s">
        <v>219</v>
      </c>
      <c r="C8" s="181">
        <f>C9+C10+C12+C13+C11</f>
        <v>4304033.6</v>
      </c>
      <c r="D8" s="181">
        <f>D9+D10+D12+D13</f>
        <v>0</v>
      </c>
      <c r="E8" s="187">
        <f t="shared" si="0"/>
        <v>4304033.6</v>
      </c>
    </row>
    <row r="9" spans="1:5" ht="14.25">
      <c r="A9" s="89" t="s">
        <v>220</v>
      </c>
      <c r="B9" s="90" t="s">
        <v>221</v>
      </c>
      <c r="C9" s="181">
        <v>63118.7</v>
      </c>
      <c r="D9" s="181">
        <v>0</v>
      </c>
      <c r="E9" s="187">
        <f t="shared" si="0"/>
        <v>63118.7</v>
      </c>
    </row>
    <row r="10" spans="1:5" ht="27">
      <c r="A10" s="89" t="s">
        <v>391</v>
      </c>
      <c r="B10" s="90" t="s">
        <v>219</v>
      </c>
      <c r="C10" s="181">
        <v>4209300.14</v>
      </c>
      <c r="D10" s="181">
        <v>0</v>
      </c>
      <c r="E10" s="187">
        <f t="shared" si="0"/>
        <v>4209300.14</v>
      </c>
    </row>
    <row r="11" spans="1:5" ht="14.25">
      <c r="A11" s="89" t="s">
        <v>392</v>
      </c>
      <c r="B11" s="90">
        <v>4123</v>
      </c>
      <c r="C11" s="181">
        <v>6729.85</v>
      </c>
      <c r="D11" s="181">
        <v>0</v>
      </c>
      <c r="E11" s="187">
        <f>SUM(C11:D11)</f>
        <v>6729.85</v>
      </c>
    </row>
    <row r="12" spans="1:5" ht="14.25">
      <c r="A12" s="89" t="s">
        <v>393</v>
      </c>
      <c r="B12" s="90" t="s">
        <v>222</v>
      </c>
      <c r="C12" s="181">
        <v>114.91</v>
      </c>
      <c r="D12" s="181">
        <v>0</v>
      </c>
      <c r="E12" s="187">
        <f>SUM(C12:D12)</f>
        <v>114.91</v>
      </c>
    </row>
    <row r="13" spans="1:5" ht="14.25">
      <c r="A13" s="89" t="s">
        <v>394</v>
      </c>
      <c r="B13" s="90">
        <v>4121</v>
      </c>
      <c r="C13" s="181">
        <v>24770</v>
      </c>
      <c r="D13" s="181">
        <v>0</v>
      </c>
      <c r="E13" s="187">
        <f>SUM(C13:D13)</f>
        <v>24770</v>
      </c>
    </row>
    <row r="14" spans="1:5" ht="14.25">
      <c r="A14" s="89" t="s">
        <v>223</v>
      </c>
      <c r="B14" s="90" t="s">
        <v>395</v>
      </c>
      <c r="C14" s="181">
        <f>C15+C16+C17+C18</f>
        <v>290239.92</v>
      </c>
      <c r="D14" s="181">
        <f>D15+D17+D18</f>
        <v>0</v>
      </c>
      <c r="E14" s="187">
        <f t="shared" si="0"/>
        <v>290239.92</v>
      </c>
    </row>
    <row r="15" spans="1:5" ht="27">
      <c r="A15" s="89" t="s">
        <v>391</v>
      </c>
      <c r="B15" s="90" t="s">
        <v>224</v>
      </c>
      <c r="C15" s="181">
        <v>253375.05000000002</v>
      </c>
      <c r="D15" s="181">
        <v>0</v>
      </c>
      <c r="E15" s="187">
        <f t="shared" si="0"/>
        <v>253375.05000000002</v>
      </c>
    </row>
    <row r="16" spans="1:5" ht="14.25">
      <c r="A16" s="89" t="s">
        <v>396</v>
      </c>
      <c r="B16" s="90">
        <v>4223</v>
      </c>
      <c r="C16" s="181">
        <v>32335.51</v>
      </c>
      <c r="D16" s="181">
        <v>0</v>
      </c>
      <c r="E16" s="187">
        <f>SUM(C16:D16)</f>
        <v>32335.51</v>
      </c>
    </row>
    <row r="17" spans="1:5" ht="14.25">
      <c r="A17" s="89" t="s">
        <v>393</v>
      </c>
      <c r="B17" s="90" t="s">
        <v>397</v>
      </c>
      <c r="C17" s="181">
        <v>0</v>
      </c>
      <c r="D17" s="181">
        <v>0</v>
      </c>
      <c r="E17" s="187">
        <f>SUM(C17:D17)</f>
        <v>0</v>
      </c>
    </row>
    <row r="18" spans="1:5" ht="14.25">
      <c r="A18" s="89" t="s">
        <v>394</v>
      </c>
      <c r="B18" s="90">
        <v>4221</v>
      </c>
      <c r="C18" s="181">
        <v>4529.36</v>
      </c>
      <c r="D18" s="181">
        <v>0</v>
      </c>
      <c r="E18" s="187">
        <f>SUM(C18:D18)</f>
        <v>4529.36</v>
      </c>
    </row>
    <row r="19" spans="1:5" ht="14.25">
      <c r="A19" s="91" t="s">
        <v>225</v>
      </c>
      <c r="B19" s="92" t="s">
        <v>226</v>
      </c>
      <c r="C19" s="185">
        <f>C3+C7</f>
        <v>7223285.14</v>
      </c>
      <c r="D19" s="185">
        <f>D3+D7</f>
        <v>0</v>
      </c>
      <c r="E19" s="186">
        <f t="shared" si="0"/>
        <v>7223285.14</v>
      </c>
    </row>
    <row r="20" spans="1:5" ht="14.25">
      <c r="A20" s="91" t="s">
        <v>227</v>
      </c>
      <c r="B20" s="92" t="s">
        <v>228</v>
      </c>
      <c r="C20" s="185">
        <f>SUM(C21:C24)</f>
        <v>958065.5800000001</v>
      </c>
      <c r="D20" s="185">
        <f>SUM(D21:D24)</f>
        <v>0</v>
      </c>
      <c r="E20" s="186">
        <f t="shared" si="0"/>
        <v>958065.5800000001</v>
      </c>
    </row>
    <row r="21" spans="1:5" ht="14.25">
      <c r="A21" s="89" t="s">
        <v>229</v>
      </c>
      <c r="B21" s="90" t="s">
        <v>230</v>
      </c>
      <c r="C21" s="181">
        <v>127924.29999999999</v>
      </c>
      <c r="D21" s="181">
        <v>0</v>
      </c>
      <c r="E21" s="187">
        <f t="shared" si="0"/>
        <v>127924.29999999999</v>
      </c>
    </row>
    <row r="22" spans="1:5" ht="14.25">
      <c r="A22" s="89" t="s">
        <v>231</v>
      </c>
      <c r="B22" s="90">
        <v>8115</v>
      </c>
      <c r="C22" s="181">
        <v>977016.28</v>
      </c>
      <c r="D22" s="181">
        <v>0</v>
      </c>
      <c r="E22" s="187">
        <f>SUM(C22:D22)</f>
        <v>977016.28</v>
      </c>
    </row>
    <row r="23" spans="1:5" ht="14.25">
      <c r="A23" s="89" t="s">
        <v>398</v>
      </c>
      <c r="B23" s="90">
        <v>8123</v>
      </c>
      <c r="C23" s="181">
        <v>0</v>
      </c>
      <c r="D23" s="181">
        <v>0</v>
      </c>
      <c r="E23" s="187">
        <f>C23+D23</f>
        <v>0</v>
      </c>
    </row>
    <row r="24" spans="1:5" ht="15" thickBot="1">
      <c r="A24" s="93" t="s">
        <v>399</v>
      </c>
      <c r="B24" s="94">
        <v>-8124</v>
      </c>
      <c r="C24" s="188">
        <v>-146875</v>
      </c>
      <c r="D24" s="188">
        <v>0</v>
      </c>
      <c r="E24" s="189">
        <f>C24+D24</f>
        <v>-146875</v>
      </c>
    </row>
    <row r="25" spans="1:5" ht="15" thickBot="1">
      <c r="A25" s="95" t="s">
        <v>232</v>
      </c>
      <c r="B25" s="96"/>
      <c r="C25" s="190">
        <f>C3+C7+C20</f>
        <v>8181350.72</v>
      </c>
      <c r="D25" s="190">
        <f>D19+D20</f>
        <v>0</v>
      </c>
      <c r="E25" s="191">
        <f t="shared" si="0"/>
        <v>8181350.72</v>
      </c>
    </row>
    <row r="26" spans="1:5" ht="15" thickBot="1">
      <c r="A26" s="193" t="s">
        <v>233</v>
      </c>
      <c r="B26" s="193"/>
      <c r="C26" s="97"/>
      <c r="D26" s="97"/>
      <c r="E26" s="98" t="s">
        <v>205</v>
      </c>
    </row>
    <row r="27" spans="1:5" ht="23.25" thickBot="1">
      <c r="A27" s="85" t="s">
        <v>234</v>
      </c>
      <c r="B27" s="86" t="s">
        <v>3</v>
      </c>
      <c r="C27" s="178" t="s">
        <v>389</v>
      </c>
      <c r="D27" s="178" t="s">
        <v>402</v>
      </c>
      <c r="E27" s="178" t="s">
        <v>390</v>
      </c>
    </row>
    <row r="28" spans="1:5" ht="14.25">
      <c r="A28" s="99" t="s">
        <v>235</v>
      </c>
      <c r="B28" s="100" t="s">
        <v>236</v>
      </c>
      <c r="C28" s="184">
        <v>28361.82</v>
      </c>
      <c r="D28" s="184">
        <v>0</v>
      </c>
      <c r="E28" s="192">
        <f>C28+D28</f>
        <v>28361.82</v>
      </c>
    </row>
    <row r="29" spans="1:5" ht="14.25">
      <c r="A29" s="101" t="s">
        <v>237</v>
      </c>
      <c r="B29" s="90" t="s">
        <v>236</v>
      </c>
      <c r="C29" s="181">
        <v>254521.85</v>
      </c>
      <c r="D29" s="184">
        <v>0</v>
      </c>
      <c r="E29" s="192">
        <f aca="true" t="shared" si="1" ref="E29:E44">C29+D29</f>
        <v>254521.85</v>
      </c>
    </row>
    <row r="30" spans="1:5" ht="14.25">
      <c r="A30" s="101" t="s">
        <v>238</v>
      </c>
      <c r="B30" s="90" t="s">
        <v>239</v>
      </c>
      <c r="C30" s="181">
        <v>160766.24000000002</v>
      </c>
      <c r="D30" s="184">
        <v>0</v>
      </c>
      <c r="E30" s="192">
        <f>SUM(C30:D30)</f>
        <v>160766.24000000002</v>
      </c>
    </row>
    <row r="31" spans="1:5" ht="14.25">
      <c r="A31" s="101" t="s">
        <v>240</v>
      </c>
      <c r="B31" s="90" t="s">
        <v>236</v>
      </c>
      <c r="C31" s="181">
        <v>941974.97</v>
      </c>
      <c r="D31" s="184">
        <v>0</v>
      </c>
      <c r="E31" s="192">
        <f t="shared" si="1"/>
        <v>941974.97</v>
      </c>
    </row>
    <row r="32" spans="1:5" ht="14.25">
      <c r="A32" s="101" t="s">
        <v>241</v>
      </c>
      <c r="B32" s="90" t="s">
        <v>236</v>
      </c>
      <c r="C32" s="181">
        <v>682045.86</v>
      </c>
      <c r="D32" s="184">
        <v>0</v>
      </c>
      <c r="E32" s="192">
        <f t="shared" si="1"/>
        <v>682045.86</v>
      </c>
    </row>
    <row r="33" spans="1:5" ht="14.25">
      <c r="A33" s="101" t="s">
        <v>242</v>
      </c>
      <c r="B33" s="90" t="s">
        <v>236</v>
      </c>
      <c r="C33" s="181">
        <v>3741114.3000000003</v>
      </c>
      <c r="D33" s="184">
        <v>0</v>
      </c>
      <c r="E33" s="192">
        <f>C33+D33</f>
        <v>3741114.3000000003</v>
      </c>
    </row>
    <row r="34" spans="1:5" ht="14.25">
      <c r="A34" s="101" t="s">
        <v>243</v>
      </c>
      <c r="B34" s="90" t="s">
        <v>239</v>
      </c>
      <c r="C34" s="181">
        <v>524340.12</v>
      </c>
      <c r="D34" s="184">
        <v>0</v>
      </c>
      <c r="E34" s="192">
        <f t="shared" si="1"/>
        <v>524340.12</v>
      </c>
    </row>
    <row r="35" spans="1:5" ht="14.25">
      <c r="A35" s="101" t="s">
        <v>244</v>
      </c>
      <c r="B35" s="90" t="s">
        <v>236</v>
      </c>
      <c r="C35" s="181">
        <v>28200</v>
      </c>
      <c r="D35" s="184">
        <v>0</v>
      </c>
      <c r="E35" s="192">
        <f t="shared" si="1"/>
        <v>28200</v>
      </c>
    </row>
    <row r="36" spans="1:5" ht="14.25">
      <c r="A36" s="101" t="s">
        <v>245</v>
      </c>
      <c r="B36" s="90" t="s">
        <v>239</v>
      </c>
      <c r="C36" s="181">
        <v>674825.55</v>
      </c>
      <c r="D36" s="184">
        <v>0</v>
      </c>
      <c r="E36" s="192">
        <f t="shared" si="1"/>
        <v>674825.55</v>
      </c>
    </row>
    <row r="37" spans="1:5" ht="14.25">
      <c r="A37" s="101" t="s">
        <v>247</v>
      </c>
      <c r="B37" s="90" t="s">
        <v>246</v>
      </c>
      <c r="C37" s="181">
        <v>0</v>
      </c>
      <c r="D37" s="184">
        <v>0</v>
      </c>
      <c r="E37" s="192">
        <f t="shared" si="1"/>
        <v>0</v>
      </c>
    </row>
    <row r="38" spans="1:5" ht="14.25">
      <c r="A38" s="101" t="s">
        <v>248</v>
      </c>
      <c r="B38" s="90" t="s">
        <v>239</v>
      </c>
      <c r="C38" s="181">
        <v>872177.71</v>
      </c>
      <c r="D38" s="184">
        <v>0</v>
      </c>
      <c r="E38" s="192">
        <f t="shared" si="1"/>
        <v>872177.71</v>
      </c>
    </row>
    <row r="39" spans="1:5" ht="14.25">
      <c r="A39" s="101" t="s">
        <v>249</v>
      </c>
      <c r="B39" s="90" t="s">
        <v>239</v>
      </c>
      <c r="C39" s="181">
        <v>20000</v>
      </c>
      <c r="D39" s="184">
        <v>0</v>
      </c>
      <c r="E39" s="192">
        <f t="shared" si="1"/>
        <v>20000</v>
      </c>
    </row>
    <row r="40" spans="1:5" ht="14.25">
      <c r="A40" s="101" t="s">
        <v>250</v>
      </c>
      <c r="B40" s="90" t="s">
        <v>236</v>
      </c>
      <c r="C40" s="181">
        <v>7787.89</v>
      </c>
      <c r="D40" s="184">
        <v>0</v>
      </c>
      <c r="E40" s="192">
        <f t="shared" si="1"/>
        <v>7787.89</v>
      </c>
    </row>
    <row r="41" spans="1:5" ht="14.25">
      <c r="A41" s="101" t="s">
        <v>251</v>
      </c>
      <c r="B41" s="90" t="s">
        <v>239</v>
      </c>
      <c r="C41" s="181">
        <v>139252.66999999998</v>
      </c>
      <c r="D41" s="184">
        <v>0</v>
      </c>
      <c r="E41" s="192">
        <f>C41+D41</f>
        <v>139252.66999999998</v>
      </c>
    </row>
    <row r="42" spans="1:5" ht="14.25">
      <c r="A42" s="101" t="s">
        <v>252</v>
      </c>
      <c r="B42" s="90" t="s">
        <v>239</v>
      </c>
      <c r="C42" s="181">
        <v>13993.01</v>
      </c>
      <c r="D42" s="184">
        <v>0</v>
      </c>
      <c r="E42" s="192">
        <f t="shared" si="1"/>
        <v>13993.01</v>
      </c>
    </row>
    <row r="43" spans="1:5" ht="14.25">
      <c r="A43" s="101" t="s">
        <v>253</v>
      </c>
      <c r="B43" s="90" t="s">
        <v>239</v>
      </c>
      <c r="C43" s="181">
        <v>84728.29</v>
      </c>
      <c r="D43" s="184">
        <v>0</v>
      </c>
      <c r="E43" s="192">
        <f t="shared" si="1"/>
        <v>84728.29</v>
      </c>
    </row>
    <row r="44" spans="1:5" ht="15" thickBot="1">
      <c r="A44" s="101" t="s">
        <v>254</v>
      </c>
      <c r="B44" s="90" t="s">
        <v>239</v>
      </c>
      <c r="C44" s="181">
        <v>7260.4400000000005</v>
      </c>
      <c r="D44" s="184">
        <v>0</v>
      </c>
      <c r="E44" s="192">
        <f t="shared" si="1"/>
        <v>7260.4400000000005</v>
      </c>
    </row>
    <row r="45" spans="1:5" ht="15" thickBot="1">
      <c r="A45" s="102" t="s">
        <v>255</v>
      </c>
      <c r="B45" s="96"/>
      <c r="C45" s="190">
        <f>C28+C29+C31+C32+C33+C34+C35+C36+C37+C38+C39+C40+C41+C42+C43+C44+C30</f>
        <v>8181350.720000001</v>
      </c>
      <c r="D45" s="190">
        <f>SUM(D28:D44)</f>
        <v>0</v>
      </c>
      <c r="E45" s="191">
        <f>SUM(E28:E44)</f>
        <v>8181350.72</v>
      </c>
    </row>
  </sheetData>
  <sheetProtection/>
  <mergeCells count="2">
    <mergeCell ref="A1:B1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6"/>
  <sheetViews>
    <sheetView tabSelected="1" zoomScalePageLayoutView="0" workbookViewId="0" topLeftCell="A25">
      <selection activeCell="F270" sqref="F270"/>
    </sheetView>
  </sheetViews>
  <sheetFormatPr defaultColWidth="9.140625" defaultRowHeight="15"/>
  <cols>
    <col min="1" max="1" width="3.421875" style="0" customWidth="1"/>
    <col min="2" max="2" width="7.00390625" style="0" customWidth="1"/>
    <col min="3" max="4" width="4.421875" style="0" customWidth="1"/>
    <col min="5" max="5" width="4.7109375" style="0" customWidth="1"/>
    <col min="6" max="6" width="36.421875" style="0" customWidth="1"/>
    <col min="7" max="7" width="6.7109375" style="0" customWidth="1"/>
    <col min="8" max="8" width="9.421875" style="1" customWidth="1"/>
    <col min="9" max="9" width="10.8515625" style="0" customWidth="1"/>
    <col min="10" max="10" width="9.421875" style="0" customWidth="1"/>
  </cols>
  <sheetData>
    <row r="1" ht="14.25">
      <c r="J1" t="s">
        <v>403</v>
      </c>
    </row>
    <row r="2" spans="1:10" ht="21">
      <c r="A2" s="1"/>
      <c r="B2" s="1"/>
      <c r="C2" s="197" t="s">
        <v>401</v>
      </c>
      <c r="D2" s="197"/>
      <c r="E2" s="197"/>
      <c r="F2" s="197"/>
      <c r="G2" s="197"/>
      <c r="H2" s="197"/>
      <c r="I2" s="197"/>
      <c r="J2" s="197"/>
    </row>
    <row r="3" spans="1:10" ht="15">
      <c r="A3" s="1"/>
      <c r="B3" s="1"/>
      <c r="C3" s="198" t="s">
        <v>10</v>
      </c>
      <c r="D3" s="198"/>
      <c r="E3" s="198"/>
      <c r="F3" s="198"/>
      <c r="G3" s="198"/>
      <c r="H3" s="198"/>
      <c r="I3" s="198"/>
      <c r="J3" s="198"/>
    </row>
    <row r="5" spans="1:10" ht="15" thickBot="1">
      <c r="A5" s="3"/>
      <c r="B5" s="4"/>
      <c r="C5" s="4"/>
      <c r="D5" s="4"/>
      <c r="E5" s="4"/>
      <c r="F5" s="4"/>
      <c r="G5" s="5"/>
      <c r="H5" s="5"/>
      <c r="I5" s="4"/>
      <c r="J5" s="5" t="s">
        <v>13</v>
      </c>
    </row>
    <row r="6" spans="1:10" ht="21" thickBot="1">
      <c r="A6" s="103" t="s">
        <v>0</v>
      </c>
      <c r="B6" s="199" t="s">
        <v>1</v>
      </c>
      <c r="C6" s="200"/>
      <c r="D6" s="104" t="s">
        <v>2</v>
      </c>
      <c r="E6" s="105" t="s">
        <v>3</v>
      </c>
      <c r="F6" s="106" t="s">
        <v>14</v>
      </c>
      <c r="G6" s="107" t="s">
        <v>4</v>
      </c>
      <c r="H6" s="109" t="s">
        <v>257</v>
      </c>
      <c r="I6" s="108" t="s">
        <v>400</v>
      </c>
      <c r="J6" s="109" t="s">
        <v>259</v>
      </c>
    </row>
    <row r="7" spans="1:10" ht="15" thickBot="1">
      <c r="A7" s="6" t="s">
        <v>5</v>
      </c>
      <c r="B7" s="201" t="s">
        <v>6</v>
      </c>
      <c r="C7" s="201"/>
      <c r="D7" s="7" t="s">
        <v>6</v>
      </c>
      <c r="E7" s="8" t="s">
        <v>6</v>
      </c>
      <c r="F7" s="2" t="s">
        <v>15</v>
      </c>
      <c r="G7" s="120">
        <v>4500</v>
      </c>
      <c r="H7" s="81">
        <v>9211.83208</v>
      </c>
      <c r="I7" s="80">
        <v>0</v>
      </c>
      <c r="J7" s="81">
        <v>9211.83208</v>
      </c>
    </row>
    <row r="8" spans="1:10" ht="15" thickBot="1">
      <c r="A8" s="82" t="s">
        <v>5</v>
      </c>
      <c r="B8" s="194" t="s">
        <v>16</v>
      </c>
      <c r="C8" s="195"/>
      <c r="D8" s="195"/>
      <c r="E8" s="195"/>
      <c r="F8" s="196"/>
      <c r="G8" s="121">
        <v>4500</v>
      </c>
      <c r="H8" s="81">
        <v>9211.83208</v>
      </c>
      <c r="I8" s="80"/>
      <c r="J8" s="81">
        <v>9211.83208</v>
      </c>
    </row>
    <row r="9" spans="1:10" ht="21" thickBot="1">
      <c r="A9" s="9"/>
      <c r="B9" s="10" t="s">
        <v>6</v>
      </c>
      <c r="C9" s="11" t="s">
        <v>6</v>
      </c>
      <c r="D9" s="12" t="s">
        <v>6</v>
      </c>
      <c r="E9" s="13" t="s">
        <v>6</v>
      </c>
      <c r="F9" s="14" t="s">
        <v>25</v>
      </c>
      <c r="G9" s="122">
        <v>1500</v>
      </c>
      <c r="H9" s="44">
        <v>3862.57655</v>
      </c>
      <c r="I9" s="43">
        <v>0</v>
      </c>
      <c r="J9" s="44">
        <v>3862.57655</v>
      </c>
    </row>
    <row r="10" spans="1:10" ht="14.25">
      <c r="A10" s="111" t="s">
        <v>5</v>
      </c>
      <c r="B10" s="112" t="s">
        <v>17</v>
      </c>
      <c r="C10" s="113" t="s">
        <v>7</v>
      </c>
      <c r="D10" s="114" t="s">
        <v>6</v>
      </c>
      <c r="E10" s="115" t="s">
        <v>6</v>
      </c>
      <c r="F10" s="116" t="s">
        <v>26</v>
      </c>
      <c r="G10" s="153">
        <v>1500</v>
      </c>
      <c r="H10" s="154">
        <v>2252.03505</v>
      </c>
      <c r="I10" s="155">
        <v>-2252</v>
      </c>
      <c r="J10" s="154">
        <v>0.03505</v>
      </c>
    </row>
    <row r="11" spans="1:10" ht="15" thickBot="1">
      <c r="A11" s="156"/>
      <c r="B11" s="157"/>
      <c r="C11" s="158"/>
      <c r="D11" s="159">
        <v>3792</v>
      </c>
      <c r="E11" s="160" t="s">
        <v>27</v>
      </c>
      <c r="F11" s="161" t="s">
        <v>11</v>
      </c>
      <c r="G11" s="162">
        <v>1500</v>
      </c>
      <c r="H11" s="163">
        <v>2252.03505</v>
      </c>
      <c r="I11" s="164">
        <v>-2252</v>
      </c>
      <c r="J11" s="163">
        <v>0.03505</v>
      </c>
    </row>
    <row r="12" spans="1:10" ht="14.25">
      <c r="A12" s="15" t="s">
        <v>5</v>
      </c>
      <c r="B12" s="16" t="s">
        <v>28</v>
      </c>
      <c r="C12" s="17" t="s">
        <v>7</v>
      </c>
      <c r="D12" s="18" t="s">
        <v>6</v>
      </c>
      <c r="E12" s="19" t="s">
        <v>6</v>
      </c>
      <c r="F12" s="20" t="s">
        <v>29</v>
      </c>
      <c r="G12" s="123">
        <v>0</v>
      </c>
      <c r="H12" s="41">
        <v>12.5</v>
      </c>
      <c r="I12" s="38"/>
      <c r="J12" s="41">
        <v>12.5</v>
      </c>
    </row>
    <row r="13" spans="1:10" ht="15" thickBot="1">
      <c r="A13" s="21"/>
      <c r="B13" s="22"/>
      <c r="C13" s="23"/>
      <c r="D13" s="24">
        <v>3792</v>
      </c>
      <c r="E13" s="25" t="s">
        <v>30</v>
      </c>
      <c r="F13" s="26" t="s">
        <v>31</v>
      </c>
      <c r="G13" s="124">
        <v>0</v>
      </c>
      <c r="H13" s="40">
        <v>12.5</v>
      </c>
      <c r="I13" s="39"/>
      <c r="J13" s="40">
        <v>12.5</v>
      </c>
    </row>
    <row r="14" spans="1:10" ht="14.25">
      <c r="A14" s="15" t="s">
        <v>5</v>
      </c>
      <c r="B14" s="16" t="s">
        <v>34</v>
      </c>
      <c r="C14" s="17" t="s">
        <v>7</v>
      </c>
      <c r="D14" s="18" t="s">
        <v>6</v>
      </c>
      <c r="E14" s="27" t="s">
        <v>6</v>
      </c>
      <c r="F14" s="28" t="s">
        <v>35</v>
      </c>
      <c r="G14" s="125">
        <v>0</v>
      </c>
      <c r="H14" s="41">
        <v>24.698</v>
      </c>
      <c r="I14" s="38"/>
      <c r="J14" s="41">
        <v>24.698</v>
      </c>
    </row>
    <row r="15" spans="1:10" ht="15" thickBot="1">
      <c r="A15" s="29"/>
      <c r="B15" s="30"/>
      <c r="C15" s="31"/>
      <c r="D15" s="32">
        <v>3792</v>
      </c>
      <c r="E15" s="33" t="s">
        <v>32</v>
      </c>
      <c r="F15" s="26" t="s">
        <v>33</v>
      </c>
      <c r="G15" s="126">
        <v>0</v>
      </c>
      <c r="H15" s="40">
        <v>24.698</v>
      </c>
      <c r="I15" s="39"/>
      <c r="J15" s="40">
        <v>24.698</v>
      </c>
    </row>
    <row r="16" spans="1:10" ht="14.25">
      <c r="A16" s="15" t="s">
        <v>5</v>
      </c>
      <c r="B16" s="16" t="s">
        <v>39</v>
      </c>
      <c r="C16" s="17" t="s">
        <v>7</v>
      </c>
      <c r="D16" s="18" t="s">
        <v>6</v>
      </c>
      <c r="E16" s="27" t="s">
        <v>6</v>
      </c>
      <c r="F16" s="28" t="s">
        <v>40</v>
      </c>
      <c r="G16" s="125">
        <v>0</v>
      </c>
      <c r="H16" s="41">
        <v>80</v>
      </c>
      <c r="I16" s="38"/>
      <c r="J16" s="41">
        <v>80</v>
      </c>
    </row>
    <row r="17" spans="1:10" ht="15" thickBot="1">
      <c r="A17" s="29"/>
      <c r="B17" s="30"/>
      <c r="C17" s="31"/>
      <c r="D17" s="32">
        <v>3792</v>
      </c>
      <c r="E17" s="33" t="s">
        <v>32</v>
      </c>
      <c r="F17" s="26" t="s">
        <v>33</v>
      </c>
      <c r="G17" s="126">
        <v>0</v>
      </c>
      <c r="H17" s="40">
        <v>80</v>
      </c>
      <c r="I17" s="39"/>
      <c r="J17" s="40">
        <v>80</v>
      </c>
    </row>
    <row r="18" spans="1:10" ht="14.25">
      <c r="A18" s="15" t="s">
        <v>5</v>
      </c>
      <c r="B18" s="16" t="s">
        <v>41</v>
      </c>
      <c r="C18" s="17" t="s">
        <v>42</v>
      </c>
      <c r="D18" s="18" t="s">
        <v>6</v>
      </c>
      <c r="E18" s="27" t="s">
        <v>6</v>
      </c>
      <c r="F18" s="28" t="s">
        <v>43</v>
      </c>
      <c r="G18" s="125">
        <v>0</v>
      </c>
      <c r="H18" s="41">
        <v>20</v>
      </c>
      <c r="I18" s="38"/>
      <c r="J18" s="41">
        <v>20</v>
      </c>
    </row>
    <row r="19" spans="1:10" ht="15" thickBot="1">
      <c r="A19" s="29"/>
      <c r="B19" s="30"/>
      <c r="C19" s="31"/>
      <c r="D19" s="32">
        <v>3792</v>
      </c>
      <c r="E19" s="33" t="s">
        <v>8</v>
      </c>
      <c r="F19" s="26" t="s">
        <v>9</v>
      </c>
      <c r="G19" s="126">
        <v>0</v>
      </c>
      <c r="H19" s="40">
        <v>20</v>
      </c>
      <c r="I19" s="39"/>
      <c r="J19" s="40">
        <v>20</v>
      </c>
    </row>
    <row r="20" spans="1:10" ht="14.25">
      <c r="A20" s="15" t="s">
        <v>5</v>
      </c>
      <c r="B20" s="16" t="s">
        <v>44</v>
      </c>
      <c r="C20" s="17" t="s">
        <v>7</v>
      </c>
      <c r="D20" s="18" t="s">
        <v>6</v>
      </c>
      <c r="E20" s="27" t="s">
        <v>6</v>
      </c>
      <c r="F20" s="28" t="s">
        <v>45</v>
      </c>
      <c r="G20" s="125">
        <v>0</v>
      </c>
      <c r="H20" s="41">
        <v>19.79</v>
      </c>
      <c r="I20" s="38"/>
      <c r="J20" s="41">
        <v>19.79</v>
      </c>
    </row>
    <row r="21" spans="1:10" ht="15" thickBot="1">
      <c r="A21" s="29"/>
      <c r="B21" s="30"/>
      <c r="C21" s="31"/>
      <c r="D21" s="32">
        <v>3792</v>
      </c>
      <c r="E21" s="33" t="s">
        <v>36</v>
      </c>
      <c r="F21" s="26" t="s">
        <v>37</v>
      </c>
      <c r="G21" s="126">
        <v>0</v>
      </c>
      <c r="H21" s="40">
        <v>19.79</v>
      </c>
      <c r="I21" s="39"/>
      <c r="J21" s="40">
        <v>19.79</v>
      </c>
    </row>
    <row r="22" spans="1:10" ht="20.25">
      <c r="A22" s="15" t="s">
        <v>5</v>
      </c>
      <c r="B22" s="16" t="s">
        <v>46</v>
      </c>
      <c r="C22" s="17" t="s">
        <v>7</v>
      </c>
      <c r="D22" s="18" t="s">
        <v>6</v>
      </c>
      <c r="E22" s="27" t="s">
        <v>6</v>
      </c>
      <c r="F22" s="28" t="s">
        <v>47</v>
      </c>
      <c r="G22" s="125">
        <v>0</v>
      </c>
      <c r="H22" s="41">
        <v>19.6</v>
      </c>
      <c r="I22" s="38"/>
      <c r="J22" s="41">
        <v>19.6</v>
      </c>
    </row>
    <row r="23" spans="1:10" ht="15" thickBot="1">
      <c r="A23" s="29"/>
      <c r="B23" s="30"/>
      <c r="C23" s="31"/>
      <c r="D23" s="32">
        <v>3792</v>
      </c>
      <c r="E23" s="33" t="s">
        <v>36</v>
      </c>
      <c r="F23" s="26" t="s">
        <v>37</v>
      </c>
      <c r="G23" s="126">
        <v>0</v>
      </c>
      <c r="H23" s="40">
        <v>19.6</v>
      </c>
      <c r="I23" s="39"/>
      <c r="J23" s="40">
        <v>19.6</v>
      </c>
    </row>
    <row r="24" spans="1:10" ht="20.25">
      <c r="A24" s="15" t="s">
        <v>5</v>
      </c>
      <c r="B24" s="16" t="s">
        <v>51</v>
      </c>
      <c r="C24" s="17" t="s">
        <v>52</v>
      </c>
      <c r="D24" s="18" t="s">
        <v>6</v>
      </c>
      <c r="E24" s="27" t="s">
        <v>6</v>
      </c>
      <c r="F24" s="28" t="s">
        <v>53</v>
      </c>
      <c r="G24" s="125">
        <v>0</v>
      </c>
      <c r="H24" s="41">
        <v>11.536</v>
      </c>
      <c r="I24" s="38"/>
      <c r="J24" s="41">
        <v>11.536</v>
      </c>
    </row>
    <row r="25" spans="1:10" ht="15" thickBot="1">
      <c r="A25" s="29"/>
      <c r="B25" s="30"/>
      <c r="C25" s="31"/>
      <c r="D25" s="32">
        <v>3792</v>
      </c>
      <c r="E25" s="33" t="s">
        <v>54</v>
      </c>
      <c r="F25" s="26" t="s">
        <v>55</v>
      </c>
      <c r="G25" s="126">
        <v>0</v>
      </c>
      <c r="H25" s="40">
        <v>11.536</v>
      </c>
      <c r="I25" s="39"/>
      <c r="J25" s="40">
        <v>11.536</v>
      </c>
    </row>
    <row r="26" spans="1:10" ht="14.25">
      <c r="A26" s="15" t="s">
        <v>5</v>
      </c>
      <c r="B26" s="16" t="s">
        <v>56</v>
      </c>
      <c r="C26" s="17" t="s">
        <v>57</v>
      </c>
      <c r="D26" s="18" t="s">
        <v>6</v>
      </c>
      <c r="E26" s="27" t="s">
        <v>6</v>
      </c>
      <c r="F26" s="28" t="s">
        <v>58</v>
      </c>
      <c r="G26" s="125">
        <v>0</v>
      </c>
      <c r="H26" s="41">
        <v>20</v>
      </c>
      <c r="I26" s="38"/>
      <c r="J26" s="41">
        <v>20</v>
      </c>
    </row>
    <row r="27" spans="1:10" ht="15" thickBot="1">
      <c r="A27" s="29"/>
      <c r="B27" s="30"/>
      <c r="C27" s="31"/>
      <c r="D27" s="32">
        <v>3792</v>
      </c>
      <c r="E27" s="33" t="s">
        <v>8</v>
      </c>
      <c r="F27" s="26" t="s">
        <v>9</v>
      </c>
      <c r="G27" s="126">
        <v>0</v>
      </c>
      <c r="H27" s="40">
        <v>20</v>
      </c>
      <c r="I27" s="39"/>
      <c r="J27" s="40">
        <v>20</v>
      </c>
    </row>
    <row r="28" spans="1:10" ht="20.25">
      <c r="A28" s="15" t="s">
        <v>5</v>
      </c>
      <c r="B28" s="16" t="s">
        <v>59</v>
      </c>
      <c r="C28" s="17" t="s">
        <v>7</v>
      </c>
      <c r="D28" s="18" t="s">
        <v>6</v>
      </c>
      <c r="E28" s="27" t="s">
        <v>6</v>
      </c>
      <c r="F28" s="28" t="s">
        <v>60</v>
      </c>
      <c r="G28" s="125">
        <v>0</v>
      </c>
      <c r="H28" s="41">
        <v>18.8635</v>
      </c>
      <c r="I28" s="38"/>
      <c r="J28" s="41">
        <v>18.8635</v>
      </c>
    </row>
    <row r="29" spans="1:10" ht="15" thickBot="1">
      <c r="A29" s="29"/>
      <c r="B29" s="30"/>
      <c r="C29" s="31"/>
      <c r="D29" s="32">
        <v>3792</v>
      </c>
      <c r="E29" s="33" t="s">
        <v>32</v>
      </c>
      <c r="F29" s="26" t="s">
        <v>38</v>
      </c>
      <c r="G29" s="126">
        <v>0</v>
      </c>
      <c r="H29" s="40">
        <v>18.8635</v>
      </c>
      <c r="I29" s="39"/>
      <c r="J29" s="40">
        <v>18.8635</v>
      </c>
    </row>
    <row r="30" spans="1:10" ht="20.25">
      <c r="A30" s="15" t="s">
        <v>5</v>
      </c>
      <c r="B30" s="16" t="s">
        <v>61</v>
      </c>
      <c r="C30" s="17" t="s">
        <v>62</v>
      </c>
      <c r="D30" s="18" t="s">
        <v>6</v>
      </c>
      <c r="E30" s="27" t="s">
        <v>6</v>
      </c>
      <c r="F30" s="28" t="s">
        <v>63</v>
      </c>
      <c r="G30" s="125">
        <v>0</v>
      </c>
      <c r="H30" s="41">
        <v>12.75</v>
      </c>
      <c r="I30" s="38"/>
      <c r="J30" s="41">
        <v>12.75</v>
      </c>
    </row>
    <row r="31" spans="1:10" ht="15" thickBot="1">
      <c r="A31" s="29"/>
      <c r="B31" s="30"/>
      <c r="C31" s="31"/>
      <c r="D31" s="32">
        <v>3792</v>
      </c>
      <c r="E31" s="33" t="s">
        <v>54</v>
      </c>
      <c r="F31" s="26" t="s">
        <v>55</v>
      </c>
      <c r="G31" s="126">
        <v>0</v>
      </c>
      <c r="H31" s="40">
        <v>12.75</v>
      </c>
      <c r="I31" s="39"/>
      <c r="J31" s="40">
        <v>12.75</v>
      </c>
    </row>
    <row r="32" spans="1:10" ht="14.25">
      <c r="A32" s="15" t="s">
        <v>5</v>
      </c>
      <c r="B32" s="16" t="s">
        <v>65</v>
      </c>
      <c r="C32" s="17" t="s">
        <v>7</v>
      </c>
      <c r="D32" s="18" t="s">
        <v>6</v>
      </c>
      <c r="E32" s="27" t="s">
        <v>6</v>
      </c>
      <c r="F32" s="28" t="s">
        <v>66</v>
      </c>
      <c r="G32" s="125">
        <v>0</v>
      </c>
      <c r="H32" s="41">
        <v>7.875</v>
      </c>
      <c r="I32" s="38"/>
      <c r="J32" s="41">
        <v>7.875</v>
      </c>
    </row>
    <row r="33" spans="1:10" ht="15" thickBot="1">
      <c r="A33" s="29"/>
      <c r="B33" s="30"/>
      <c r="C33" s="31"/>
      <c r="D33" s="32">
        <v>3792</v>
      </c>
      <c r="E33" s="33" t="s">
        <v>30</v>
      </c>
      <c r="F33" s="26" t="s">
        <v>48</v>
      </c>
      <c r="G33" s="126">
        <v>0</v>
      </c>
      <c r="H33" s="40">
        <v>7.875</v>
      </c>
      <c r="I33" s="39"/>
      <c r="J33" s="40">
        <v>7.875</v>
      </c>
    </row>
    <row r="34" spans="1:10" ht="14.25">
      <c r="A34" s="15" t="s">
        <v>5</v>
      </c>
      <c r="B34" s="16" t="s">
        <v>67</v>
      </c>
      <c r="C34" s="17" t="s">
        <v>7</v>
      </c>
      <c r="D34" s="18" t="s">
        <v>6</v>
      </c>
      <c r="E34" s="27" t="s">
        <v>6</v>
      </c>
      <c r="F34" s="28" t="s">
        <v>68</v>
      </c>
      <c r="G34" s="125">
        <v>0</v>
      </c>
      <c r="H34" s="41">
        <v>20</v>
      </c>
      <c r="I34" s="38"/>
      <c r="J34" s="41">
        <v>20</v>
      </c>
    </row>
    <row r="35" spans="1:10" ht="15" thickBot="1">
      <c r="A35" s="29"/>
      <c r="B35" s="30"/>
      <c r="C35" s="31"/>
      <c r="D35" s="32">
        <v>3792</v>
      </c>
      <c r="E35" s="33" t="s">
        <v>30</v>
      </c>
      <c r="F35" s="26" t="s">
        <v>48</v>
      </c>
      <c r="G35" s="126">
        <v>0</v>
      </c>
      <c r="H35" s="40">
        <v>20</v>
      </c>
      <c r="I35" s="39"/>
      <c r="J35" s="40">
        <v>20</v>
      </c>
    </row>
    <row r="36" spans="1:10" ht="14.25">
      <c r="A36" s="15" t="s">
        <v>5</v>
      </c>
      <c r="B36" s="16" t="s">
        <v>69</v>
      </c>
      <c r="C36" s="17" t="s">
        <v>7</v>
      </c>
      <c r="D36" s="18" t="s">
        <v>6</v>
      </c>
      <c r="E36" s="27" t="s">
        <v>6</v>
      </c>
      <c r="F36" s="28" t="s">
        <v>70</v>
      </c>
      <c r="G36" s="125">
        <v>0</v>
      </c>
      <c r="H36" s="41">
        <v>14</v>
      </c>
      <c r="I36" s="38"/>
      <c r="J36" s="41">
        <v>14</v>
      </c>
    </row>
    <row r="37" spans="1:10" ht="15" thickBot="1">
      <c r="A37" s="29"/>
      <c r="B37" s="30"/>
      <c r="C37" s="31"/>
      <c r="D37" s="32">
        <v>3792</v>
      </c>
      <c r="E37" s="33" t="s">
        <v>30</v>
      </c>
      <c r="F37" s="26" t="s">
        <v>48</v>
      </c>
      <c r="G37" s="126">
        <v>0</v>
      </c>
      <c r="H37" s="40">
        <v>14</v>
      </c>
      <c r="I37" s="39"/>
      <c r="J37" s="40">
        <v>14</v>
      </c>
    </row>
    <row r="38" spans="1:10" ht="14.25">
      <c r="A38" s="15" t="s">
        <v>5</v>
      </c>
      <c r="B38" s="16" t="s">
        <v>71</v>
      </c>
      <c r="C38" s="17" t="s">
        <v>72</v>
      </c>
      <c r="D38" s="18" t="s">
        <v>6</v>
      </c>
      <c r="E38" s="27" t="s">
        <v>6</v>
      </c>
      <c r="F38" s="28" t="s">
        <v>73</v>
      </c>
      <c r="G38" s="125">
        <v>0</v>
      </c>
      <c r="H38" s="41">
        <v>14.725</v>
      </c>
      <c r="I38" s="38"/>
      <c r="J38" s="41">
        <v>14.725</v>
      </c>
    </row>
    <row r="39" spans="1:10" ht="15" thickBot="1">
      <c r="A39" s="29"/>
      <c r="B39" s="30"/>
      <c r="C39" s="31"/>
      <c r="D39" s="32">
        <v>3792</v>
      </c>
      <c r="E39" s="33" t="s">
        <v>8</v>
      </c>
      <c r="F39" s="26" t="s">
        <v>9</v>
      </c>
      <c r="G39" s="126">
        <v>0</v>
      </c>
      <c r="H39" s="40">
        <v>14.725</v>
      </c>
      <c r="I39" s="39"/>
      <c r="J39" s="40">
        <v>14.725</v>
      </c>
    </row>
    <row r="40" spans="1:10" ht="14.25">
      <c r="A40" s="15" t="s">
        <v>5</v>
      </c>
      <c r="B40" s="16" t="s">
        <v>74</v>
      </c>
      <c r="C40" s="17" t="s">
        <v>75</v>
      </c>
      <c r="D40" s="18" t="s">
        <v>6</v>
      </c>
      <c r="E40" s="27" t="s">
        <v>6</v>
      </c>
      <c r="F40" s="28" t="s">
        <v>76</v>
      </c>
      <c r="G40" s="125">
        <v>0</v>
      </c>
      <c r="H40" s="41">
        <v>21</v>
      </c>
      <c r="I40" s="38"/>
      <c r="J40" s="41">
        <v>21</v>
      </c>
    </row>
    <row r="41" spans="1:10" ht="15" thickBot="1">
      <c r="A41" s="29"/>
      <c r="B41" s="30"/>
      <c r="C41" s="31"/>
      <c r="D41" s="32">
        <v>3792</v>
      </c>
      <c r="E41" s="33" t="s">
        <v>8</v>
      </c>
      <c r="F41" s="26" t="s">
        <v>9</v>
      </c>
      <c r="G41" s="126">
        <v>0</v>
      </c>
      <c r="H41" s="40">
        <v>21</v>
      </c>
      <c r="I41" s="39"/>
      <c r="J41" s="40">
        <v>21</v>
      </c>
    </row>
    <row r="42" spans="1:10" ht="14.25">
      <c r="A42" s="34" t="s">
        <v>5</v>
      </c>
      <c r="B42" s="16" t="s">
        <v>77</v>
      </c>
      <c r="C42" s="17" t="s">
        <v>7</v>
      </c>
      <c r="D42" s="18" t="s">
        <v>6</v>
      </c>
      <c r="E42" s="19" t="s">
        <v>6</v>
      </c>
      <c r="F42" s="20" t="s">
        <v>78</v>
      </c>
      <c r="G42" s="125">
        <v>0</v>
      </c>
      <c r="H42" s="46">
        <v>79.382</v>
      </c>
      <c r="I42" s="45"/>
      <c r="J42" s="46">
        <v>79.382</v>
      </c>
    </row>
    <row r="43" spans="1:10" ht="15" thickBot="1">
      <c r="A43" s="47"/>
      <c r="B43" s="30"/>
      <c r="C43" s="48"/>
      <c r="D43" s="49">
        <v>3792</v>
      </c>
      <c r="E43" s="50" t="s">
        <v>79</v>
      </c>
      <c r="F43" s="51" t="s">
        <v>80</v>
      </c>
      <c r="G43" s="127">
        <v>0</v>
      </c>
      <c r="H43" s="53">
        <v>79.382</v>
      </c>
      <c r="I43" s="52"/>
      <c r="J43" s="53">
        <v>79.382</v>
      </c>
    </row>
    <row r="44" spans="1:10" ht="20.25">
      <c r="A44" s="54" t="s">
        <v>5</v>
      </c>
      <c r="B44" s="55" t="s">
        <v>81</v>
      </c>
      <c r="C44" s="56" t="s">
        <v>7</v>
      </c>
      <c r="D44" s="57" t="s">
        <v>6</v>
      </c>
      <c r="E44" s="58" t="s">
        <v>6</v>
      </c>
      <c r="F44" s="59" t="s">
        <v>82</v>
      </c>
      <c r="G44" s="128">
        <v>0</v>
      </c>
      <c r="H44" s="61">
        <v>79.99</v>
      </c>
      <c r="I44" s="60"/>
      <c r="J44" s="61">
        <v>79.99</v>
      </c>
    </row>
    <row r="45" spans="1:10" ht="21" thickBot="1">
      <c r="A45" s="62"/>
      <c r="B45" s="63"/>
      <c r="C45" s="64"/>
      <c r="D45" s="65">
        <v>3792</v>
      </c>
      <c r="E45" s="66" t="s">
        <v>36</v>
      </c>
      <c r="F45" s="67" t="s">
        <v>37</v>
      </c>
      <c r="G45" s="129">
        <v>0</v>
      </c>
      <c r="H45" s="69">
        <v>79.99</v>
      </c>
      <c r="I45" s="68"/>
      <c r="J45" s="69">
        <v>79.99</v>
      </c>
    </row>
    <row r="46" spans="1:10" ht="14.25">
      <c r="A46" s="54" t="s">
        <v>5</v>
      </c>
      <c r="B46" s="55" t="s">
        <v>83</v>
      </c>
      <c r="C46" s="56" t="s">
        <v>7</v>
      </c>
      <c r="D46" s="70" t="s">
        <v>6</v>
      </c>
      <c r="E46" s="71" t="s">
        <v>6</v>
      </c>
      <c r="F46" s="59" t="s">
        <v>84</v>
      </c>
      <c r="G46" s="128">
        <v>0</v>
      </c>
      <c r="H46" s="61">
        <v>79.49</v>
      </c>
      <c r="I46" s="60"/>
      <c r="J46" s="61">
        <v>79.49</v>
      </c>
    </row>
    <row r="47" spans="1:10" ht="21" thickBot="1">
      <c r="A47" s="62"/>
      <c r="B47" s="63"/>
      <c r="C47" s="64"/>
      <c r="D47" s="65">
        <v>3792</v>
      </c>
      <c r="E47" s="66" t="s">
        <v>36</v>
      </c>
      <c r="F47" s="67" t="s">
        <v>37</v>
      </c>
      <c r="G47" s="129">
        <v>0</v>
      </c>
      <c r="H47" s="69">
        <v>79.49</v>
      </c>
      <c r="I47" s="68"/>
      <c r="J47" s="69">
        <v>79.49</v>
      </c>
    </row>
    <row r="48" spans="1:10" ht="14.25">
      <c r="A48" s="54" t="s">
        <v>5</v>
      </c>
      <c r="B48" s="55" t="s">
        <v>85</v>
      </c>
      <c r="C48" s="56" t="s">
        <v>7</v>
      </c>
      <c r="D48" s="70" t="s">
        <v>6</v>
      </c>
      <c r="E48" s="71" t="s">
        <v>6</v>
      </c>
      <c r="F48" s="59" t="s">
        <v>86</v>
      </c>
      <c r="G48" s="128">
        <v>0</v>
      </c>
      <c r="H48" s="61">
        <v>16</v>
      </c>
      <c r="I48" s="60"/>
      <c r="J48" s="61">
        <v>16</v>
      </c>
    </row>
    <row r="49" spans="1:10" ht="21" thickBot="1">
      <c r="A49" s="62"/>
      <c r="B49" s="63"/>
      <c r="C49" s="64"/>
      <c r="D49" s="65">
        <v>3792</v>
      </c>
      <c r="E49" s="66" t="s">
        <v>36</v>
      </c>
      <c r="F49" s="67" t="s">
        <v>37</v>
      </c>
      <c r="G49" s="129">
        <v>0</v>
      </c>
      <c r="H49" s="69">
        <v>16</v>
      </c>
      <c r="I49" s="68"/>
      <c r="J49" s="69">
        <v>16</v>
      </c>
    </row>
    <row r="50" spans="1:10" ht="20.25">
      <c r="A50" s="54" t="s">
        <v>5</v>
      </c>
      <c r="B50" s="55" t="s">
        <v>87</v>
      </c>
      <c r="C50" s="56" t="s">
        <v>7</v>
      </c>
      <c r="D50" s="70" t="s">
        <v>6</v>
      </c>
      <c r="E50" s="71" t="s">
        <v>6</v>
      </c>
      <c r="F50" s="59" t="s">
        <v>88</v>
      </c>
      <c r="G50" s="128">
        <v>0</v>
      </c>
      <c r="H50" s="61">
        <v>70.003</v>
      </c>
      <c r="I50" s="60"/>
      <c r="J50" s="61">
        <v>70.003</v>
      </c>
    </row>
    <row r="51" spans="1:10" ht="21" thickBot="1">
      <c r="A51" s="62"/>
      <c r="B51" s="63"/>
      <c r="C51" s="64"/>
      <c r="D51" s="65">
        <v>3792</v>
      </c>
      <c r="E51" s="66" t="s">
        <v>36</v>
      </c>
      <c r="F51" s="67" t="s">
        <v>37</v>
      </c>
      <c r="G51" s="129">
        <v>0</v>
      </c>
      <c r="H51" s="69">
        <v>70.003</v>
      </c>
      <c r="I51" s="68"/>
      <c r="J51" s="69">
        <v>70.003</v>
      </c>
    </row>
    <row r="52" spans="1:10" ht="20.25">
      <c r="A52" s="54" t="s">
        <v>5</v>
      </c>
      <c r="B52" s="55" t="s">
        <v>89</v>
      </c>
      <c r="C52" s="56" t="s">
        <v>7</v>
      </c>
      <c r="D52" s="70" t="s">
        <v>6</v>
      </c>
      <c r="E52" s="71" t="s">
        <v>6</v>
      </c>
      <c r="F52" s="59" t="s">
        <v>90</v>
      </c>
      <c r="G52" s="128">
        <v>0</v>
      </c>
      <c r="H52" s="61">
        <v>80</v>
      </c>
      <c r="I52" s="60"/>
      <c r="J52" s="61">
        <v>80</v>
      </c>
    </row>
    <row r="53" spans="1:10" ht="15" thickBot="1">
      <c r="A53" s="62"/>
      <c r="B53" s="63"/>
      <c r="C53" s="64"/>
      <c r="D53" s="65">
        <v>3792</v>
      </c>
      <c r="E53" s="66" t="s">
        <v>30</v>
      </c>
      <c r="F53" s="67" t="s">
        <v>48</v>
      </c>
      <c r="G53" s="129">
        <v>0</v>
      </c>
      <c r="H53" s="69">
        <v>80</v>
      </c>
      <c r="I53" s="68"/>
      <c r="J53" s="69">
        <v>80</v>
      </c>
    </row>
    <row r="54" spans="1:10" ht="20.25">
      <c r="A54" s="34" t="s">
        <v>5</v>
      </c>
      <c r="B54" s="16" t="s">
        <v>91</v>
      </c>
      <c r="C54" s="17" t="s">
        <v>7</v>
      </c>
      <c r="D54" s="72" t="s">
        <v>6</v>
      </c>
      <c r="E54" s="73" t="s">
        <v>6</v>
      </c>
      <c r="F54" s="59" t="s">
        <v>92</v>
      </c>
      <c r="G54" s="125">
        <v>0</v>
      </c>
      <c r="H54" s="46">
        <v>79.315</v>
      </c>
      <c r="I54" s="45"/>
      <c r="J54" s="46">
        <v>79.315</v>
      </c>
    </row>
    <row r="55" spans="1:10" ht="15" thickBot="1">
      <c r="A55" s="47"/>
      <c r="B55" s="30"/>
      <c r="C55" s="48"/>
      <c r="D55" s="49">
        <v>3792</v>
      </c>
      <c r="E55" s="66" t="s">
        <v>30</v>
      </c>
      <c r="F55" s="67" t="s">
        <v>48</v>
      </c>
      <c r="G55" s="127">
        <v>0</v>
      </c>
      <c r="H55" s="53">
        <v>79.315</v>
      </c>
      <c r="I55" s="52"/>
      <c r="J55" s="53">
        <v>79.315</v>
      </c>
    </row>
    <row r="56" spans="1:10" ht="20.25">
      <c r="A56" s="54" t="s">
        <v>5</v>
      </c>
      <c r="B56" s="55" t="s">
        <v>93</v>
      </c>
      <c r="C56" s="56" t="s">
        <v>7</v>
      </c>
      <c r="D56" s="70" t="s">
        <v>6</v>
      </c>
      <c r="E56" s="71" t="s">
        <v>6</v>
      </c>
      <c r="F56" s="59" t="s">
        <v>94</v>
      </c>
      <c r="G56" s="128">
        <v>0</v>
      </c>
      <c r="H56" s="61">
        <v>42.214</v>
      </c>
      <c r="I56" s="60"/>
      <c r="J56" s="61">
        <v>42.214</v>
      </c>
    </row>
    <row r="57" spans="1:10" ht="15" thickBot="1">
      <c r="A57" s="62"/>
      <c r="B57" s="63"/>
      <c r="C57" s="64"/>
      <c r="D57" s="65">
        <v>3792</v>
      </c>
      <c r="E57" s="66" t="s">
        <v>30</v>
      </c>
      <c r="F57" s="67" t="s">
        <v>48</v>
      </c>
      <c r="G57" s="129">
        <v>0</v>
      </c>
      <c r="H57" s="69">
        <v>42.214</v>
      </c>
      <c r="I57" s="68"/>
      <c r="J57" s="69">
        <v>42.214</v>
      </c>
    </row>
    <row r="58" spans="1:10" ht="14.25">
      <c r="A58" s="34" t="s">
        <v>5</v>
      </c>
      <c r="B58" s="16" t="s">
        <v>95</v>
      </c>
      <c r="C58" s="17" t="s">
        <v>7</v>
      </c>
      <c r="D58" s="18" t="s">
        <v>6</v>
      </c>
      <c r="E58" s="19" t="s">
        <v>6</v>
      </c>
      <c r="F58" s="20" t="s">
        <v>96</v>
      </c>
      <c r="G58" s="125">
        <v>0</v>
      </c>
      <c r="H58" s="46">
        <v>80</v>
      </c>
      <c r="I58" s="45"/>
      <c r="J58" s="46">
        <v>80</v>
      </c>
    </row>
    <row r="59" spans="1:10" ht="15" thickBot="1">
      <c r="A59" s="47"/>
      <c r="B59" s="30"/>
      <c r="C59" s="48"/>
      <c r="D59" s="49">
        <v>3792</v>
      </c>
      <c r="E59" s="66" t="s">
        <v>30</v>
      </c>
      <c r="F59" s="67" t="s">
        <v>48</v>
      </c>
      <c r="G59" s="127">
        <v>0</v>
      </c>
      <c r="H59" s="53">
        <v>80</v>
      </c>
      <c r="I59" s="52"/>
      <c r="J59" s="53">
        <v>80</v>
      </c>
    </row>
    <row r="60" spans="1:10" ht="20.25">
      <c r="A60" s="54" t="s">
        <v>5</v>
      </c>
      <c r="B60" s="55" t="s">
        <v>97</v>
      </c>
      <c r="C60" s="56" t="s">
        <v>7</v>
      </c>
      <c r="D60" s="70" t="s">
        <v>6</v>
      </c>
      <c r="E60" s="71" t="s">
        <v>6</v>
      </c>
      <c r="F60" s="59" t="s">
        <v>98</v>
      </c>
      <c r="G60" s="128">
        <v>0</v>
      </c>
      <c r="H60" s="61">
        <v>77.5</v>
      </c>
      <c r="I60" s="60"/>
      <c r="J60" s="61">
        <v>77.5</v>
      </c>
    </row>
    <row r="61" spans="1:10" ht="15" thickBot="1">
      <c r="A61" s="62"/>
      <c r="B61" s="63"/>
      <c r="C61" s="64"/>
      <c r="D61" s="65">
        <v>3792</v>
      </c>
      <c r="E61" s="66" t="s">
        <v>30</v>
      </c>
      <c r="F61" s="67" t="s">
        <v>48</v>
      </c>
      <c r="G61" s="129">
        <v>0</v>
      </c>
      <c r="H61" s="69">
        <v>77.5</v>
      </c>
      <c r="I61" s="68"/>
      <c r="J61" s="69">
        <v>77.5</v>
      </c>
    </row>
    <row r="62" spans="1:10" ht="20.25">
      <c r="A62" s="54" t="s">
        <v>5</v>
      </c>
      <c r="B62" s="55" t="s">
        <v>99</v>
      </c>
      <c r="C62" s="56" t="s">
        <v>7</v>
      </c>
      <c r="D62" s="70" t="s">
        <v>6</v>
      </c>
      <c r="E62" s="71" t="s">
        <v>6</v>
      </c>
      <c r="F62" s="59" t="s">
        <v>100</v>
      </c>
      <c r="G62" s="128">
        <v>0</v>
      </c>
      <c r="H62" s="61">
        <v>50.31</v>
      </c>
      <c r="I62" s="60"/>
      <c r="J62" s="61">
        <v>50.31</v>
      </c>
    </row>
    <row r="63" spans="1:10" ht="15" thickBot="1">
      <c r="A63" s="62"/>
      <c r="B63" s="63"/>
      <c r="C63" s="64"/>
      <c r="D63" s="65">
        <v>3792</v>
      </c>
      <c r="E63" s="66" t="s">
        <v>30</v>
      </c>
      <c r="F63" s="67" t="s">
        <v>48</v>
      </c>
      <c r="G63" s="129">
        <v>0</v>
      </c>
      <c r="H63" s="69">
        <v>50.31</v>
      </c>
      <c r="I63" s="68"/>
      <c r="J63" s="69">
        <v>50.31</v>
      </c>
    </row>
    <row r="64" spans="1:10" ht="20.25">
      <c r="A64" s="54" t="s">
        <v>5</v>
      </c>
      <c r="B64" s="55" t="s">
        <v>101</v>
      </c>
      <c r="C64" s="56" t="s">
        <v>7</v>
      </c>
      <c r="D64" s="70" t="s">
        <v>6</v>
      </c>
      <c r="E64" s="71" t="s">
        <v>6</v>
      </c>
      <c r="F64" s="59" t="s">
        <v>102</v>
      </c>
      <c r="G64" s="128">
        <v>0</v>
      </c>
      <c r="H64" s="61">
        <v>80</v>
      </c>
      <c r="I64" s="60"/>
      <c r="J64" s="61">
        <v>80</v>
      </c>
    </row>
    <row r="65" spans="1:10" ht="15" thickBot="1">
      <c r="A65" s="62"/>
      <c r="B65" s="63"/>
      <c r="C65" s="64"/>
      <c r="D65" s="65">
        <v>3792</v>
      </c>
      <c r="E65" s="66" t="s">
        <v>30</v>
      </c>
      <c r="F65" s="67" t="s">
        <v>48</v>
      </c>
      <c r="G65" s="129">
        <v>0</v>
      </c>
      <c r="H65" s="69">
        <v>80</v>
      </c>
      <c r="I65" s="68"/>
      <c r="J65" s="69">
        <v>80</v>
      </c>
    </row>
    <row r="66" spans="1:10" ht="20.25">
      <c r="A66" s="54" t="s">
        <v>5</v>
      </c>
      <c r="B66" s="55" t="s">
        <v>103</v>
      </c>
      <c r="C66" s="56" t="s">
        <v>7</v>
      </c>
      <c r="D66" s="70" t="s">
        <v>6</v>
      </c>
      <c r="E66" s="71" t="s">
        <v>6</v>
      </c>
      <c r="F66" s="59" t="s">
        <v>104</v>
      </c>
      <c r="G66" s="128">
        <v>0</v>
      </c>
      <c r="H66" s="61">
        <v>80</v>
      </c>
      <c r="I66" s="60"/>
      <c r="J66" s="61">
        <v>80</v>
      </c>
    </row>
    <row r="67" spans="1:10" ht="15" thickBot="1">
      <c r="A67" s="62"/>
      <c r="B67" s="63"/>
      <c r="C67" s="64"/>
      <c r="D67" s="65">
        <v>3792</v>
      </c>
      <c r="E67" s="74" t="s">
        <v>32</v>
      </c>
      <c r="F67" s="67" t="s">
        <v>105</v>
      </c>
      <c r="G67" s="129">
        <v>0</v>
      </c>
      <c r="H67" s="69">
        <v>80</v>
      </c>
      <c r="I67" s="68"/>
      <c r="J67" s="69">
        <v>80</v>
      </c>
    </row>
    <row r="68" spans="1:10" ht="20.25">
      <c r="A68" s="34" t="s">
        <v>5</v>
      </c>
      <c r="B68" s="16" t="s">
        <v>106</v>
      </c>
      <c r="C68" s="17" t="s">
        <v>7</v>
      </c>
      <c r="D68" s="70" t="s">
        <v>6</v>
      </c>
      <c r="E68" s="71" t="s">
        <v>6</v>
      </c>
      <c r="F68" s="59" t="s">
        <v>107</v>
      </c>
      <c r="G68" s="125">
        <v>0</v>
      </c>
      <c r="H68" s="46">
        <v>80</v>
      </c>
      <c r="I68" s="45"/>
      <c r="J68" s="46">
        <v>80</v>
      </c>
    </row>
    <row r="69" spans="1:10" ht="15" thickBot="1">
      <c r="A69" s="47"/>
      <c r="B69" s="30"/>
      <c r="C69" s="48"/>
      <c r="D69" s="65">
        <v>3792</v>
      </c>
      <c r="E69" s="74" t="s">
        <v>32</v>
      </c>
      <c r="F69" s="67" t="s">
        <v>105</v>
      </c>
      <c r="G69" s="127">
        <v>0</v>
      </c>
      <c r="H69" s="53">
        <v>80</v>
      </c>
      <c r="I69" s="52"/>
      <c r="J69" s="53">
        <v>80</v>
      </c>
    </row>
    <row r="70" spans="1:10" ht="14.25">
      <c r="A70" s="34" t="s">
        <v>5</v>
      </c>
      <c r="B70" s="16" t="s">
        <v>108</v>
      </c>
      <c r="C70" s="17" t="s">
        <v>42</v>
      </c>
      <c r="D70" s="18" t="s">
        <v>6</v>
      </c>
      <c r="E70" s="19" t="s">
        <v>6</v>
      </c>
      <c r="F70" s="20" t="s">
        <v>43</v>
      </c>
      <c r="G70" s="125">
        <v>0</v>
      </c>
      <c r="H70" s="46">
        <v>80</v>
      </c>
      <c r="I70" s="45"/>
      <c r="J70" s="46">
        <v>80</v>
      </c>
    </row>
    <row r="71" spans="1:10" ht="15" thickBot="1">
      <c r="A71" s="47"/>
      <c r="B71" s="30"/>
      <c r="C71" s="48"/>
      <c r="D71" s="49">
        <v>3792</v>
      </c>
      <c r="E71" s="33" t="s">
        <v>8</v>
      </c>
      <c r="F71" s="26" t="s">
        <v>9</v>
      </c>
      <c r="G71" s="127">
        <v>0</v>
      </c>
      <c r="H71" s="53">
        <v>80</v>
      </c>
      <c r="I71" s="52"/>
      <c r="J71" s="53">
        <v>80</v>
      </c>
    </row>
    <row r="72" spans="1:10" ht="20.25">
      <c r="A72" s="54" t="s">
        <v>5</v>
      </c>
      <c r="B72" s="55" t="s">
        <v>109</v>
      </c>
      <c r="C72" s="56" t="s">
        <v>52</v>
      </c>
      <c r="D72" s="70" t="s">
        <v>6</v>
      </c>
      <c r="E72" s="71" t="s">
        <v>6</v>
      </c>
      <c r="F72" s="59" t="s">
        <v>110</v>
      </c>
      <c r="G72" s="128">
        <v>0</v>
      </c>
      <c r="H72" s="61">
        <v>79</v>
      </c>
      <c r="I72" s="60"/>
      <c r="J72" s="61">
        <v>79</v>
      </c>
    </row>
    <row r="73" spans="1:10" ht="15" thickBot="1">
      <c r="A73" s="62"/>
      <c r="B73" s="63"/>
      <c r="C73" s="64"/>
      <c r="D73" s="65">
        <v>3792</v>
      </c>
      <c r="E73" s="66" t="s">
        <v>54</v>
      </c>
      <c r="F73" s="75" t="s">
        <v>111</v>
      </c>
      <c r="G73" s="129">
        <v>0</v>
      </c>
      <c r="H73" s="69">
        <v>79</v>
      </c>
      <c r="I73" s="68"/>
      <c r="J73" s="69">
        <v>79</v>
      </c>
    </row>
    <row r="74" spans="1:10" ht="14.25">
      <c r="A74" s="34" t="s">
        <v>5</v>
      </c>
      <c r="B74" s="16" t="s">
        <v>112</v>
      </c>
      <c r="C74" s="17" t="s">
        <v>7</v>
      </c>
      <c r="D74" s="18" t="s">
        <v>6</v>
      </c>
      <c r="E74" s="19" t="s">
        <v>6</v>
      </c>
      <c r="F74" s="20" t="s">
        <v>404</v>
      </c>
      <c r="G74" s="125">
        <v>0</v>
      </c>
      <c r="H74" s="46">
        <v>80</v>
      </c>
      <c r="I74" s="45"/>
      <c r="J74" s="46">
        <v>80</v>
      </c>
    </row>
    <row r="75" spans="1:10" ht="15" thickBot="1">
      <c r="A75" s="47"/>
      <c r="B75" s="30"/>
      <c r="C75" s="48"/>
      <c r="D75" s="49">
        <v>3792</v>
      </c>
      <c r="E75" s="50" t="s">
        <v>113</v>
      </c>
      <c r="F75" s="51" t="s">
        <v>114</v>
      </c>
      <c r="G75" s="127">
        <v>0</v>
      </c>
      <c r="H75" s="53">
        <v>80</v>
      </c>
      <c r="I75" s="52"/>
      <c r="J75" s="53">
        <v>80</v>
      </c>
    </row>
    <row r="76" spans="1:10" s="1" customFormat="1" ht="20.25">
      <c r="A76" s="54" t="s">
        <v>5</v>
      </c>
      <c r="B76" s="55" t="s">
        <v>115</v>
      </c>
      <c r="C76" s="56" t="s">
        <v>7</v>
      </c>
      <c r="D76" s="70" t="s">
        <v>6</v>
      </c>
      <c r="E76" s="71" t="s">
        <v>6</v>
      </c>
      <c r="F76" s="59" t="s">
        <v>49</v>
      </c>
      <c r="G76" s="128">
        <v>0</v>
      </c>
      <c r="H76" s="61">
        <v>80</v>
      </c>
      <c r="I76" s="60"/>
      <c r="J76" s="61">
        <v>80</v>
      </c>
    </row>
    <row r="77" spans="1:10" s="1" customFormat="1" ht="15" thickBot="1">
      <c r="A77" s="62"/>
      <c r="B77" s="63"/>
      <c r="C77" s="64"/>
      <c r="D77" s="65">
        <v>3792</v>
      </c>
      <c r="E77" s="66" t="s">
        <v>258</v>
      </c>
      <c r="F77" s="75" t="s">
        <v>50</v>
      </c>
      <c r="G77" s="129">
        <v>0</v>
      </c>
      <c r="H77" s="69">
        <v>80</v>
      </c>
      <c r="I77" s="68"/>
      <c r="J77" s="69">
        <v>80</v>
      </c>
    </row>
    <row r="78" spans="1:10" s="1" customFormat="1" ht="14.25">
      <c r="A78" s="110" t="s">
        <v>5</v>
      </c>
      <c r="B78" s="134" t="s">
        <v>260</v>
      </c>
      <c r="C78" s="135" t="s">
        <v>42</v>
      </c>
      <c r="D78" s="136" t="s">
        <v>6</v>
      </c>
      <c r="E78" s="137" t="s">
        <v>6</v>
      </c>
      <c r="F78" s="138" t="s">
        <v>43</v>
      </c>
      <c r="G78" s="139">
        <v>0</v>
      </c>
      <c r="H78" s="140">
        <v>0</v>
      </c>
      <c r="I78" s="140">
        <v>80</v>
      </c>
      <c r="J78" s="140">
        <v>80</v>
      </c>
    </row>
    <row r="79" spans="1:10" s="1" customFormat="1" ht="15" thickBot="1">
      <c r="A79" s="141"/>
      <c r="B79" s="142"/>
      <c r="C79" s="143"/>
      <c r="D79" s="144">
        <v>3792</v>
      </c>
      <c r="E79" s="145" t="s">
        <v>8</v>
      </c>
      <c r="F79" s="146" t="s">
        <v>9</v>
      </c>
      <c r="G79" s="147">
        <v>0</v>
      </c>
      <c r="H79" s="148">
        <v>0</v>
      </c>
      <c r="I79" s="148">
        <v>80</v>
      </c>
      <c r="J79" s="148">
        <v>80</v>
      </c>
    </row>
    <row r="80" spans="1:10" s="1" customFormat="1" ht="20.25">
      <c r="A80" s="110" t="s">
        <v>5</v>
      </c>
      <c r="B80" s="118" t="s">
        <v>261</v>
      </c>
      <c r="C80" s="135" t="s">
        <v>7</v>
      </c>
      <c r="D80" s="136" t="s">
        <v>6</v>
      </c>
      <c r="E80" s="137" t="s">
        <v>6</v>
      </c>
      <c r="F80" s="138" t="s">
        <v>298</v>
      </c>
      <c r="G80" s="139">
        <v>0</v>
      </c>
      <c r="H80" s="140">
        <v>0</v>
      </c>
      <c r="I80" s="140">
        <v>79.039</v>
      </c>
      <c r="J80" s="140">
        <v>79.039</v>
      </c>
    </row>
    <row r="81" spans="1:10" s="1" customFormat="1" ht="15" thickBot="1">
      <c r="A81" s="141"/>
      <c r="B81" s="149"/>
      <c r="C81" s="143"/>
      <c r="D81" s="144">
        <v>3792</v>
      </c>
      <c r="E81" s="145" t="s">
        <v>30</v>
      </c>
      <c r="F81" s="119" t="s">
        <v>48</v>
      </c>
      <c r="G81" s="147">
        <v>0</v>
      </c>
      <c r="H81" s="148">
        <v>0</v>
      </c>
      <c r="I81" s="148">
        <v>79.039</v>
      </c>
      <c r="J81" s="148">
        <v>79.039</v>
      </c>
    </row>
    <row r="82" spans="1:10" s="1" customFormat="1" ht="14.25">
      <c r="A82" s="110" t="s">
        <v>5</v>
      </c>
      <c r="B82" s="134" t="s">
        <v>262</v>
      </c>
      <c r="C82" s="135" t="s">
        <v>7</v>
      </c>
      <c r="D82" s="136" t="s">
        <v>6</v>
      </c>
      <c r="E82" s="137" t="s">
        <v>6</v>
      </c>
      <c r="F82" s="138" t="s">
        <v>299</v>
      </c>
      <c r="G82" s="139">
        <v>0</v>
      </c>
      <c r="H82" s="140">
        <v>0</v>
      </c>
      <c r="I82" s="140">
        <v>80</v>
      </c>
      <c r="J82" s="140">
        <v>80</v>
      </c>
    </row>
    <row r="83" spans="1:10" s="1" customFormat="1" ht="15" thickBot="1">
      <c r="A83" s="141"/>
      <c r="B83" s="142"/>
      <c r="C83" s="143"/>
      <c r="D83" s="144">
        <v>3792</v>
      </c>
      <c r="E83" s="145" t="s">
        <v>30</v>
      </c>
      <c r="F83" s="119" t="s">
        <v>48</v>
      </c>
      <c r="G83" s="147">
        <v>0</v>
      </c>
      <c r="H83" s="148">
        <v>0</v>
      </c>
      <c r="I83" s="148">
        <v>80</v>
      </c>
      <c r="J83" s="148">
        <v>80</v>
      </c>
    </row>
    <row r="84" spans="1:10" s="1" customFormat="1" ht="20.25">
      <c r="A84" s="110" t="s">
        <v>5</v>
      </c>
      <c r="B84" s="118" t="s">
        <v>263</v>
      </c>
      <c r="C84" s="135" t="s">
        <v>7</v>
      </c>
      <c r="D84" s="136" t="s">
        <v>6</v>
      </c>
      <c r="E84" s="137" t="s">
        <v>6</v>
      </c>
      <c r="F84" s="138" t="s">
        <v>300</v>
      </c>
      <c r="G84" s="139">
        <v>0</v>
      </c>
      <c r="H84" s="140">
        <v>0</v>
      </c>
      <c r="I84" s="140">
        <v>69.853</v>
      </c>
      <c r="J84" s="140">
        <v>69.853</v>
      </c>
    </row>
    <row r="85" spans="1:10" s="1" customFormat="1" ht="15" thickBot="1">
      <c r="A85" s="141"/>
      <c r="B85" s="149"/>
      <c r="C85" s="143"/>
      <c r="D85" s="144">
        <v>3792</v>
      </c>
      <c r="E85" s="145" t="s">
        <v>79</v>
      </c>
      <c r="F85" s="119" t="s">
        <v>130</v>
      </c>
      <c r="G85" s="147">
        <v>0</v>
      </c>
      <c r="H85" s="148">
        <v>0</v>
      </c>
      <c r="I85" s="148">
        <v>69.853</v>
      </c>
      <c r="J85" s="148">
        <v>69.853</v>
      </c>
    </row>
    <row r="86" spans="1:10" s="1" customFormat="1" ht="20.25">
      <c r="A86" s="110" t="s">
        <v>5</v>
      </c>
      <c r="B86" s="134" t="s">
        <v>264</v>
      </c>
      <c r="C86" s="135" t="s">
        <v>21</v>
      </c>
      <c r="D86" s="136" t="s">
        <v>6</v>
      </c>
      <c r="E86" s="137" t="s">
        <v>6</v>
      </c>
      <c r="F86" s="138" t="s">
        <v>301</v>
      </c>
      <c r="G86" s="139">
        <v>0</v>
      </c>
      <c r="H86" s="140">
        <v>0</v>
      </c>
      <c r="I86" s="140">
        <v>45.4</v>
      </c>
      <c r="J86" s="140">
        <v>45.4</v>
      </c>
    </row>
    <row r="87" spans="1:10" s="1" customFormat="1" ht="15" thickBot="1">
      <c r="A87" s="141"/>
      <c r="B87" s="142"/>
      <c r="C87" s="143"/>
      <c r="D87" s="144">
        <v>3792</v>
      </c>
      <c r="E87" s="150" t="s">
        <v>8</v>
      </c>
      <c r="F87" s="146" t="s">
        <v>9</v>
      </c>
      <c r="G87" s="147">
        <v>0</v>
      </c>
      <c r="H87" s="148">
        <v>0</v>
      </c>
      <c r="I87" s="148">
        <v>45.4</v>
      </c>
      <c r="J87" s="148">
        <v>45.4</v>
      </c>
    </row>
    <row r="88" spans="1:10" s="1" customFormat="1" ht="20.25">
      <c r="A88" s="110" t="s">
        <v>5</v>
      </c>
      <c r="B88" s="118" t="s">
        <v>265</v>
      </c>
      <c r="C88" s="135" t="s">
        <v>302</v>
      </c>
      <c r="D88" s="136" t="s">
        <v>6</v>
      </c>
      <c r="E88" s="137" t="s">
        <v>6</v>
      </c>
      <c r="F88" s="138" t="s">
        <v>303</v>
      </c>
      <c r="G88" s="139">
        <v>0</v>
      </c>
      <c r="H88" s="140">
        <v>0</v>
      </c>
      <c r="I88" s="140">
        <v>12.195</v>
      </c>
      <c r="J88" s="140">
        <v>12.195</v>
      </c>
    </row>
    <row r="89" spans="1:10" s="1" customFormat="1" ht="15" thickBot="1">
      <c r="A89" s="141"/>
      <c r="B89" s="149"/>
      <c r="C89" s="143"/>
      <c r="D89" s="144">
        <v>3792</v>
      </c>
      <c r="E89" s="150" t="s">
        <v>8</v>
      </c>
      <c r="F89" s="146" t="s">
        <v>9</v>
      </c>
      <c r="G89" s="147">
        <v>0</v>
      </c>
      <c r="H89" s="148">
        <v>0</v>
      </c>
      <c r="I89" s="148">
        <v>12.195</v>
      </c>
      <c r="J89" s="148">
        <v>12.195</v>
      </c>
    </row>
    <row r="90" spans="1:10" s="1" customFormat="1" ht="14.25">
      <c r="A90" s="110" t="s">
        <v>5</v>
      </c>
      <c r="B90" s="134" t="s">
        <v>266</v>
      </c>
      <c r="C90" s="135" t="s">
        <v>7</v>
      </c>
      <c r="D90" s="136" t="s">
        <v>6</v>
      </c>
      <c r="E90" s="137" t="s">
        <v>6</v>
      </c>
      <c r="F90" s="138" t="s">
        <v>304</v>
      </c>
      <c r="G90" s="139">
        <v>0</v>
      </c>
      <c r="H90" s="140">
        <v>0</v>
      </c>
      <c r="I90" s="140">
        <v>68.1</v>
      </c>
      <c r="J90" s="140">
        <v>68.1</v>
      </c>
    </row>
    <row r="91" spans="1:10" s="1" customFormat="1" ht="21" thickBot="1">
      <c r="A91" s="141"/>
      <c r="B91" s="142"/>
      <c r="C91" s="143"/>
      <c r="D91" s="144">
        <v>3792</v>
      </c>
      <c r="E91" s="145" t="s">
        <v>36</v>
      </c>
      <c r="F91" s="151" t="s">
        <v>37</v>
      </c>
      <c r="G91" s="147">
        <v>0</v>
      </c>
      <c r="H91" s="148">
        <v>0</v>
      </c>
      <c r="I91" s="148">
        <v>68.1</v>
      </c>
      <c r="J91" s="148">
        <v>68.1</v>
      </c>
    </row>
    <row r="92" spans="1:10" s="1" customFormat="1" ht="20.25">
      <c r="A92" s="110" t="s">
        <v>5</v>
      </c>
      <c r="B92" s="118" t="s">
        <v>267</v>
      </c>
      <c r="C92" s="135" t="s">
        <v>7</v>
      </c>
      <c r="D92" s="136" t="s">
        <v>6</v>
      </c>
      <c r="E92" s="137" t="s">
        <v>6</v>
      </c>
      <c r="F92" s="138" t="s">
        <v>305</v>
      </c>
      <c r="G92" s="139">
        <v>0</v>
      </c>
      <c r="H92" s="140">
        <v>0</v>
      </c>
      <c r="I92" s="140">
        <v>80</v>
      </c>
      <c r="J92" s="140">
        <v>80</v>
      </c>
    </row>
    <row r="93" spans="1:10" s="1" customFormat="1" ht="15" thickBot="1">
      <c r="A93" s="141"/>
      <c r="B93" s="149"/>
      <c r="C93" s="143"/>
      <c r="D93" s="144">
        <v>3792</v>
      </c>
      <c r="E93" s="145" t="s">
        <v>30</v>
      </c>
      <c r="F93" s="119" t="s">
        <v>48</v>
      </c>
      <c r="G93" s="147">
        <v>0</v>
      </c>
      <c r="H93" s="148">
        <v>0</v>
      </c>
      <c r="I93" s="148">
        <v>80</v>
      </c>
      <c r="J93" s="148">
        <v>80</v>
      </c>
    </row>
    <row r="94" spans="1:10" s="1" customFormat="1" ht="14.25">
      <c r="A94" s="110" t="s">
        <v>5</v>
      </c>
      <c r="B94" s="134" t="s">
        <v>268</v>
      </c>
      <c r="C94" s="135" t="s">
        <v>7</v>
      </c>
      <c r="D94" s="136" t="s">
        <v>6</v>
      </c>
      <c r="E94" s="137" t="s">
        <v>6</v>
      </c>
      <c r="F94" s="138" t="s">
        <v>405</v>
      </c>
      <c r="G94" s="139">
        <v>0</v>
      </c>
      <c r="H94" s="140">
        <v>0</v>
      </c>
      <c r="I94" s="140">
        <v>40</v>
      </c>
      <c r="J94" s="140">
        <v>40</v>
      </c>
    </row>
    <row r="95" spans="1:10" s="1" customFormat="1" ht="15" thickBot="1">
      <c r="A95" s="141"/>
      <c r="B95" s="142"/>
      <c r="C95" s="143"/>
      <c r="D95" s="144">
        <v>3792</v>
      </c>
      <c r="E95" s="152" t="s">
        <v>113</v>
      </c>
      <c r="F95" s="119" t="s">
        <v>24</v>
      </c>
      <c r="G95" s="147">
        <v>0</v>
      </c>
      <c r="H95" s="148">
        <v>0</v>
      </c>
      <c r="I95" s="148">
        <v>40</v>
      </c>
      <c r="J95" s="148">
        <v>40</v>
      </c>
    </row>
    <row r="96" spans="1:10" s="1" customFormat="1" ht="20.25">
      <c r="A96" s="110" t="s">
        <v>5</v>
      </c>
      <c r="B96" s="118" t="s">
        <v>269</v>
      </c>
      <c r="C96" s="135" t="s">
        <v>7</v>
      </c>
      <c r="D96" s="136" t="s">
        <v>6</v>
      </c>
      <c r="E96" s="137" t="s">
        <v>6</v>
      </c>
      <c r="F96" s="138" t="s">
        <v>341</v>
      </c>
      <c r="G96" s="139">
        <v>0</v>
      </c>
      <c r="H96" s="140">
        <v>0</v>
      </c>
      <c r="I96" s="140">
        <v>80</v>
      </c>
      <c r="J96" s="140">
        <v>80</v>
      </c>
    </row>
    <row r="97" spans="1:10" s="1" customFormat="1" ht="15" thickBot="1">
      <c r="A97" s="141"/>
      <c r="B97" s="149"/>
      <c r="C97" s="143"/>
      <c r="D97" s="144">
        <v>3792</v>
      </c>
      <c r="E97" s="145" t="s">
        <v>258</v>
      </c>
      <c r="F97" s="151" t="s">
        <v>50</v>
      </c>
      <c r="G97" s="147">
        <v>0</v>
      </c>
      <c r="H97" s="148">
        <v>0</v>
      </c>
      <c r="I97" s="148">
        <v>80</v>
      </c>
      <c r="J97" s="148">
        <v>80</v>
      </c>
    </row>
    <row r="98" spans="1:10" s="1" customFormat="1" ht="20.25">
      <c r="A98" s="110" t="s">
        <v>5</v>
      </c>
      <c r="B98" s="134" t="s">
        <v>270</v>
      </c>
      <c r="C98" s="135" t="s">
        <v>7</v>
      </c>
      <c r="D98" s="136" t="s">
        <v>6</v>
      </c>
      <c r="E98" s="137" t="s">
        <v>6</v>
      </c>
      <c r="F98" s="138" t="s">
        <v>306</v>
      </c>
      <c r="G98" s="139">
        <v>0</v>
      </c>
      <c r="H98" s="140">
        <v>0</v>
      </c>
      <c r="I98" s="140">
        <v>80</v>
      </c>
      <c r="J98" s="140">
        <v>80</v>
      </c>
    </row>
    <row r="99" spans="1:10" s="1" customFormat="1" ht="15" thickBot="1">
      <c r="A99" s="141"/>
      <c r="B99" s="142"/>
      <c r="C99" s="143"/>
      <c r="D99" s="144">
        <v>3792</v>
      </c>
      <c r="E99" s="145" t="s">
        <v>30</v>
      </c>
      <c r="F99" s="119" t="s">
        <v>48</v>
      </c>
      <c r="G99" s="147">
        <v>0</v>
      </c>
      <c r="H99" s="148">
        <v>0</v>
      </c>
      <c r="I99" s="148">
        <v>80</v>
      </c>
      <c r="J99" s="148">
        <v>80</v>
      </c>
    </row>
    <row r="100" spans="1:10" s="1" customFormat="1" ht="14.25">
      <c r="A100" s="110" t="s">
        <v>5</v>
      </c>
      <c r="B100" s="118" t="s">
        <v>271</v>
      </c>
      <c r="C100" s="135" t="s">
        <v>72</v>
      </c>
      <c r="D100" s="136" t="s">
        <v>6</v>
      </c>
      <c r="E100" s="137" t="s">
        <v>6</v>
      </c>
      <c r="F100" s="138" t="s">
        <v>307</v>
      </c>
      <c r="G100" s="139">
        <v>0</v>
      </c>
      <c r="H100" s="140">
        <v>0</v>
      </c>
      <c r="I100" s="140">
        <v>36.1</v>
      </c>
      <c r="J100" s="140">
        <v>36.1</v>
      </c>
    </row>
    <row r="101" spans="1:10" s="1" customFormat="1" ht="15" thickBot="1">
      <c r="A101" s="141"/>
      <c r="B101" s="149"/>
      <c r="C101" s="143"/>
      <c r="D101" s="144">
        <v>3792</v>
      </c>
      <c r="E101" s="150" t="s">
        <v>8</v>
      </c>
      <c r="F101" s="146" t="s">
        <v>9</v>
      </c>
      <c r="G101" s="147">
        <v>0</v>
      </c>
      <c r="H101" s="148">
        <v>0</v>
      </c>
      <c r="I101" s="148">
        <v>36.1</v>
      </c>
      <c r="J101" s="148">
        <v>36.1</v>
      </c>
    </row>
    <row r="102" spans="1:10" s="1" customFormat="1" ht="20.25">
      <c r="A102" s="110" t="s">
        <v>5</v>
      </c>
      <c r="B102" s="134" t="s">
        <v>272</v>
      </c>
      <c r="C102" s="135" t="s">
        <v>7</v>
      </c>
      <c r="D102" s="136" t="s">
        <v>6</v>
      </c>
      <c r="E102" s="137" t="s">
        <v>6</v>
      </c>
      <c r="F102" s="138" t="s">
        <v>308</v>
      </c>
      <c r="G102" s="139">
        <v>0</v>
      </c>
      <c r="H102" s="140">
        <v>0</v>
      </c>
      <c r="I102" s="140">
        <v>73.145</v>
      </c>
      <c r="J102" s="140">
        <v>73.145</v>
      </c>
    </row>
    <row r="103" spans="1:10" s="1" customFormat="1" ht="15" thickBot="1">
      <c r="A103" s="141"/>
      <c r="B103" s="142"/>
      <c r="C103" s="143"/>
      <c r="D103" s="144">
        <v>3792</v>
      </c>
      <c r="E103" s="145" t="s">
        <v>30</v>
      </c>
      <c r="F103" s="119" t="s">
        <v>48</v>
      </c>
      <c r="G103" s="147">
        <v>0</v>
      </c>
      <c r="H103" s="148">
        <v>0</v>
      </c>
      <c r="I103" s="148">
        <v>73.145</v>
      </c>
      <c r="J103" s="148">
        <v>73.145</v>
      </c>
    </row>
    <row r="104" spans="1:10" s="1" customFormat="1" ht="20.25">
      <c r="A104" s="110" t="s">
        <v>5</v>
      </c>
      <c r="B104" s="118" t="s">
        <v>273</v>
      </c>
      <c r="C104" s="135" t="s">
        <v>7</v>
      </c>
      <c r="D104" s="136" t="s">
        <v>6</v>
      </c>
      <c r="E104" s="137" t="s">
        <v>6</v>
      </c>
      <c r="F104" s="138" t="s">
        <v>309</v>
      </c>
      <c r="G104" s="139">
        <v>0</v>
      </c>
      <c r="H104" s="140">
        <v>0</v>
      </c>
      <c r="I104" s="140">
        <v>73</v>
      </c>
      <c r="J104" s="140">
        <v>73</v>
      </c>
    </row>
    <row r="105" spans="1:10" s="1" customFormat="1" ht="15" thickBot="1">
      <c r="A105" s="141"/>
      <c r="B105" s="149"/>
      <c r="C105" s="143"/>
      <c r="D105" s="144">
        <v>3792</v>
      </c>
      <c r="E105" s="145" t="s">
        <v>30</v>
      </c>
      <c r="F105" s="119" t="s">
        <v>48</v>
      </c>
      <c r="G105" s="147">
        <v>0</v>
      </c>
      <c r="H105" s="148">
        <v>0</v>
      </c>
      <c r="I105" s="148">
        <v>73</v>
      </c>
      <c r="J105" s="148">
        <v>73</v>
      </c>
    </row>
    <row r="106" spans="1:10" s="1" customFormat="1" ht="20.25">
      <c r="A106" s="110" t="s">
        <v>5</v>
      </c>
      <c r="B106" s="134" t="s">
        <v>274</v>
      </c>
      <c r="C106" s="135" t="s">
        <v>310</v>
      </c>
      <c r="D106" s="136" t="s">
        <v>6</v>
      </c>
      <c r="E106" s="137" t="s">
        <v>6</v>
      </c>
      <c r="F106" s="138" t="s">
        <v>313</v>
      </c>
      <c r="G106" s="139">
        <v>0</v>
      </c>
      <c r="H106" s="140">
        <v>0</v>
      </c>
      <c r="I106" s="140">
        <v>35</v>
      </c>
      <c r="J106" s="140">
        <v>35</v>
      </c>
    </row>
    <row r="107" spans="1:10" s="1" customFormat="1" ht="21" thickBot="1">
      <c r="A107" s="141"/>
      <c r="B107" s="142"/>
      <c r="C107" s="143"/>
      <c r="D107" s="144">
        <v>3792</v>
      </c>
      <c r="E107" s="145" t="s">
        <v>311</v>
      </c>
      <c r="F107" s="151" t="s">
        <v>312</v>
      </c>
      <c r="G107" s="147">
        <v>0</v>
      </c>
      <c r="H107" s="148">
        <v>0</v>
      </c>
      <c r="I107" s="148">
        <v>35</v>
      </c>
      <c r="J107" s="148">
        <v>35</v>
      </c>
    </row>
    <row r="108" spans="1:10" s="1" customFormat="1" ht="20.25">
      <c r="A108" s="110" t="s">
        <v>5</v>
      </c>
      <c r="B108" s="118" t="s">
        <v>275</v>
      </c>
      <c r="C108" s="135" t="s">
        <v>7</v>
      </c>
      <c r="D108" s="136" t="s">
        <v>6</v>
      </c>
      <c r="E108" s="137" t="s">
        <v>6</v>
      </c>
      <c r="F108" s="138" t="s">
        <v>314</v>
      </c>
      <c r="G108" s="139">
        <v>0</v>
      </c>
      <c r="H108" s="140">
        <v>0</v>
      </c>
      <c r="I108" s="140">
        <v>11.75</v>
      </c>
      <c r="J108" s="140">
        <v>11.75</v>
      </c>
    </row>
    <row r="109" spans="1:10" s="1" customFormat="1" ht="21" thickBot="1">
      <c r="A109" s="141"/>
      <c r="B109" s="149"/>
      <c r="C109" s="143"/>
      <c r="D109" s="144">
        <v>3792</v>
      </c>
      <c r="E109" s="145" t="s">
        <v>36</v>
      </c>
      <c r="F109" s="151" t="s">
        <v>37</v>
      </c>
      <c r="G109" s="147">
        <v>0</v>
      </c>
      <c r="H109" s="148">
        <v>0</v>
      </c>
      <c r="I109" s="148">
        <v>11.75</v>
      </c>
      <c r="J109" s="148">
        <v>11.75</v>
      </c>
    </row>
    <row r="110" spans="1:10" s="1" customFormat="1" ht="20.25">
      <c r="A110" s="110" t="s">
        <v>5</v>
      </c>
      <c r="B110" s="134" t="s">
        <v>276</v>
      </c>
      <c r="C110" s="135" t="s">
        <v>7</v>
      </c>
      <c r="D110" s="136" t="s">
        <v>6</v>
      </c>
      <c r="E110" s="137" t="s">
        <v>6</v>
      </c>
      <c r="F110" s="138" t="s">
        <v>315</v>
      </c>
      <c r="G110" s="139">
        <v>0</v>
      </c>
      <c r="H110" s="140">
        <v>0</v>
      </c>
      <c r="I110" s="140">
        <v>59.173</v>
      </c>
      <c r="J110" s="140">
        <v>59.173</v>
      </c>
    </row>
    <row r="111" spans="1:10" s="1" customFormat="1" ht="21" thickBot="1">
      <c r="A111" s="141"/>
      <c r="B111" s="142"/>
      <c r="C111" s="143"/>
      <c r="D111" s="144">
        <v>3792</v>
      </c>
      <c r="E111" s="145" t="s">
        <v>36</v>
      </c>
      <c r="F111" s="151" t="s">
        <v>37</v>
      </c>
      <c r="G111" s="147">
        <v>0</v>
      </c>
      <c r="H111" s="148">
        <v>0</v>
      </c>
      <c r="I111" s="148">
        <v>59.173</v>
      </c>
      <c r="J111" s="148">
        <v>59.173</v>
      </c>
    </row>
    <row r="112" spans="1:10" s="1" customFormat="1" ht="20.25">
      <c r="A112" s="110" t="s">
        <v>5</v>
      </c>
      <c r="B112" s="118" t="s">
        <v>277</v>
      </c>
      <c r="C112" s="135" t="s">
        <v>7</v>
      </c>
      <c r="D112" s="136" t="s">
        <v>6</v>
      </c>
      <c r="E112" s="137" t="s">
        <v>6</v>
      </c>
      <c r="F112" s="138" t="s">
        <v>317</v>
      </c>
      <c r="G112" s="139">
        <v>0</v>
      </c>
      <c r="H112" s="140">
        <v>0</v>
      </c>
      <c r="I112" s="140">
        <v>80</v>
      </c>
      <c r="J112" s="140">
        <v>80</v>
      </c>
    </row>
    <row r="113" spans="1:10" s="1" customFormat="1" ht="21" thickBot="1">
      <c r="A113" s="141"/>
      <c r="B113" s="149"/>
      <c r="C113" s="143"/>
      <c r="D113" s="144">
        <v>3792</v>
      </c>
      <c r="E113" s="145" t="s">
        <v>32</v>
      </c>
      <c r="F113" s="119" t="s">
        <v>316</v>
      </c>
      <c r="G113" s="147">
        <v>0</v>
      </c>
      <c r="H113" s="148">
        <v>0</v>
      </c>
      <c r="I113" s="148">
        <v>80</v>
      </c>
      <c r="J113" s="148">
        <v>80</v>
      </c>
    </row>
    <row r="114" spans="1:10" s="1" customFormat="1" ht="14.25">
      <c r="A114" s="110" t="s">
        <v>5</v>
      </c>
      <c r="B114" s="134" t="s">
        <v>278</v>
      </c>
      <c r="C114" s="135" t="s">
        <v>7</v>
      </c>
      <c r="D114" s="136" t="s">
        <v>6</v>
      </c>
      <c r="E114" s="137" t="s">
        <v>6</v>
      </c>
      <c r="F114" s="138" t="s">
        <v>318</v>
      </c>
      <c r="G114" s="139">
        <v>0</v>
      </c>
      <c r="H114" s="140">
        <v>0</v>
      </c>
      <c r="I114" s="140">
        <v>80</v>
      </c>
      <c r="J114" s="140">
        <v>80</v>
      </c>
    </row>
    <row r="115" spans="1:10" s="1" customFormat="1" ht="15" thickBot="1">
      <c r="A115" s="141"/>
      <c r="B115" s="142"/>
      <c r="C115" s="143"/>
      <c r="D115" s="144">
        <v>3792</v>
      </c>
      <c r="E115" s="145" t="s">
        <v>30</v>
      </c>
      <c r="F115" s="119" t="s">
        <v>48</v>
      </c>
      <c r="G115" s="147">
        <v>0</v>
      </c>
      <c r="H115" s="148">
        <v>0</v>
      </c>
      <c r="I115" s="148">
        <v>80</v>
      </c>
      <c r="J115" s="148">
        <v>80</v>
      </c>
    </row>
    <row r="116" spans="1:10" s="1" customFormat="1" ht="14.25">
      <c r="A116" s="110" t="s">
        <v>5</v>
      </c>
      <c r="B116" s="118" t="s">
        <v>279</v>
      </c>
      <c r="C116" s="135" t="s">
        <v>7</v>
      </c>
      <c r="D116" s="136" t="s">
        <v>6</v>
      </c>
      <c r="E116" s="137" t="s">
        <v>6</v>
      </c>
      <c r="F116" s="138" t="s">
        <v>406</v>
      </c>
      <c r="G116" s="139">
        <v>0</v>
      </c>
      <c r="H116" s="140">
        <v>0</v>
      </c>
      <c r="I116" s="140">
        <v>80</v>
      </c>
      <c r="J116" s="140">
        <v>80</v>
      </c>
    </row>
    <row r="117" spans="1:10" s="1" customFormat="1" ht="15" thickBot="1">
      <c r="A117" s="141"/>
      <c r="B117" s="149"/>
      <c r="C117" s="143"/>
      <c r="D117" s="144">
        <v>3792</v>
      </c>
      <c r="E117" s="152" t="s">
        <v>113</v>
      </c>
      <c r="F117" s="119" t="s">
        <v>24</v>
      </c>
      <c r="G117" s="147">
        <v>0</v>
      </c>
      <c r="H117" s="148">
        <v>0</v>
      </c>
      <c r="I117" s="148">
        <v>80</v>
      </c>
      <c r="J117" s="148">
        <v>80</v>
      </c>
    </row>
    <row r="118" spans="1:10" s="1" customFormat="1" ht="14.25">
      <c r="A118" s="110" t="s">
        <v>5</v>
      </c>
      <c r="B118" s="134" t="s">
        <v>280</v>
      </c>
      <c r="C118" s="135" t="s">
        <v>7</v>
      </c>
      <c r="D118" s="136" t="s">
        <v>6</v>
      </c>
      <c r="E118" s="137" t="s">
        <v>6</v>
      </c>
      <c r="F118" s="138" t="s">
        <v>319</v>
      </c>
      <c r="G118" s="139">
        <v>0</v>
      </c>
      <c r="H118" s="140">
        <v>0</v>
      </c>
      <c r="I118" s="140">
        <v>80</v>
      </c>
      <c r="J118" s="140">
        <v>80</v>
      </c>
    </row>
    <row r="119" spans="1:10" s="1" customFormat="1" ht="15" thickBot="1">
      <c r="A119" s="141"/>
      <c r="B119" s="142"/>
      <c r="C119" s="143"/>
      <c r="D119" s="144">
        <v>3792</v>
      </c>
      <c r="E119" s="145" t="s">
        <v>30</v>
      </c>
      <c r="F119" s="119" t="s">
        <v>48</v>
      </c>
      <c r="G119" s="147">
        <v>0</v>
      </c>
      <c r="H119" s="148">
        <v>0</v>
      </c>
      <c r="I119" s="148">
        <v>80</v>
      </c>
      <c r="J119" s="148">
        <v>80</v>
      </c>
    </row>
    <row r="120" spans="1:10" s="1" customFormat="1" ht="14.25">
      <c r="A120" s="110" t="s">
        <v>5</v>
      </c>
      <c r="B120" s="118" t="s">
        <v>281</v>
      </c>
      <c r="C120" s="135" t="s">
        <v>7</v>
      </c>
      <c r="D120" s="136" t="s">
        <v>6</v>
      </c>
      <c r="E120" s="137" t="s">
        <v>6</v>
      </c>
      <c r="F120" s="138" t="s">
        <v>320</v>
      </c>
      <c r="G120" s="139">
        <v>0</v>
      </c>
      <c r="H120" s="140">
        <v>0</v>
      </c>
      <c r="I120" s="140">
        <v>50</v>
      </c>
      <c r="J120" s="140">
        <v>50</v>
      </c>
    </row>
    <row r="121" spans="1:10" s="1" customFormat="1" ht="15" thickBot="1">
      <c r="A121" s="141"/>
      <c r="B121" s="149"/>
      <c r="C121" s="143"/>
      <c r="D121" s="144">
        <v>3792</v>
      </c>
      <c r="E121" s="145" t="s">
        <v>30</v>
      </c>
      <c r="F121" s="119" t="s">
        <v>48</v>
      </c>
      <c r="G121" s="147">
        <v>0</v>
      </c>
      <c r="H121" s="148">
        <v>0</v>
      </c>
      <c r="I121" s="148">
        <v>50</v>
      </c>
      <c r="J121" s="148">
        <v>50</v>
      </c>
    </row>
    <row r="122" spans="1:10" s="1" customFormat="1" ht="14.25">
      <c r="A122" s="110" t="s">
        <v>5</v>
      </c>
      <c r="B122" s="134" t="s">
        <v>282</v>
      </c>
      <c r="C122" s="135" t="s">
        <v>7</v>
      </c>
      <c r="D122" s="136" t="s">
        <v>6</v>
      </c>
      <c r="E122" s="137" t="s">
        <v>6</v>
      </c>
      <c r="F122" s="138" t="s">
        <v>321</v>
      </c>
      <c r="G122" s="139">
        <v>0</v>
      </c>
      <c r="H122" s="140">
        <v>0</v>
      </c>
      <c r="I122" s="140">
        <v>80</v>
      </c>
      <c r="J122" s="140">
        <v>80</v>
      </c>
    </row>
    <row r="123" spans="1:10" s="1" customFormat="1" ht="15" thickBot="1">
      <c r="A123" s="141"/>
      <c r="B123" s="142"/>
      <c r="C123" s="143"/>
      <c r="D123" s="144">
        <v>3792</v>
      </c>
      <c r="E123" s="145" t="s">
        <v>30</v>
      </c>
      <c r="F123" s="119" t="s">
        <v>48</v>
      </c>
      <c r="G123" s="147">
        <v>0</v>
      </c>
      <c r="H123" s="148">
        <v>0</v>
      </c>
      <c r="I123" s="148">
        <v>80</v>
      </c>
      <c r="J123" s="148">
        <v>80</v>
      </c>
    </row>
    <row r="124" spans="1:10" s="1" customFormat="1" ht="20.25">
      <c r="A124" s="110" t="s">
        <v>5</v>
      </c>
      <c r="B124" s="118" t="s">
        <v>283</v>
      </c>
      <c r="C124" s="135" t="s">
        <v>322</v>
      </c>
      <c r="D124" s="136" t="s">
        <v>6</v>
      </c>
      <c r="E124" s="137" t="s">
        <v>6</v>
      </c>
      <c r="F124" s="138" t="s">
        <v>324</v>
      </c>
      <c r="G124" s="139">
        <v>0</v>
      </c>
      <c r="H124" s="140">
        <v>0</v>
      </c>
      <c r="I124" s="140">
        <v>31.74</v>
      </c>
      <c r="J124" s="140">
        <v>31.74</v>
      </c>
    </row>
    <row r="125" spans="1:10" s="1" customFormat="1" ht="15" thickBot="1">
      <c r="A125" s="141"/>
      <c r="B125" s="149"/>
      <c r="C125" s="143"/>
      <c r="D125" s="144">
        <v>3792</v>
      </c>
      <c r="E125" s="145" t="s">
        <v>8</v>
      </c>
      <c r="F125" s="146" t="s">
        <v>9</v>
      </c>
      <c r="G125" s="147">
        <v>0</v>
      </c>
      <c r="H125" s="148">
        <v>0</v>
      </c>
      <c r="I125" s="148">
        <v>31.74</v>
      </c>
      <c r="J125" s="148">
        <v>31.74</v>
      </c>
    </row>
    <row r="126" spans="1:10" s="1" customFormat="1" ht="20.25">
      <c r="A126" s="110" t="s">
        <v>5</v>
      </c>
      <c r="B126" s="134" t="s">
        <v>284</v>
      </c>
      <c r="C126" s="135" t="s">
        <v>323</v>
      </c>
      <c r="D126" s="136" t="s">
        <v>6</v>
      </c>
      <c r="E126" s="137" t="s">
        <v>6</v>
      </c>
      <c r="F126" s="138" t="s">
        <v>342</v>
      </c>
      <c r="G126" s="139">
        <v>0</v>
      </c>
      <c r="H126" s="140">
        <v>0</v>
      </c>
      <c r="I126" s="140">
        <v>30.547</v>
      </c>
      <c r="J126" s="140">
        <v>30.547</v>
      </c>
    </row>
    <row r="127" spans="1:10" s="1" customFormat="1" ht="15" thickBot="1">
      <c r="A127" s="141"/>
      <c r="B127" s="142"/>
      <c r="C127" s="143"/>
      <c r="D127" s="144">
        <v>3792</v>
      </c>
      <c r="E127" s="145" t="s">
        <v>8</v>
      </c>
      <c r="F127" s="146" t="s">
        <v>9</v>
      </c>
      <c r="G127" s="147">
        <v>0</v>
      </c>
      <c r="H127" s="148">
        <v>0</v>
      </c>
      <c r="I127" s="148">
        <v>30.547</v>
      </c>
      <c r="J127" s="148">
        <v>30.547</v>
      </c>
    </row>
    <row r="128" spans="1:10" s="1" customFormat="1" ht="20.25">
      <c r="A128" s="110" t="s">
        <v>5</v>
      </c>
      <c r="B128" s="118" t="s">
        <v>285</v>
      </c>
      <c r="C128" s="135" t="s">
        <v>7</v>
      </c>
      <c r="D128" s="136" t="s">
        <v>6</v>
      </c>
      <c r="E128" s="137" t="s">
        <v>6</v>
      </c>
      <c r="F128" s="138" t="s">
        <v>325</v>
      </c>
      <c r="G128" s="139">
        <v>0</v>
      </c>
      <c r="H128" s="140">
        <v>0</v>
      </c>
      <c r="I128" s="140">
        <v>80</v>
      </c>
      <c r="J128" s="140">
        <v>80</v>
      </c>
    </row>
    <row r="129" spans="1:10" s="1" customFormat="1" ht="21" thickBot="1">
      <c r="A129" s="141"/>
      <c r="B129" s="149"/>
      <c r="C129" s="143"/>
      <c r="D129" s="144">
        <v>3792</v>
      </c>
      <c r="E129" s="145" t="s">
        <v>32</v>
      </c>
      <c r="F129" s="119" t="s">
        <v>316</v>
      </c>
      <c r="G129" s="147">
        <v>0</v>
      </c>
      <c r="H129" s="148">
        <v>0</v>
      </c>
      <c r="I129" s="148">
        <v>80</v>
      </c>
      <c r="J129" s="148">
        <v>80</v>
      </c>
    </row>
    <row r="130" spans="1:10" s="1" customFormat="1" ht="14.25">
      <c r="A130" s="110" t="s">
        <v>5</v>
      </c>
      <c r="B130" s="134" t="s">
        <v>286</v>
      </c>
      <c r="C130" s="135" t="s">
        <v>326</v>
      </c>
      <c r="D130" s="136" t="s">
        <v>6</v>
      </c>
      <c r="E130" s="137" t="s">
        <v>6</v>
      </c>
      <c r="F130" s="138" t="s">
        <v>343</v>
      </c>
      <c r="G130" s="139">
        <v>0</v>
      </c>
      <c r="H130" s="140">
        <v>0</v>
      </c>
      <c r="I130" s="140">
        <v>25.65</v>
      </c>
      <c r="J130" s="140">
        <v>25.65</v>
      </c>
    </row>
    <row r="131" spans="1:10" s="1" customFormat="1" ht="15" thickBot="1">
      <c r="A131" s="141"/>
      <c r="B131" s="142"/>
      <c r="C131" s="143"/>
      <c r="D131" s="144">
        <v>3792</v>
      </c>
      <c r="E131" s="145" t="s">
        <v>8</v>
      </c>
      <c r="F131" s="146" t="s">
        <v>9</v>
      </c>
      <c r="G131" s="147">
        <v>0</v>
      </c>
      <c r="H131" s="148">
        <v>0</v>
      </c>
      <c r="I131" s="148">
        <v>25.65</v>
      </c>
      <c r="J131" s="148">
        <v>25.65</v>
      </c>
    </row>
    <row r="132" spans="1:10" s="1" customFormat="1" ht="20.25">
      <c r="A132" s="110" t="s">
        <v>5</v>
      </c>
      <c r="B132" s="118" t="s">
        <v>287</v>
      </c>
      <c r="C132" s="135" t="s">
        <v>7</v>
      </c>
      <c r="D132" s="136" t="s">
        <v>6</v>
      </c>
      <c r="E132" s="137" t="s">
        <v>6</v>
      </c>
      <c r="F132" s="138" t="s">
        <v>327</v>
      </c>
      <c r="G132" s="139">
        <v>0</v>
      </c>
      <c r="H132" s="140">
        <v>0</v>
      </c>
      <c r="I132" s="140">
        <v>61.908</v>
      </c>
      <c r="J132" s="140">
        <v>61.908</v>
      </c>
    </row>
    <row r="133" spans="1:10" s="1" customFormat="1" ht="21" thickBot="1">
      <c r="A133" s="141"/>
      <c r="B133" s="149"/>
      <c r="C133" s="143"/>
      <c r="D133" s="144">
        <v>3792</v>
      </c>
      <c r="E133" s="145" t="s">
        <v>36</v>
      </c>
      <c r="F133" s="151" t="s">
        <v>37</v>
      </c>
      <c r="G133" s="147">
        <v>0</v>
      </c>
      <c r="H133" s="148">
        <v>0</v>
      </c>
      <c r="I133" s="148">
        <v>61.908</v>
      </c>
      <c r="J133" s="148">
        <v>61.908</v>
      </c>
    </row>
    <row r="134" spans="1:10" s="1" customFormat="1" ht="20.25">
      <c r="A134" s="110" t="s">
        <v>5</v>
      </c>
      <c r="B134" s="134" t="s">
        <v>288</v>
      </c>
      <c r="C134" s="135" t="s">
        <v>64</v>
      </c>
      <c r="D134" s="136" t="s">
        <v>6</v>
      </c>
      <c r="E134" s="137" t="s">
        <v>6</v>
      </c>
      <c r="F134" s="138" t="s">
        <v>328</v>
      </c>
      <c r="G134" s="139">
        <v>0</v>
      </c>
      <c r="H134" s="140">
        <v>0</v>
      </c>
      <c r="I134" s="140">
        <v>72</v>
      </c>
      <c r="J134" s="140">
        <v>72</v>
      </c>
    </row>
    <row r="135" spans="1:10" s="1" customFormat="1" ht="15" thickBot="1">
      <c r="A135" s="141"/>
      <c r="B135" s="142"/>
      <c r="C135" s="143"/>
      <c r="D135" s="144">
        <v>3792</v>
      </c>
      <c r="E135" s="145" t="s">
        <v>8</v>
      </c>
      <c r="F135" s="146" t="s">
        <v>9</v>
      </c>
      <c r="G135" s="147">
        <v>0</v>
      </c>
      <c r="H135" s="148">
        <v>0</v>
      </c>
      <c r="I135" s="148">
        <v>72</v>
      </c>
      <c r="J135" s="148">
        <v>72</v>
      </c>
    </row>
    <row r="136" spans="1:10" s="1" customFormat="1" ht="20.25">
      <c r="A136" s="110" t="s">
        <v>5</v>
      </c>
      <c r="B136" s="118" t="s">
        <v>289</v>
      </c>
      <c r="C136" s="135" t="s">
        <v>329</v>
      </c>
      <c r="D136" s="136" t="s">
        <v>6</v>
      </c>
      <c r="E136" s="137" t="s">
        <v>6</v>
      </c>
      <c r="F136" s="138" t="s">
        <v>330</v>
      </c>
      <c r="G136" s="139">
        <v>0</v>
      </c>
      <c r="H136" s="140">
        <v>0</v>
      </c>
      <c r="I136" s="140">
        <v>80</v>
      </c>
      <c r="J136" s="140">
        <v>80</v>
      </c>
    </row>
    <row r="137" spans="1:10" s="1" customFormat="1" ht="15" thickBot="1">
      <c r="A137" s="141"/>
      <c r="B137" s="149"/>
      <c r="C137" s="143"/>
      <c r="D137" s="144">
        <v>3792</v>
      </c>
      <c r="E137" s="145" t="s">
        <v>8</v>
      </c>
      <c r="F137" s="146" t="s">
        <v>9</v>
      </c>
      <c r="G137" s="147">
        <v>0</v>
      </c>
      <c r="H137" s="148">
        <v>0</v>
      </c>
      <c r="I137" s="148">
        <v>80</v>
      </c>
      <c r="J137" s="148">
        <v>80</v>
      </c>
    </row>
    <row r="138" spans="1:10" s="1" customFormat="1" ht="20.25">
      <c r="A138" s="110" t="s">
        <v>5</v>
      </c>
      <c r="B138" s="134" t="s">
        <v>290</v>
      </c>
      <c r="C138" s="135" t="s">
        <v>7</v>
      </c>
      <c r="D138" s="136" t="s">
        <v>6</v>
      </c>
      <c r="E138" s="137" t="s">
        <v>6</v>
      </c>
      <c r="F138" s="138" t="s">
        <v>331</v>
      </c>
      <c r="G138" s="139">
        <v>0</v>
      </c>
      <c r="H138" s="140">
        <v>0</v>
      </c>
      <c r="I138" s="140">
        <v>80</v>
      </c>
      <c r="J138" s="140">
        <v>80</v>
      </c>
    </row>
    <row r="139" spans="1:10" s="1" customFormat="1" ht="15" thickBot="1">
      <c r="A139" s="141"/>
      <c r="B139" s="142"/>
      <c r="C139" s="143"/>
      <c r="D139" s="144">
        <v>3792</v>
      </c>
      <c r="E139" s="145" t="s">
        <v>30</v>
      </c>
      <c r="F139" s="119" t="s">
        <v>48</v>
      </c>
      <c r="G139" s="147">
        <v>0</v>
      </c>
      <c r="H139" s="148">
        <v>0</v>
      </c>
      <c r="I139" s="148">
        <v>80</v>
      </c>
      <c r="J139" s="148">
        <v>80</v>
      </c>
    </row>
    <row r="140" spans="1:10" s="1" customFormat="1" ht="20.25">
      <c r="A140" s="110" t="s">
        <v>5</v>
      </c>
      <c r="B140" s="118" t="s">
        <v>291</v>
      </c>
      <c r="C140" s="135" t="s">
        <v>7</v>
      </c>
      <c r="D140" s="136" t="s">
        <v>6</v>
      </c>
      <c r="E140" s="137" t="s">
        <v>6</v>
      </c>
      <c r="F140" s="138" t="s">
        <v>332</v>
      </c>
      <c r="G140" s="139">
        <v>0</v>
      </c>
      <c r="H140" s="140">
        <v>0</v>
      </c>
      <c r="I140" s="140">
        <v>61.004</v>
      </c>
      <c r="J140" s="140">
        <v>61.004</v>
      </c>
    </row>
    <row r="141" spans="1:10" s="1" customFormat="1" ht="15" thickBot="1">
      <c r="A141" s="141"/>
      <c r="B141" s="149"/>
      <c r="C141" s="143"/>
      <c r="D141" s="144">
        <v>3792</v>
      </c>
      <c r="E141" s="145" t="s">
        <v>30</v>
      </c>
      <c r="F141" s="119" t="s">
        <v>48</v>
      </c>
      <c r="G141" s="147">
        <v>0</v>
      </c>
      <c r="H141" s="148">
        <v>0</v>
      </c>
      <c r="I141" s="148">
        <v>61.004</v>
      </c>
      <c r="J141" s="148">
        <v>61.004</v>
      </c>
    </row>
    <row r="142" spans="1:10" s="1" customFormat="1" ht="20.25">
      <c r="A142" s="110" t="s">
        <v>5</v>
      </c>
      <c r="B142" s="134" t="s">
        <v>292</v>
      </c>
      <c r="C142" s="135" t="s">
        <v>333</v>
      </c>
      <c r="D142" s="136" t="s">
        <v>6</v>
      </c>
      <c r="E142" s="137" t="s">
        <v>6</v>
      </c>
      <c r="F142" s="138" t="s">
        <v>334</v>
      </c>
      <c r="G142" s="139">
        <v>0</v>
      </c>
      <c r="H142" s="140">
        <v>0</v>
      </c>
      <c r="I142" s="140">
        <v>26.9</v>
      </c>
      <c r="J142" s="140">
        <v>26.9</v>
      </c>
    </row>
    <row r="143" spans="1:10" s="1" customFormat="1" ht="15" thickBot="1">
      <c r="A143" s="141"/>
      <c r="B143" s="142"/>
      <c r="C143" s="143"/>
      <c r="D143" s="144">
        <v>3792</v>
      </c>
      <c r="E143" s="145" t="s">
        <v>8</v>
      </c>
      <c r="F143" s="146" t="s">
        <v>9</v>
      </c>
      <c r="G143" s="147">
        <v>0</v>
      </c>
      <c r="H143" s="148">
        <v>0</v>
      </c>
      <c r="I143" s="148">
        <v>26.9</v>
      </c>
      <c r="J143" s="148">
        <v>26.9</v>
      </c>
    </row>
    <row r="144" spans="1:10" s="1" customFormat="1" ht="20.25">
      <c r="A144" s="110" t="s">
        <v>5</v>
      </c>
      <c r="B144" s="118" t="s">
        <v>293</v>
      </c>
      <c r="C144" s="135" t="s">
        <v>335</v>
      </c>
      <c r="D144" s="136" t="s">
        <v>6</v>
      </c>
      <c r="E144" s="137" t="s">
        <v>6</v>
      </c>
      <c r="F144" s="138" t="s">
        <v>374</v>
      </c>
      <c r="G144" s="139">
        <v>0</v>
      </c>
      <c r="H144" s="140">
        <v>0</v>
      </c>
      <c r="I144" s="140">
        <v>80</v>
      </c>
      <c r="J144" s="140">
        <v>80</v>
      </c>
    </row>
    <row r="145" spans="1:10" s="1" customFormat="1" ht="15" thickBot="1">
      <c r="A145" s="141"/>
      <c r="B145" s="149"/>
      <c r="C145" s="143"/>
      <c r="D145" s="144">
        <v>3792</v>
      </c>
      <c r="E145" s="145" t="s">
        <v>8</v>
      </c>
      <c r="F145" s="146" t="s">
        <v>9</v>
      </c>
      <c r="G145" s="147">
        <v>0</v>
      </c>
      <c r="H145" s="148">
        <v>0</v>
      </c>
      <c r="I145" s="148">
        <v>80</v>
      </c>
      <c r="J145" s="148">
        <v>80</v>
      </c>
    </row>
    <row r="146" spans="1:10" s="1" customFormat="1" ht="20.25">
      <c r="A146" s="110" t="s">
        <v>5</v>
      </c>
      <c r="B146" s="134" t="s">
        <v>294</v>
      </c>
      <c r="C146" s="135" t="s">
        <v>7</v>
      </c>
      <c r="D146" s="136" t="s">
        <v>6</v>
      </c>
      <c r="E146" s="137" t="s">
        <v>6</v>
      </c>
      <c r="F146" s="138" t="s">
        <v>336</v>
      </c>
      <c r="G146" s="139">
        <v>0</v>
      </c>
      <c r="H146" s="140">
        <v>0</v>
      </c>
      <c r="I146" s="140">
        <v>44.45</v>
      </c>
      <c r="J146" s="140">
        <v>44.45</v>
      </c>
    </row>
    <row r="147" spans="1:10" s="1" customFormat="1" ht="15" thickBot="1">
      <c r="A147" s="141"/>
      <c r="B147" s="142"/>
      <c r="C147" s="143"/>
      <c r="D147" s="144">
        <v>3792</v>
      </c>
      <c r="E147" s="145" t="s">
        <v>30</v>
      </c>
      <c r="F147" s="119" t="s">
        <v>48</v>
      </c>
      <c r="G147" s="147">
        <v>0</v>
      </c>
      <c r="H147" s="148">
        <v>0</v>
      </c>
      <c r="I147" s="148">
        <v>44.45</v>
      </c>
      <c r="J147" s="148">
        <v>44.45</v>
      </c>
    </row>
    <row r="148" spans="1:10" s="1" customFormat="1" ht="20.25">
      <c r="A148" s="110" t="s">
        <v>5</v>
      </c>
      <c r="B148" s="118" t="s">
        <v>295</v>
      </c>
      <c r="C148" s="135" t="s">
        <v>7</v>
      </c>
      <c r="D148" s="136" t="s">
        <v>6</v>
      </c>
      <c r="E148" s="137" t="s">
        <v>6</v>
      </c>
      <c r="F148" s="138" t="s">
        <v>337</v>
      </c>
      <c r="G148" s="139">
        <v>0</v>
      </c>
      <c r="H148" s="140">
        <v>0</v>
      </c>
      <c r="I148" s="140">
        <v>80</v>
      </c>
      <c r="J148" s="140">
        <v>80</v>
      </c>
    </row>
    <row r="149" spans="1:10" s="1" customFormat="1" ht="15" thickBot="1">
      <c r="A149" s="141"/>
      <c r="B149" s="149"/>
      <c r="C149" s="143"/>
      <c r="D149" s="144">
        <v>3792</v>
      </c>
      <c r="E149" s="145" t="s">
        <v>30</v>
      </c>
      <c r="F149" s="119" t="s">
        <v>48</v>
      </c>
      <c r="G149" s="147">
        <v>0</v>
      </c>
      <c r="H149" s="148">
        <v>0</v>
      </c>
      <c r="I149" s="148">
        <v>80</v>
      </c>
      <c r="J149" s="148">
        <v>80</v>
      </c>
    </row>
    <row r="150" spans="1:10" s="1" customFormat="1" ht="20.25">
      <c r="A150" s="110" t="s">
        <v>5</v>
      </c>
      <c r="B150" s="134" t="s">
        <v>296</v>
      </c>
      <c r="C150" s="135" t="s">
        <v>256</v>
      </c>
      <c r="D150" s="136" t="s">
        <v>6</v>
      </c>
      <c r="E150" s="137" t="s">
        <v>6</v>
      </c>
      <c r="F150" s="138" t="s">
        <v>338</v>
      </c>
      <c r="G150" s="139">
        <v>0</v>
      </c>
      <c r="H150" s="140">
        <v>0</v>
      </c>
      <c r="I150" s="140">
        <v>25</v>
      </c>
      <c r="J150" s="140">
        <v>25</v>
      </c>
    </row>
    <row r="151" spans="1:10" s="1" customFormat="1" ht="15" thickBot="1">
      <c r="A151" s="141"/>
      <c r="B151" s="142"/>
      <c r="C151" s="143"/>
      <c r="D151" s="144">
        <v>3792</v>
      </c>
      <c r="E151" s="145" t="s">
        <v>8</v>
      </c>
      <c r="F151" s="146" t="s">
        <v>9</v>
      </c>
      <c r="G151" s="147">
        <v>0</v>
      </c>
      <c r="H151" s="148">
        <v>0</v>
      </c>
      <c r="I151" s="148">
        <v>25</v>
      </c>
      <c r="J151" s="148">
        <v>25</v>
      </c>
    </row>
    <row r="152" spans="1:10" s="1" customFormat="1" ht="20.25">
      <c r="A152" s="110" t="s">
        <v>5</v>
      </c>
      <c r="B152" s="118" t="s">
        <v>297</v>
      </c>
      <c r="C152" s="135" t="s">
        <v>339</v>
      </c>
      <c r="D152" s="136" t="s">
        <v>6</v>
      </c>
      <c r="E152" s="137" t="s">
        <v>6</v>
      </c>
      <c r="F152" s="138" t="s">
        <v>340</v>
      </c>
      <c r="G152" s="139">
        <v>0</v>
      </c>
      <c r="H152" s="140">
        <v>0</v>
      </c>
      <c r="I152" s="140">
        <v>20.046</v>
      </c>
      <c r="J152" s="140">
        <v>20.046</v>
      </c>
    </row>
    <row r="153" spans="1:10" s="1" customFormat="1" ht="15" thickBot="1">
      <c r="A153" s="141"/>
      <c r="B153" s="149"/>
      <c r="C153" s="143"/>
      <c r="D153" s="144">
        <v>3792</v>
      </c>
      <c r="E153" s="145" t="s">
        <v>8</v>
      </c>
      <c r="F153" s="146" t="s">
        <v>9</v>
      </c>
      <c r="G153" s="147">
        <v>0</v>
      </c>
      <c r="H153" s="148">
        <v>0</v>
      </c>
      <c r="I153" s="148">
        <v>20.046</v>
      </c>
      <c r="J153" s="148">
        <v>20.046</v>
      </c>
    </row>
    <row r="154" spans="1:10" ht="20.25">
      <c r="A154" s="9"/>
      <c r="B154" s="10" t="s">
        <v>6</v>
      </c>
      <c r="C154" s="11" t="s">
        <v>6</v>
      </c>
      <c r="D154" s="12" t="s">
        <v>6</v>
      </c>
      <c r="E154" s="13" t="s">
        <v>6</v>
      </c>
      <c r="F154" s="14" t="s">
        <v>118</v>
      </c>
      <c r="G154" s="130">
        <v>1500</v>
      </c>
      <c r="H154" s="42">
        <v>2394.99553</v>
      </c>
      <c r="I154" s="42">
        <v>0</v>
      </c>
      <c r="J154" s="42">
        <v>2394.99553</v>
      </c>
    </row>
    <row r="155" spans="1:10" ht="14.25">
      <c r="A155" s="111" t="s">
        <v>5</v>
      </c>
      <c r="B155" s="112" t="s">
        <v>18</v>
      </c>
      <c r="C155" s="113" t="s">
        <v>7</v>
      </c>
      <c r="D155" s="114" t="s">
        <v>6</v>
      </c>
      <c r="E155" s="115" t="s">
        <v>6</v>
      </c>
      <c r="F155" s="116" t="s">
        <v>119</v>
      </c>
      <c r="G155" s="133">
        <v>1500</v>
      </c>
      <c r="H155" s="117">
        <v>995.32953</v>
      </c>
      <c r="I155" s="117">
        <v>-994.998</v>
      </c>
      <c r="J155" s="117">
        <v>0.33153</v>
      </c>
    </row>
    <row r="156" spans="1:10" ht="15" thickBot="1">
      <c r="A156" s="156"/>
      <c r="B156" s="157"/>
      <c r="C156" s="158"/>
      <c r="D156" s="159">
        <v>3741</v>
      </c>
      <c r="E156" s="160" t="s">
        <v>27</v>
      </c>
      <c r="F156" s="161" t="s">
        <v>11</v>
      </c>
      <c r="G156" s="165">
        <v>1500</v>
      </c>
      <c r="H156" s="166">
        <v>995.32953</v>
      </c>
      <c r="I156" s="166">
        <v>-994.998</v>
      </c>
      <c r="J156" s="166">
        <v>0.33153</v>
      </c>
    </row>
    <row r="157" spans="1:10" ht="20.25">
      <c r="A157" s="34" t="s">
        <v>5</v>
      </c>
      <c r="B157" s="16" t="s">
        <v>120</v>
      </c>
      <c r="C157" s="17" t="s">
        <v>7</v>
      </c>
      <c r="D157" s="18" t="s">
        <v>6</v>
      </c>
      <c r="E157" s="27" t="s">
        <v>6</v>
      </c>
      <c r="F157" s="28" t="s">
        <v>121</v>
      </c>
      <c r="G157" s="131">
        <v>0</v>
      </c>
      <c r="H157" s="41">
        <v>20</v>
      </c>
      <c r="I157" s="38"/>
      <c r="J157" s="41">
        <v>20</v>
      </c>
    </row>
    <row r="158" spans="1:10" ht="15" thickBot="1">
      <c r="A158" s="35"/>
      <c r="B158" s="30"/>
      <c r="C158" s="31"/>
      <c r="D158" s="32">
        <v>3741</v>
      </c>
      <c r="E158" s="33" t="s">
        <v>30</v>
      </c>
      <c r="F158" s="26" t="s">
        <v>48</v>
      </c>
      <c r="G158" s="132">
        <v>0</v>
      </c>
      <c r="H158" s="40">
        <v>20</v>
      </c>
      <c r="I158" s="39"/>
      <c r="J158" s="40">
        <v>20</v>
      </c>
    </row>
    <row r="159" spans="1:10" ht="20.25">
      <c r="A159" s="34" t="s">
        <v>5</v>
      </c>
      <c r="B159" s="16" t="s">
        <v>126</v>
      </c>
      <c r="C159" s="17" t="s">
        <v>20</v>
      </c>
      <c r="D159" s="18" t="s">
        <v>6</v>
      </c>
      <c r="E159" s="27" t="s">
        <v>6</v>
      </c>
      <c r="F159" s="28" t="s">
        <v>127</v>
      </c>
      <c r="G159" s="131">
        <v>0</v>
      </c>
      <c r="H159" s="41">
        <v>8.5</v>
      </c>
      <c r="I159" s="38"/>
      <c r="J159" s="41">
        <v>8.5</v>
      </c>
    </row>
    <row r="160" spans="1:10" ht="15" thickBot="1">
      <c r="A160" s="35"/>
      <c r="B160" s="30"/>
      <c r="C160" s="31"/>
      <c r="D160" s="32">
        <v>3745</v>
      </c>
      <c r="E160" s="33" t="s">
        <v>8</v>
      </c>
      <c r="F160" s="26" t="s">
        <v>9</v>
      </c>
      <c r="G160" s="132">
        <v>0</v>
      </c>
      <c r="H160" s="40">
        <v>8.5</v>
      </c>
      <c r="I160" s="39"/>
      <c r="J160" s="40">
        <v>8.5</v>
      </c>
    </row>
    <row r="161" spans="1:10" ht="20.25">
      <c r="A161" s="34" t="s">
        <v>5</v>
      </c>
      <c r="B161" s="16" t="s">
        <v>128</v>
      </c>
      <c r="C161" s="17" t="s">
        <v>20</v>
      </c>
      <c r="D161" s="18" t="s">
        <v>6</v>
      </c>
      <c r="E161" s="27" t="s">
        <v>6</v>
      </c>
      <c r="F161" s="28" t="s">
        <v>129</v>
      </c>
      <c r="G161" s="131">
        <v>0</v>
      </c>
      <c r="H161" s="41">
        <v>14.41675</v>
      </c>
      <c r="I161" s="38"/>
      <c r="J161" s="41">
        <v>14.41675</v>
      </c>
    </row>
    <row r="162" spans="1:10" ht="15" thickBot="1">
      <c r="A162" s="35"/>
      <c r="B162" s="30"/>
      <c r="C162" s="31"/>
      <c r="D162" s="32">
        <v>3745</v>
      </c>
      <c r="E162" s="33" t="s">
        <v>8</v>
      </c>
      <c r="F162" s="26" t="s">
        <v>9</v>
      </c>
      <c r="G162" s="132">
        <v>0</v>
      </c>
      <c r="H162" s="40">
        <v>14.41675</v>
      </c>
      <c r="I162" s="39"/>
      <c r="J162" s="40">
        <v>14.41675</v>
      </c>
    </row>
    <row r="163" spans="1:10" ht="20.25">
      <c r="A163" s="34" t="s">
        <v>5</v>
      </c>
      <c r="B163" s="16" t="s">
        <v>132</v>
      </c>
      <c r="C163" s="17" t="s">
        <v>7</v>
      </c>
      <c r="D163" s="18" t="s">
        <v>6</v>
      </c>
      <c r="E163" s="27" t="s">
        <v>6</v>
      </c>
      <c r="F163" s="28" t="s">
        <v>133</v>
      </c>
      <c r="G163" s="131">
        <v>0</v>
      </c>
      <c r="H163" s="41">
        <v>13.28125</v>
      </c>
      <c r="I163" s="38"/>
      <c r="J163" s="41">
        <v>13.28125</v>
      </c>
    </row>
    <row r="164" spans="1:10" ht="15" thickBot="1">
      <c r="A164" s="35"/>
      <c r="B164" s="30"/>
      <c r="C164" s="31"/>
      <c r="D164" s="32">
        <v>3741</v>
      </c>
      <c r="E164" s="33" t="s">
        <v>30</v>
      </c>
      <c r="F164" s="26" t="s">
        <v>48</v>
      </c>
      <c r="G164" s="132">
        <v>0</v>
      </c>
      <c r="H164" s="40">
        <v>13.28125</v>
      </c>
      <c r="I164" s="39"/>
      <c r="J164" s="40">
        <v>13.28125</v>
      </c>
    </row>
    <row r="165" spans="1:10" ht="14.25">
      <c r="A165" s="34" t="s">
        <v>5</v>
      </c>
      <c r="B165" s="16" t="s">
        <v>134</v>
      </c>
      <c r="C165" s="17" t="s">
        <v>7</v>
      </c>
      <c r="D165" s="18" t="s">
        <v>6</v>
      </c>
      <c r="E165" s="27" t="s">
        <v>6</v>
      </c>
      <c r="F165" s="28" t="s">
        <v>135</v>
      </c>
      <c r="G165" s="131">
        <v>0</v>
      </c>
      <c r="H165" s="41">
        <v>7.875</v>
      </c>
      <c r="I165" s="38"/>
      <c r="J165" s="41">
        <v>7.875</v>
      </c>
    </row>
    <row r="166" spans="1:10" ht="15" thickBot="1">
      <c r="A166" s="35"/>
      <c r="B166" s="30"/>
      <c r="C166" s="31"/>
      <c r="D166" s="32">
        <v>3741</v>
      </c>
      <c r="E166" s="33" t="s">
        <v>36</v>
      </c>
      <c r="F166" s="26" t="s">
        <v>37</v>
      </c>
      <c r="G166" s="132">
        <v>0</v>
      </c>
      <c r="H166" s="40">
        <v>7.875</v>
      </c>
      <c r="I166" s="39"/>
      <c r="J166" s="40">
        <v>7.875</v>
      </c>
    </row>
    <row r="167" spans="1:10" ht="20.25">
      <c r="A167" s="34" t="s">
        <v>5</v>
      </c>
      <c r="B167" s="16" t="s">
        <v>136</v>
      </c>
      <c r="C167" s="17" t="s">
        <v>7</v>
      </c>
      <c r="D167" s="18" t="s">
        <v>6</v>
      </c>
      <c r="E167" s="27" t="s">
        <v>6</v>
      </c>
      <c r="F167" s="28" t="s">
        <v>137</v>
      </c>
      <c r="G167" s="131">
        <v>0</v>
      </c>
      <c r="H167" s="41">
        <v>17.743</v>
      </c>
      <c r="I167" s="38"/>
      <c r="J167" s="41">
        <v>17.743</v>
      </c>
    </row>
    <row r="168" spans="1:10" ht="15" thickBot="1">
      <c r="A168" s="35"/>
      <c r="B168" s="30"/>
      <c r="C168" s="31"/>
      <c r="D168" s="32">
        <v>3326</v>
      </c>
      <c r="E168" s="33" t="s">
        <v>36</v>
      </c>
      <c r="F168" s="26" t="s">
        <v>37</v>
      </c>
      <c r="G168" s="132">
        <v>0</v>
      </c>
      <c r="H168" s="40">
        <v>17.743</v>
      </c>
      <c r="I168" s="39"/>
      <c r="J168" s="40">
        <v>17.743</v>
      </c>
    </row>
    <row r="169" spans="1:10" ht="20.25">
      <c r="A169" s="54" t="s">
        <v>5</v>
      </c>
      <c r="B169" s="55" t="s">
        <v>139</v>
      </c>
      <c r="C169" s="56" t="s">
        <v>7</v>
      </c>
      <c r="D169" s="70" t="s">
        <v>6</v>
      </c>
      <c r="E169" s="71" t="s">
        <v>6</v>
      </c>
      <c r="F169" s="59" t="s">
        <v>140</v>
      </c>
      <c r="G169" s="128">
        <v>0</v>
      </c>
      <c r="H169" s="61">
        <v>80</v>
      </c>
      <c r="I169" s="76"/>
      <c r="J169" s="61">
        <v>80</v>
      </c>
    </row>
    <row r="170" spans="1:10" ht="15" thickBot="1">
      <c r="A170" s="62"/>
      <c r="B170" s="63"/>
      <c r="C170" s="64"/>
      <c r="D170" s="65">
        <v>3742</v>
      </c>
      <c r="E170" s="66" t="s">
        <v>116</v>
      </c>
      <c r="F170" s="75" t="s">
        <v>117</v>
      </c>
      <c r="G170" s="129">
        <v>0</v>
      </c>
      <c r="H170" s="69">
        <v>80</v>
      </c>
      <c r="I170" s="77"/>
      <c r="J170" s="69">
        <v>80</v>
      </c>
    </row>
    <row r="171" spans="1:10" ht="20.25">
      <c r="A171" s="54" t="s">
        <v>5</v>
      </c>
      <c r="B171" s="55" t="s">
        <v>141</v>
      </c>
      <c r="C171" s="56" t="s">
        <v>7</v>
      </c>
      <c r="D171" s="70" t="s">
        <v>6</v>
      </c>
      <c r="E171" s="71" t="s">
        <v>6</v>
      </c>
      <c r="F171" s="59" t="s">
        <v>142</v>
      </c>
      <c r="G171" s="128">
        <v>0</v>
      </c>
      <c r="H171" s="61">
        <v>80</v>
      </c>
      <c r="I171" s="76"/>
      <c r="J171" s="61">
        <v>80</v>
      </c>
    </row>
    <row r="172" spans="1:10" ht="15" thickBot="1">
      <c r="A172" s="62"/>
      <c r="B172" s="63"/>
      <c r="C172" s="64"/>
      <c r="D172" s="65">
        <v>3745</v>
      </c>
      <c r="E172" s="66" t="s">
        <v>30</v>
      </c>
      <c r="F172" s="67" t="s">
        <v>48</v>
      </c>
      <c r="G172" s="129">
        <v>0</v>
      </c>
      <c r="H172" s="69">
        <v>80</v>
      </c>
      <c r="I172" s="77"/>
      <c r="J172" s="69">
        <v>80</v>
      </c>
    </row>
    <row r="173" spans="1:10" ht="14.25">
      <c r="A173" s="34" t="s">
        <v>5</v>
      </c>
      <c r="B173" s="16" t="s">
        <v>143</v>
      </c>
      <c r="C173" s="17" t="s">
        <v>144</v>
      </c>
      <c r="D173" s="18" t="s">
        <v>6</v>
      </c>
      <c r="E173" s="19" t="s">
        <v>6</v>
      </c>
      <c r="F173" s="20" t="s">
        <v>145</v>
      </c>
      <c r="G173" s="125">
        <v>0</v>
      </c>
      <c r="H173" s="46">
        <v>79.95</v>
      </c>
      <c r="I173" s="78"/>
      <c r="J173" s="46">
        <v>79.95</v>
      </c>
    </row>
    <row r="174" spans="1:10" ht="15" thickBot="1">
      <c r="A174" s="47"/>
      <c r="B174" s="30"/>
      <c r="C174" s="48"/>
      <c r="D174" s="49">
        <v>3745</v>
      </c>
      <c r="E174" s="33" t="s">
        <v>8</v>
      </c>
      <c r="F174" s="26" t="s">
        <v>9</v>
      </c>
      <c r="G174" s="127">
        <v>0</v>
      </c>
      <c r="H174" s="53">
        <v>79.95</v>
      </c>
      <c r="I174" s="79"/>
      <c r="J174" s="53">
        <v>79.95</v>
      </c>
    </row>
    <row r="175" spans="1:10" ht="20.25">
      <c r="A175" s="54" t="s">
        <v>5</v>
      </c>
      <c r="B175" s="55" t="s">
        <v>146</v>
      </c>
      <c r="C175" s="56" t="s">
        <v>123</v>
      </c>
      <c r="D175" s="70" t="s">
        <v>6</v>
      </c>
      <c r="E175" s="71" t="s">
        <v>6</v>
      </c>
      <c r="F175" s="59" t="s">
        <v>147</v>
      </c>
      <c r="G175" s="128">
        <v>0</v>
      </c>
      <c r="H175" s="61">
        <v>55.7</v>
      </c>
      <c r="I175" s="76"/>
      <c r="J175" s="61">
        <v>55.7</v>
      </c>
    </row>
    <row r="176" spans="1:10" ht="15" thickBot="1">
      <c r="A176" s="62"/>
      <c r="B176" s="63"/>
      <c r="C176" s="64"/>
      <c r="D176" s="65">
        <v>3745</v>
      </c>
      <c r="E176" s="74" t="s">
        <v>8</v>
      </c>
      <c r="F176" s="67" t="s">
        <v>9</v>
      </c>
      <c r="G176" s="129">
        <v>0</v>
      </c>
      <c r="H176" s="69">
        <v>55.7</v>
      </c>
      <c r="I176" s="77"/>
      <c r="J176" s="69">
        <v>55.7</v>
      </c>
    </row>
    <row r="177" spans="1:10" ht="14.25">
      <c r="A177" s="34" t="s">
        <v>5</v>
      </c>
      <c r="B177" s="16" t="s">
        <v>148</v>
      </c>
      <c r="C177" s="17" t="s">
        <v>149</v>
      </c>
      <c r="D177" s="18" t="s">
        <v>6</v>
      </c>
      <c r="E177" s="19" t="s">
        <v>6</v>
      </c>
      <c r="F177" s="20" t="s">
        <v>150</v>
      </c>
      <c r="G177" s="125">
        <v>0</v>
      </c>
      <c r="H177" s="46">
        <v>78.853</v>
      </c>
      <c r="I177" s="78"/>
      <c r="J177" s="46">
        <v>78.853</v>
      </c>
    </row>
    <row r="178" spans="1:10" ht="15" thickBot="1">
      <c r="A178" s="47"/>
      <c r="B178" s="30"/>
      <c r="C178" s="48"/>
      <c r="D178" s="65">
        <v>3745</v>
      </c>
      <c r="E178" s="74" t="s">
        <v>8</v>
      </c>
      <c r="F178" s="67" t="s">
        <v>9</v>
      </c>
      <c r="G178" s="127">
        <v>0</v>
      </c>
      <c r="H178" s="53">
        <v>78.853</v>
      </c>
      <c r="I178" s="79"/>
      <c r="J178" s="53">
        <v>78.853</v>
      </c>
    </row>
    <row r="179" spans="1:10" ht="20.25">
      <c r="A179" s="54" t="s">
        <v>5</v>
      </c>
      <c r="B179" s="55" t="s">
        <v>151</v>
      </c>
      <c r="C179" s="56" t="s">
        <v>124</v>
      </c>
      <c r="D179" s="70" t="s">
        <v>6</v>
      </c>
      <c r="E179" s="71" t="s">
        <v>6</v>
      </c>
      <c r="F179" s="59" t="s">
        <v>152</v>
      </c>
      <c r="G179" s="128">
        <v>0</v>
      </c>
      <c r="H179" s="61">
        <v>12.197</v>
      </c>
      <c r="I179" s="76"/>
      <c r="J179" s="61">
        <v>12.197</v>
      </c>
    </row>
    <row r="180" spans="1:10" ht="15" thickBot="1">
      <c r="A180" s="62"/>
      <c r="B180" s="63"/>
      <c r="C180" s="64"/>
      <c r="D180" s="65">
        <v>3745</v>
      </c>
      <c r="E180" s="74" t="s">
        <v>8</v>
      </c>
      <c r="F180" s="67" t="s">
        <v>9</v>
      </c>
      <c r="G180" s="129">
        <v>0</v>
      </c>
      <c r="H180" s="69">
        <v>12.197</v>
      </c>
      <c r="I180" s="77"/>
      <c r="J180" s="69">
        <v>12.197</v>
      </c>
    </row>
    <row r="181" spans="1:10" ht="20.25">
      <c r="A181" s="54" t="s">
        <v>5</v>
      </c>
      <c r="B181" s="55" t="s">
        <v>153</v>
      </c>
      <c r="C181" s="56" t="s">
        <v>7</v>
      </c>
      <c r="D181" s="70" t="s">
        <v>6</v>
      </c>
      <c r="E181" s="71" t="s">
        <v>6</v>
      </c>
      <c r="F181" s="59" t="s">
        <v>154</v>
      </c>
      <c r="G181" s="128">
        <v>0</v>
      </c>
      <c r="H181" s="61">
        <v>80</v>
      </c>
      <c r="I181" s="76"/>
      <c r="J181" s="61">
        <v>80</v>
      </c>
    </row>
    <row r="182" spans="1:10" ht="15" thickBot="1">
      <c r="A182" s="62"/>
      <c r="B182" s="63"/>
      <c r="C182" s="64"/>
      <c r="D182" s="65">
        <v>3741</v>
      </c>
      <c r="E182" s="74" t="s">
        <v>79</v>
      </c>
      <c r="F182" s="67" t="s">
        <v>130</v>
      </c>
      <c r="G182" s="129">
        <v>0</v>
      </c>
      <c r="H182" s="69">
        <v>80</v>
      </c>
      <c r="I182" s="77"/>
      <c r="J182" s="69">
        <v>80</v>
      </c>
    </row>
    <row r="183" spans="1:10" ht="20.25">
      <c r="A183" s="54" t="s">
        <v>5</v>
      </c>
      <c r="B183" s="55" t="s">
        <v>155</v>
      </c>
      <c r="C183" s="56" t="s">
        <v>7</v>
      </c>
      <c r="D183" s="70" t="s">
        <v>6</v>
      </c>
      <c r="E183" s="71" t="s">
        <v>6</v>
      </c>
      <c r="F183" s="59" t="s">
        <v>131</v>
      </c>
      <c r="G183" s="128">
        <v>0</v>
      </c>
      <c r="H183" s="61">
        <v>80</v>
      </c>
      <c r="I183" s="76"/>
      <c r="J183" s="61">
        <v>80</v>
      </c>
    </row>
    <row r="184" spans="1:10" ht="15" thickBot="1">
      <c r="A184" s="62"/>
      <c r="B184" s="63"/>
      <c r="C184" s="64"/>
      <c r="D184" s="65">
        <v>3741</v>
      </c>
      <c r="E184" s="66" t="s">
        <v>30</v>
      </c>
      <c r="F184" s="67" t="s">
        <v>48</v>
      </c>
      <c r="G184" s="129">
        <v>0</v>
      </c>
      <c r="H184" s="69">
        <v>80</v>
      </c>
      <c r="I184" s="77"/>
      <c r="J184" s="69">
        <v>80</v>
      </c>
    </row>
    <row r="185" spans="1:10" ht="20.25">
      <c r="A185" s="54" t="s">
        <v>5</v>
      </c>
      <c r="B185" s="55" t="s">
        <v>156</v>
      </c>
      <c r="C185" s="56" t="s">
        <v>7</v>
      </c>
      <c r="D185" s="70" t="s">
        <v>6</v>
      </c>
      <c r="E185" s="71" t="s">
        <v>6</v>
      </c>
      <c r="F185" s="59" t="s">
        <v>157</v>
      </c>
      <c r="G185" s="128">
        <v>0</v>
      </c>
      <c r="H185" s="61">
        <v>80</v>
      </c>
      <c r="I185" s="76"/>
      <c r="J185" s="61">
        <v>80</v>
      </c>
    </row>
    <row r="186" spans="1:10" ht="15" thickBot="1">
      <c r="A186" s="62"/>
      <c r="B186" s="63"/>
      <c r="C186" s="64"/>
      <c r="D186" s="65">
        <v>3741</v>
      </c>
      <c r="E186" s="66" t="s">
        <v>30</v>
      </c>
      <c r="F186" s="67" t="s">
        <v>48</v>
      </c>
      <c r="G186" s="129">
        <v>0</v>
      </c>
      <c r="H186" s="69">
        <v>80</v>
      </c>
      <c r="I186" s="77"/>
      <c r="J186" s="69">
        <v>80</v>
      </c>
    </row>
    <row r="187" spans="1:10" ht="20.25">
      <c r="A187" s="54" t="s">
        <v>5</v>
      </c>
      <c r="B187" s="55" t="s">
        <v>158</v>
      </c>
      <c r="C187" s="56" t="s">
        <v>64</v>
      </c>
      <c r="D187" s="70" t="s">
        <v>6</v>
      </c>
      <c r="E187" s="71" t="s">
        <v>6</v>
      </c>
      <c r="F187" s="59" t="s">
        <v>159</v>
      </c>
      <c r="G187" s="128">
        <v>0</v>
      </c>
      <c r="H187" s="61">
        <v>32</v>
      </c>
      <c r="I187" s="76"/>
      <c r="J187" s="61">
        <v>32</v>
      </c>
    </row>
    <row r="188" spans="1:10" ht="15" thickBot="1">
      <c r="A188" s="62"/>
      <c r="B188" s="63"/>
      <c r="C188" s="64"/>
      <c r="D188" s="65">
        <v>3742</v>
      </c>
      <c r="E188" s="66" t="s">
        <v>8</v>
      </c>
      <c r="F188" s="67" t="s">
        <v>9</v>
      </c>
      <c r="G188" s="129">
        <v>0</v>
      </c>
      <c r="H188" s="69">
        <v>32</v>
      </c>
      <c r="I188" s="77"/>
      <c r="J188" s="69">
        <v>32</v>
      </c>
    </row>
    <row r="189" spans="1:10" ht="14.25">
      <c r="A189" s="34" t="s">
        <v>5</v>
      </c>
      <c r="B189" s="16" t="s">
        <v>160</v>
      </c>
      <c r="C189" s="17" t="s">
        <v>161</v>
      </c>
      <c r="D189" s="18" t="s">
        <v>6</v>
      </c>
      <c r="E189" s="19" t="s">
        <v>6</v>
      </c>
      <c r="F189" s="20" t="s">
        <v>162</v>
      </c>
      <c r="G189" s="125">
        <v>0</v>
      </c>
      <c r="H189" s="46">
        <v>12.985</v>
      </c>
      <c r="I189" s="78"/>
      <c r="J189" s="46">
        <v>12.985</v>
      </c>
    </row>
    <row r="190" spans="1:10" ht="15" thickBot="1">
      <c r="A190" s="47"/>
      <c r="B190" s="30"/>
      <c r="C190" s="48"/>
      <c r="D190" s="65">
        <v>3742</v>
      </c>
      <c r="E190" s="66" t="s">
        <v>8</v>
      </c>
      <c r="F190" s="67" t="s">
        <v>9</v>
      </c>
      <c r="G190" s="127">
        <v>0</v>
      </c>
      <c r="H190" s="53">
        <v>12.985</v>
      </c>
      <c r="I190" s="79"/>
      <c r="J190" s="53">
        <v>12.985</v>
      </c>
    </row>
    <row r="191" spans="1:10" ht="14.25">
      <c r="A191" s="34" t="s">
        <v>5</v>
      </c>
      <c r="B191" s="16" t="s">
        <v>163</v>
      </c>
      <c r="C191" s="17" t="s">
        <v>7</v>
      </c>
      <c r="D191" s="18" t="s">
        <v>6</v>
      </c>
      <c r="E191" s="19" t="s">
        <v>6</v>
      </c>
      <c r="F191" s="20" t="s">
        <v>164</v>
      </c>
      <c r="G191" s="125">
        <v>0</v>
      </c>
      <c r="H191" s="46">
        <v>27</v>
      </c>
      <c r="I191" s="78"/>
      <c r="J191" s="46">
        <v>27</v>
      </c>
    </row>
    <row r="192" spans="1:10" ht="15" thickBot="1">
      <c r="A192" s="47"/>
      <c r="B192" s="30"/>
      <c r="C192" s="48"/>
      <c r="D192" s="49">
        <v>3326</v>
      </c>
      <c r="E192" s="50" t="s">
        <v>79</v>
      </c>
      <c r="F192" s="26" t="s">
        <v>130</v>
      </c>
      <c r="G192" s="127">
        <v>0</v>
      </c>
      <c r="H192" s="53">
        <v>27</v>
      </c>
      <c r="I192" s="79"/>
      <c r="J192" s="53">
        <v>27</v>
      </c>
    </row>
    <row r="193" spans="1:10" ht="14.25">
      <c r="A193" s="34" t="s">
        <v>5</v>
      </c>
      <c r="B193" s="16" t="s">
        <v>165</v>
      </c>
      <c r="C193" s="17" t="s">
        <v>7</v>
      </c>
      <c r="D193" s="18" t="s">
        <v>6</v>
      </c>
      <c r="E193" s="19" t="s">
        <v>6</v>
      </c>
      <c r="F193" s="20" t="s">
        <v>166</v>
      </c>
      <c r="G193" s="125">
        <v>0</v>
      </c>
      <c r="H193" s="46">
        <v>21</v>
      </c>
      <c r="I193" s="78"/>
      <c r="J193" s="46">
        <v>21</v>
      </c>
    </row>
    <row r="194" spans="1:10" ht="21" thickBot="1">
      <c r="A194" s="47"/>
      <c r="B194" s="30"/>
      <c r="C194" s="48"/>
      <c r="D194" s="49">
        <v>3326</v>
      </c>
      <c r="E194" s="50" t="s">
        <v>36</v>
      </c>
      <c r="F194" s="67" t="s">
        <v>37</v>
      </c>
      <c r="G194" s="127">
        <v>0</v>
      </c>
      <c r="H194" s="53">
        <v>21</v>
      </c>
      <c r="I194" s="79"/>
      <c r="J194" s="53">
        <v>21</v>
      </c>
    </row>
    <row r="195" spans="1:10" ht="20.25">
      <c r="A195" s="54" t="s">
        <v>5</v>
      </c>
      <c r="B195" s="55" t="s">
        <v>167</v>
      </c>
      <c r="C195" s="56" t="s">
        <v>7</v>
      </c>
      <c r="D195" s="70" t="s">
        <v>6</v>
      </c>
      <c r="E195" s="71" t="s">
        <v>6</v>
      </c>
      <c r="F195" s="59" t="s">
        <v>168</v>
      </c>
      <c r="G195" s="128">
        <v>0</v>
      </c>
      <c r="H195" s="61">
        <v>60.214</v>
      </c>
      <c r="I195" s="76"/>
      <c r="J195" s="61">
        <v>60.214</v>
      </c>
    </row>
    <row r="196" spans="1:10" ht="15" thickBot="1">
      <c r="A196" s="62"/>
      <c r="B196" s="63"/>
      <c r="C196" s="64"/>
      <c r="D196" s="65">
        <v>3326</v>
      </c>
      <c r="E196" s="66" t="s">
        <v>30</v>
      </c>
      <c r="F196" s="67" t="s">
        <v>48</v>
      </c>
      <c r="G196" s="129">
        <v>0</v>
      </c>
      <c r="H196" s="69">
        <v>60.214</v>
      </c>
      <c r="I196" s="77"/>
      <c r="J196" s="69">
        <v>60.214</v>
      </c>
    </row>
    <row r="197" spans="1:10" ht="14.25">
      <c r="A197" s="34" t="s">
        <v>5</v>
      </c>
      <c r="B197" s="16" t="s">
        <v>169</v>
      </c>
      <c r="C197" s="17" t="s">
        <v>7</v>
      </c>
      <c r="D197" s="18" t="s">
        <v>6</v>
      </c>
      <c r="E197" s="19" t="s">
        <v>6</v>
      </c>
      <c r="F197" s="20" t="s">
        <v>170</v>
      </c>
      <c r="G197" s="125">
        <v>0</v>
      </c>
      <c r="H197" s="46">
        <v>17.15</v>
      </c>
      <c r="I197" s="78"/>
      <c r="J197" s="46">
        <v>17.15</v>
      </c>
    </row>
    <row r="198" spans="1:10" ht="15" thickBot="1">
      <c r="A198" s="47"/>
      <c r="B198" s="30"/>
      <c r="C198" s="48"/>
      <c r="D198" s="49">
        <v>3326</v>
      </c>
      <c r="E198" s="66" t="s">
        <v>30</v>
      </c>
      <c r="F198" s="67" t="s">
        <v>48</v>
      </c>
      <c r="G198" s="127">
        <v>0</v>
      </c>
      <c r="H198" s="53">
        <v>17.15</v>
      </c>
      <c r="I198" s="79"/>
      <c r="J198" s="53">
        <v>17.15</v>
      </c>
    </row>
    <row r="199" spans="1:10" ht="14.25">
      <c r="A199" s="34" t="s">
        <v>5</v>
      </c>
      <c r="B199" s="16" t="s">
        <v>171</v>
      </c>
      <c r="C199" s="17" t="s">
        <v>19</v>
      </c>
      <c r="D199" s="18" t="s">
        <v>6</v>
      </c>
      <c r="E199" s="19" t="s">
        <v>6</v>
      </c>
      <c r="F199" s="20" t="s">
        <v>172</v>
      </c>
      <c r="G199" s="125">
        <v>0</v>
      </c>
      <c r="H199" s="46">
        <v>39.809</v>
      </c>
      <c r="I199" s="78"/>
      <c r="J199" s="46">
        <v>39.809</v>
      </c>
    </row>
    <row r="200" spans="1:10" ht="15" thickBot="1">
      <c r="A200" s="47"/>
      <c r="B200" s="30"/>
      <c r="C200" s="48"/>
      <c r="D200" s="49">
        <v>3326</v>
      </c>
      <c r="E200" s="50" t="s">
        <v>8</v>
      </c>
      <c r="F200" s="67" t="s">
        <v>9</v>
      </c>
      <c r="G200" s="127">
        <v>0</v>
      </c>
      <c r="H200" s="53">
        <v>39.809</v>
      </c>
      <c r="I200" s="79"/>
      <c r="J200" s="53">
        <v>39.809</v>
      </c>
    </row>
    <row r="201" spans="1:10" ht="14.25">
      <c r="A201" s="34" t="s">
        <v>5</v>
      </c>
      <c r="B201" s="16" t="s">
        <v>173</v>
      </c>
      <c r="C201" s="17" t="s">
        <v>174</v>
      </c>
      <c r="D201" s="18" t="s">
        <v>6</v>
      </c>
      <c r="E201" s="19" t="s">
        <v>6</v>
      </c>
      <c r="F201" s="20" t="s">
        <v>175</v>
      </c>
      <c r="G201" s="125">
        <v>0</v>
      </c>
      <c r="H201" s="46">
        <v>70</v>
      </c>
      <c r="I201" s="78"/>
      <c r="J201" s="46">
        <v>70</v>
      </c>
    </row>
    <row r="202" spans="1:10" ht="15" thickBot="1">
      <c r="A202" s="47"/>
      <c r="B202" s="30"/>
      <c r="C202" s="48"/>
      <c r="D202" s="49">
        <v>3326</v>
      </c>
      <c r="E202" s="50" t="s">
        <v>8</v>
      </c>
      <c r="F202" s="67" t="s">
        <v>9</v>
      </c>
      <c r="G202" s="127">
        <v>0</v>
      </c>
      <c r="H202" s="53">
        <v>70</v>
      </c>
      <c r="I202" s="79"/>
      <c r="J202" s="53">
        <v>70</v>
      </c>
    </row>
    <row r="203" spans="1:10" ht="14.25">
      <c r="A203" s="34" t="s">
        <v>5</v>
      </c>
      <c r="B203" s="16" t="s">
        <v>176</v>
      </c>
      <c r="C203" s="17" t="s">
        <v>177</v>
      </c>
      <c r="D203" s="18" t="s">
        <v>6</v>
      </c>
      <c r="E203" s="19" t="s">
        <v>6</v>
      </c>
      <c r="F203" s="20" t="s">
        <v>178</v>
      </c>
      <c r="G203" s="125">
        <v>0</v>
      </c>
      <c r="H203" s="46">
        <v>11</v>
      </c>
      <c r="I203" s="78"/>
      <c r="J203" s="46">
        <v>11</v>
      </c>
    </row>
    <row r="204" spans="1:10" ht="15" thickBot="1">
      <c r="A204" s="47"/>
      <c r="B204" s="30"/>
      <c r="C204" s="48"/>
      <c r="D204" s="49">
        <v>3326</v>
      </c>
      <c r="E204" s="50" t="s">
        <v>8</v>
      </c>
      <c r="F204" s="67" t="s">
        <v>9</v>
      </c>
      <c r="G204" s="127">
        <v>0</v>
      </c>
      <c r="H204" s="53">
        <v>11</v>
      </c>
      <c r="I204" s="79"/>
      <c r="J204" s="53">
        <v>11</v>
      </c>
    </row>
    <row r="205" spans="1:10" ht="20.25">
      <c r="A205" s="54" t="s">
        <v>5</v>
      </c>
      <c r="B205" s="55" t="s">
        <v>179</v>
      </c>
      <c r="C205" s="56" t="s">
        <v>180</v>
      </c>
      <c r="D205" s="70" t="s">
        <v>6</v>
      </c>
      <c r="E205" s="71" t="s">
        <v>6</v>
      </c>
      <c r="F205" s="59" t="s">
        <v>181</v>
      </c>
      <c r="G205" s="128">
        <v>0</v>
      </c>
      <c r="H205" s="61">
        <v>70</v>
      </c>
      <c r="I205" s="76"/>
      <c r="J205" s="61">
        <v>70</v>
      </c>
    </row>
    <row r="206" spans="1:10" ht="15" thickBot="1">
      <c r="A206" s="62"/>
      <c r="B206" s="63"/>
      <c r="C206" s="64"/>
      <c r="D206" s="65">
        <v>3326</v>
      </c>
      <c r="E206" s="66" t="s">
        <v>8</v>
      </c>
      <c r="F206" s="67" t="s">
        <v>9</v>
      </c>
      <c r="G206" s="129">
        <v>0</v>
      </c>
      <c r="H206" s="69">
        <v>70</v>
      </c>
      <c r="I206" s="77"/>
      <c r="J206" s="69">
        <v>70</v>
      </c>
    </row>
    <row r="207" spans="1:10" ht="14.25">
      <c r="A207" s="34" t="s">
        <v>5</v>
      </c>
      <c r="B207" s="16" t="s">
        <v>182</v>
      </c>
      <c r="C207" s="17" t="s">
        <v>21</v>
      </c>
      <c r="D207" s="18" t="s">
        <v>6</v>
      </c>
      <c r="E207" s="19" t="s">
        <v>6</v>
      </c>
      <c r="F207" s="20" t="s">
        <v>183</v>
      </c>
      <c r="G207" s="125">
        <v>0</v>
      </c>
      <c r="H207" s="46">
        <v>25.585</v>
      </c>
      <c r="I207" s="78"/>
      <c r="J207" s="46">
        <v>25.585</v>
      </c>
    </row>
    <row r="208" spans="1:10" ht="15" thickBot="1">
      <c r="A208" s="47"/>
      <c r="B208" s="30"/>
      <c r="C208" s="48"/>
      <c r="D208" s="49">
        <v>3326</v>
      </c>
      <c r="E208" s="66" t="s">
        <v>8</v>
      </c>
      <c r="F208" s="67" t="s">
        <v>9</v>
      </c>
      <c r="G208" s="127">
        <v>0</v>
      </c>
      <c r="H208" s="53">
        <v>25.585</v>
      </c>
      <c r="I208" s="79"/>
      <c r="J208" s="53">
        <v>25.585</v>
      </c>
    </row>
    <row r="209" spans="1:10" ht="20.25">
      <c r="A209" s="54" t="s">
        <v>5</v>
      </c>
      <c r="B209" s="55" t="s">
        <v>184</v>
      </c>
      <c r="C209" s="56" t="s">
        <v>125</v>
      </c>
      <c r="D209" s="70" t="s">
        <v>6</v>
      </c>
      <c r="E209" s="71" t="s">
        <v>6</v>
      </c>
      <c r="F209" s="59" t="s">
        <v>185</v>
      </c>
      <c r="G209" s="128">
        <v>0</v>
      </c>
      <c r="H209" s="61">
        <v>32</v>
      </c>
      <c r="I209" s="76"/>
      <c r="J209" s="61">
        <v>32</v>
      </c>
    </row>
    <row r="210" spans="1:10" ht="15" thickBot="1">
      <c r="A210" s="62"/>
      <c r="B210" s="63"/>
      <c r="C210" s="64"/>
      <c r="D210" s="65">
        <v>3326</v>
      </c>
      <c r="E210" s="66" t="s">
        <v>8</v>
      </c>
      <c r="F210" s="67" t="s">
        <v>9</v>
      </c>
      <c r="G210" s="129">
        <v>0</v>
      </c>
      <c r="H210" s="69">
        <v>32</v>
      </c>
      <c r="I210" s="77"/>
      <c r="J210" s="69">
        <v>32</v>
      </c>
    </row>
    <row r="211" spans="1:10" ht="14.25">
      <c r="A211" s="34" t="s">
        <v>5</v>
      </c>
      <c r="B211" s="16" t="s">
        <v>186</v>
      </c>
      <c r="C211" s="17" t="s">
        <v>187</v>
      </c>
      <c r="D211" s="18" t="s">
        <v>6</v>
      </c>
      <c r="E211" s="19" t="s">
        <v>6</v>
      </c>
      <c r="F211" s="20" t="s">
        <v>188</v>
      </c>
      <c r="G211" s="125">
        <v>0</v>
      </c>
      <c r="H211" s="46">
        <v>49</v>
      </c>
      <c r="I211" s="78"/>
      <c r="J211" s="46">
        <v>49</v>
      </c>
    </row>
    <row r="212" spans="1:10" ht="15" thickBot="1">
      <c r="A212" s="47"/>
      <c r="B212" s="30"/>
      <c r="C212" s="48"/>
      <c r="D212" s="65">
        <v>3326</v>
      </c>
      <c r="E212" s="66" t="s">
        <v>8</v>
      </c>
      <c r="F212" s="67" t="s">
        <v>9</v>
      </c>
      <c r="G212" s="127">
        <v>0</v>
      </c>
      <c r="H212" s="53">
        <v>49</v>
      </c>
      <c r="I212" s="79"/>
      <c r="J212" s="53">
        <v>49</v>
      </c>
    </row>
    <row r="213" spans="1:10" ht="14.25">
      <c r="A213" s="34" t="s">
        <v>5</v>
      </c>
      <c r="B213" s="16" t="s">
        <v>189</v>
      </c>
      <c r="C213" s="17" t="s">
        <v>190</v>
      </c>
      <c r="D213" s="18" t="s">
        <v>6</v>
      </c>
      <c r="E213" s="19" t="s">
        <v>6</v>
      </c>
      <c r="F213" s="20" t="s">
        <v>191</v>
      </c>
      <c r="G213" s="125">
        <v>0</v>
      </c>
      <c r="H213" s="46">
        <v>58</v>
      </c>
      <c r="I213" s="78"/>
      <c r="J213" s="46">
        <v>58</v>
      </c>
    </row>
    <row r="214" spans="1:10" ht="15" thickBot="1">
      <c r="A214" s="47"/>
      <c r="B214" s="30"/>
      <c r="C214" s="48"/>
      <c r="D214" s="65">
        <v>3326</v>
      </c>
      <c r="E214" s="66" t="s">
        <v>8</v>
      </c>
      <c r="F214" s="67" t="s">
        <v>9</v>
      </c>
      <c r="G214" s="127">
        <v>0</v>
      </c>
      <c r="H214" s="53">
        <v>58</v>
      </c>
      <c r="I214" s="79"/>
      <c r="J214" s="53">
        <v>58</v>
      </c>
    </row>
    <row r="215" spans="1:10" ht="14.25">
      <c r="A215" s="34" t="s">
        <v>5</v>
      </c>
      <c r="B215" s="16" t="s">
        <v>192</v>
      </c>
      <c r="C215" s="17" t="s">
        <v>23</v>
      </c>
      <c r="D215" s="18" t="s">
        <v>6</v>
      </c>
      <c r="E215" s="19" t="s">
        <v>6</v>
      </c>
      <c r="F215" s="20" t="s">
        <v>193</v>
      </c>
      <c r="G215" s="125">
        <v>0</v>
      </c>
      <c r="H215" s="46">
        <v>34</v>
      </c>
      <c r="I215" s="78"/>
      <c r="J215" s="46">
        <v>34</v>
      </c>
    </row>
    <row r="216" spans="1:10" ht="15" thickBot="1">
      <c r="A216" s="47"/>
      <c r="B216" s="30"/>
      <c r="C216" s="48"/>
      <c r="D216" s="65">
        <v>3326</v>
      </c>
      <c r="E216" s="66" t="s">
        <v>8</v>
      </c>
      <c r="F216" s="67" t="s">
        <v>9</v>
      </c>
      <c r="G216" s="127">
        <v>0</v>
      </c>
      <c r="H216" s="53">
        <v>34</v>
      </c>
      <c r="I216" s="79"/>
      <c r="J216" s="53">
        <v>34</v>
      </c>
    </row>
    <row r="217" spans="1:10" ht="14.25">
      <c r="A217" s="34" t="s">
        <v>5</v>
      </c>
      <c r="B217" s="16" t="s">
        <v>194</v>
      </c>
      <c r="C217" s="17" t="s">
        <v>22</v>
      </c>
      <c r="D217" s="18" t="s">
        <v>6</v>
      </c>
      <c r="E217" s="19" t="s">
        <v>6</v>
      </c>
      <c r="F217" s="20" t="s">
        <v>195</v>
      </c>
      <c r="G217" s="125">
        <v>0</v>
      </c>
      <c r="H217" s="46">
        <v>24.187</v>
      </c>
      <c r="I217" s="78"/>
      <c r="J217" s="46">
        <v>24.187</v>
      </c>
    </row>
    <row r="218" spans="1:10" ht="15" thickBot="1">
      <c r="A218" s="47"/>
      <c r="B218" s="30"/>
      <c r="C218" s="48"/>
      <c r="D218" s="65">
        <v>3326</v>
      </c>
      <c r="E218" s="66" t="s">
        <v>8</v>
      </c>
      <c r="F218" s="67" t="s">
        <v>9</v>
      </c>
      <c r="G218" s="127">
        <v>0</v>
      </c>
      <c r="H218" s="53">
        <v>24.187</v>
      </c>
      <c r="I218" s="79"/>
      <c r="J218" s="53">
        <v>24.187</v>
      </c>
    </row>
    <row r="219" spans="1:10" ht="14.25">
      <c r="A219" s="34" t="s">
        <v>5</v>
      </c>
      <c r="B219" s="16" t="s">
        <v>196</v>
      </c>
      <c r="C219" s="17" t="s">
        <v>197</v>
      </c>
      <c r="D219" s="18" t="s">
        <v>6</v>
      </c>
      <c r="E219" s="19" t="s">
        <v>6</v>
      </c>
      <c r="F219" s="20" t="s">
        <v>198</v>
      </c>
      <c r="G219" s="125">
        <v>0</v>
      </c>
      <c r="H219" s="46">
        <v>30.85</v>
      </c>
      <c r="I219" s="78"/>
      <c r="J219" s="46">
        <v>30.85</v>
      </c>
    </row>
    <row r="220" spans="1:10" ht="15" thickBot="1">
      <c r="A220" s="47"/>
      <c r="B220" s="30"/>
      <c r="C220" s="48"/>
      <c r="D220" s="65">
        <v>3326</v>
      </c>
      <c r="E220" s="66" t="s">
        <v>8</v>
      </c>
      <c r="F220" s="67" t="s">
        <v>9</v>
      </c>
      <c r="G220" s="127">
        <v>0</v>
      </c>
      <c r="H220" s="53">
        <v>30.85</v>
      </c>
      <c r="I220" s="79"/>
      <c r="J220" s="53">
        <v>30.85</v>
      </c>
    </row>
    <row r="221" spans="1:10" ht="14.25">
      <c r="A221" s="34" t="s">
        <v>5</v>
      </c>
      <c r="B221" s="16" t="s">
        <v>199</v>
      </c>
      <c r="C221" s="17" t="s">
        <v>7</v>
      </c>
      <c r="D221" s="18" t="s">
        <v>6</v>
      </c>
      <c r="E221" s="19" t="s">
        <v>6</v>
      </c>
      <c r="F221" s="20" t="s">
        <v>407</v>
      </c>
      <c r="G221" s="125">
        <v>0</v>
      </c>
      <c r="H221" s="46">
        <v>20.37</v>
      </c>
      <c r="I221" s="78"/>
      <c r="J221" s="46">
        <v>20.37</v>
      </c>
    </row>
    <row r="222" spans="1:10" ht="15" thickBot="1">
      <c r="A222" s="47"/>
      <c r="B222" s="30"/>
      <c r="C222" s="48"/>
      <c r="D222" s="49">
        <v>3326</v>
      </c>
      <c r="E222" s="33" t="s">
        <v>113</v>
      </c>
      <c r="F222" s="26" t="s">
        <v>122</v>
      </c>
      <c r="G222" s="127">
        <v>0</v>
      </c>
      <c r="H222" s="53">
        <v>20.37</v>
      </c>
      <c r="I222" s="79"/>
      <c r="J222" s="53">
        <v>20.37</v>
      </c>
    </row>
    <row r="223" spans="1:10" s="1" customFormat="1" ht="14.25">
      <c r="A223" s="34" t="s">
        <v>5</v>
      </c>
      <c r="B223" s="16" t="s">
        <v>200</v>
      </c>
      <c r="C223" s="17" t="s">
        <v>190</v>
      </c>
      <c r="D223" s="18" t="s">
        <v>6</v>
      </c>
      <c r="E223" s="19" t="s">
        <v>6</v>
      </c>
      <c r="F223" s="20" t="s">
        <v>201</v>
      </c>
      <c r="G223" s="125">
        <v>0</v>
      </c>
      <c r="H223" s="46">
        <v>56</v>
      </c>
      <c r="I223" s="78"/>
      <c r="J223" s="46">
        <v>56</v>
      </c>
    </row>
    <row r="224" spans="1:10" s="1" customFormat="1" ht="15" thickBot="1">
      <c r="A224" s="47"/>
      <c r="B224" s="30"/>
      <c r="C224" s="48"/>
      <c r="D224" s="49">
        <v>3326</v>
      </c>
      <c r="E224" s="50" t="s">
        <v>138</v>
      </c>
      <c r="F224" s="67" t="s">
        <v>12</v>
      </c>
      <c r="G224" s="127">
        <v>0</v>
      </c>
      <c r="H224" s="53">
        <v>56</v>
      </c>
      <c r="I224" s="79"/>
      <c r="J224" s="53">
        <v>56</v>
      </c>
    </row>
    <row r="225" spans="1:10" s="1" customFormat="1" ht="20.25">
      <c r="A225" s="110" t="s">
        <v>5</v>
      </c>
      <c r="B225" s="118" t="s">
        <v>344</v>
      </c>
      <c r="C225" s="135" t="s">
        <v>7</v>
      </c>
      <c r="D225" s="136" t="s">
        <v>6</v>
      </c>
      <c r="E225" s="137" t="s">
        <v>6</v>
      </c>
      <c r="F225" s="138" t="s">
        <v>365</v>
      </c>
      <c r="G225" s="139">
        <v>0</v>
      </c>
      <c r="H225" s="140">
        <v>0</v>
      </c>
      <c r="I225" s="167">
        <v>80</v>
      </c>
      <c r="J225" s="140">
        <v>80</v>
      </c>
    </row>
    <row r="226" spans="1:10" s="1" customFormat="1" ht="15" thickBot="1">
      <c r="A226" s="141"/>
      <c r="B226" s="149"/>
      <c r="C226" s="143"/>
      <c r="D226" s="144">
        <v>3742</v>
      </c>
      <c r="E226" s="145" t="s">
        <v>258</v>
      </c>
      <c r="F226" s="119" t="s">
        <v>50</v>
      </c>
      <c r="G226" s="147">
        <v>0</v>
      </c>
      <c r="H226" s="148">
        <v>0</v>
      </c>
      <c r="I226" s="168">
        <v>80</v>
      </c>
      <c r="J226" s="148">
        <v>80</v>
      </c>
    </row>
    <row r="227" spans="1:10" s="1" customFormat="1" ht="20.25">
      <c r="A227" s="110" t="s">
        <v>5</v>
      </c>
      <c r="B227" s="118" t="s">
        <v>345</v>
      </c>
      <c r="C227" s="135" t="s">
        <v>22</v>
      </c>
      <c r="D227" s="136" t="s">
        <v>6</v>
      </c>
      <c r="E227" s="137" t="s">
        <v>6</v>
      </c>
      <c r="F227" s="138" t="s">
        <v>364</v>
      </c>
      <c r="G227" s="139">
        <v>0</v>
      </c>
      <c r="H227" s="140">
        <v>0</v>
      </c>
      <c r="I227" s="167">
        <v>80</v>
      </c>
      <c r="J227" s="140">
        <v>80</v>
      </c>
    </row>
    <row r="228" spans="1:10" s="1" customFormat="1" ht="15" thickBot="1">
      <c r="A228" s="141"/>
      <c r="B228" s="149"/>
      <c r="C228" s="143"/>
      <c r="D228" s="144">
        <v>3745</v>
      </c>
      <c r="E228" s="145" t="s">
        <v>8</v>
      </c>
      <c r="F228" s="119" t="s">
        <v>9</v>
      </c>
      <c r="G228" s="147">
        <v>0</v>
      </c>
      <c r="H228" s="148">
        <v>0</v>
      </c>
      <c r="I228" s="168">
        <v>80</v>
      </c>
      <c r="J228" s="148">
        <v>80</v>
      </c>
    </row>
    <row r="229" spans="1:10" s="1" customFormat="1" ht="14.25">
      <c r="A229" s="110" t="s">
        <v>5</v>
      </c>
      <c r="B229" s="118" t="s">
        <v>346</v>
      </c>
      <c r="C229" s="135" t="s">
        <v>149</v>
      </c>
      <c r="D229" s="136" t="s">
        <v>6</v>
      </c>
      <c r="E229" s="137" t="s">
        <v>6</v>
      </c>
      <c r="F229" s="138" t="s">
        <v>366</v>
      </c>
      <c r="G229" s="139">
        <v>0</v>
      </c>
      <c r="H229" s="140">
        <v>0</v>
      </c>
      <c r="I229" s="167">
        <v>67.5</v>
      </c>
      <c r="J229" s="140">
        <v>67.5</v>
      </c>
    </row>
    <row r="230" spans="1:10" s="1" customFormat="1" ht="15" thickBot="1">
      <c r="A230" s="141"/>
      <c r="B230" s="149"/>
      <c r="C230" s="143"/>
      <c r="D230" s="144">
        <v>3745</v>
      </c>
      <c r="E230" s="145" t="s">
        <v>8</v>
      </c>
      <c r="F230" s="119" t="s">
        <v>9</v>
      </c>
      <c r="G230" s="147">
        <v>0</v>
      </c>
      <c r="H230" s="148">
        <v>0</v>
      </c>
      <c r="I230" s="168">
        <v>67.5</v>
      </c>
      <c r="J230" s="148">
        <v>67.5</v>
      </c>
    </row>
    <row r="231" spans="1:10" s="1" customFormat="1" ht="20.25">
      <c r="A231" s="110" t="s">
        <v>5</v>
      </c>
      <c r="B231" s="118" t="s">
        <v>347</v>
      </c>
      <c r="C231" s="135" t="s">
        <v>7</v>
      </c>
      <c r="D231" s="136" t="s">
        <v>6</v>
      </c>
      <c r="E231" s="137" t="s">
        <v>6</v>
      </c>
      <c r="F231" s="138" t="s">
        <v>367</v>
      </c>
      <c r="G231" s="139">
        <v>0</v>
      </c>
      <c r="H231" s="140">
        <v>0</v>
      </c>
      <c r="I231" s="167">
        <v>80</v>
      </c>
      <c r="J231" s="140">
        <v>80</v>
      </c>
    </row>
    <row r="232" spans="1:10" s="1" customFormat="1" ht="15" thickBot="1">
      <c r="A232" s="141"/>
      <c r="B232" s="149"/>
      <c r="C232" s="143"/>
      <c r="D232" s="144">
        <v>3745</v>
      </c>
      <c r="E232" s="145" t="s">
        <v>30</v>
      </c>
      <c r="F232" s="119" t="s">
        <v>48</v>
      </c>
      <c r="G232" s="147">
        <v>0</v>
      </c>
      <c r="H232" s="148">
        <v>0</v>
      </c>
      <c r="I232" s="168">
        <v>80</v>
      </c>
      <c r="J232" s="148">
        <v>80</v>
      </c>
    </row>
    <row r="233" spans="1:10" s="1" customFormat="1" ht="20.25">
      <c r="A233" s="110" t="s">
        <v>5</v>
      </c>
      <c r="B233" s="118" t="s">
        <v>348</v>
      </c>
      <c r="C233" s="135" t="s">
        <v>7</v>
      </c>
      <c r="D233" s="136" t="s">
        <v>6</v>
      </c>
      <c r="E233" s="137" t="s">
        <v>6</v>
      </c>
      <c r="F233" s="138" t="s">
        <v>368</v>
      </c>
      <c r="G233" s="139">
        <v>0</v>
      </c>
      <c r="H233" s="140">
        <v>0</v>
      </c>
      <c r="I233" s="167">
        <v>77.635</v>
      </c>
      <c r="J233" s="140">
        <v>77.635</v>
      </c>
    </row>
    <row r="234" spans="1:10" s="1" customFormat="1" ht="15" thickBot="1">
      <c r="A234" s="141"/>
      <c r="B234" s="149"/>
      <c r="C234" s="143"/>
      <c r="D234" s="144">
        <v>3741</v>
      </c>
      <c r="E234" s="145" t="s">
        <v>30</v>
      </c>
      <c r="F234" s="119" t="s">
        <v>48</v>
      </c>
      <c r="G234" s="147">
        <v>0</v>
      </c>
      <c r="H234" s="148">
        <v>0</v>
      </c>
      <c r="I234" s="168">
        <v>77.635</v>
      </c>
      <c r="J234" s="148">
        <v>77.635</v>
      </c>
    </row>
    <row r="235" spans="1:10" s="1" customFormat="1" ht="14.25">
      <c r="A235" s="110" t="s">
        <v>5</v>
      </c>
      <c r="B235" s="118" t="s">
        <v>349</v>
      </c>
      <c r="C235" s="135" t="s">
        <v>369</v>
      </c>
      <c r="D235" s="136" t="s">
        <v>6</v>
      </c>
      <c r="E235" s="137" t="s">
        <v>6</v>
      </c>
      <c r="F235" s="138" t="s">
        <v>370</v>
      </c>
      <c r="G235" s="139">
        <v>0</v>
      </c>
      <c r="H235" s="140">
        <v>0</v>
      </c>
      <c r="I235" s="167">
        <v>42.25</v>
      </c>
      <c r="J235" s="140">
        <v>42.25</v>
      </c>
    </row>
    <row r="236" spans="1:10" s="1" customFormat="1" ht="15" thickBot="1">
      <c r="A236" s="141"/>
      <c r="B236" s="149"/>
      <c r="C236" s="143"/>
      <c r="D236" s="144">
        <v>3745</v>
      </c>
      <c r="E236" s="145" t="s">
        <v>8</v>
      </c>
      <c r="F236" s="119" t="s">
        <v>9</v>
      </c>
      <c r="G236" s="147">
        <v>0</v>
      </c>
      <c r="H236" s="148">
        <v>0</v>
      </c>
      <c r="I236" s="168">
        <v>42.25</v>
      </c>
      <c r="J236" s="148">
        <v>42.25</v>
      </c>
    </row>
    <row r="237" spans="1:10" s="1" customFormat="1" ht="20.25">
      <c r="A237" s="110" t="s">
        <v>5</v>
      </c>
      <c r="B237" s="118" t="s">
        <v>350</v>
      </c>
      <c r="C237" s="135" t="s">
        <v>7</v>
      </c>
      <c r="D237" s="136" t="s">
        <v>6</v>
      </c>
      <c r="E237" s="137" t="s">
        <v>6</v>
      </c>
      <c r="F237" s="138" t="s">
        <v>371</v>
      </c>
      <c r="G237" s="139">
        <v>0</v>
      </c>
      <c r="H237" s="140">
        <v>0</v>
      </c>
      <c r="I237" s="167">
        <v>24.5</v>
      </c>
      <c r="J237" s="140">
        <v>24.5</v>
      </c>
    </row>
    <row r="238" spans="1:10" s="1" customFormat="1" ht="15" thickBot="1">
      <c r="A238" s="141"/>
      <c r="B238" s="149"/>
      <c r="C238" s="143"/>
      <c r="D238" s="144">
        <v>3745</v>
      </c>
      <c r="E238" s="145" t="s">
        <v>30</v>
      </c>
      <c r="F238" s="119" t="s">
        <v>48</v>
      </c>
      <c r="G238" s="147">
        <v>0</v>
      </c>
      <c r="H238" s="148">
        <v>0</v>
      </c>
      <c r="I238" s="168">
        <v>24.5</v>
      </c>
      <c r="J238" s="148">
        <v>24.5</v>
      </c>
    </row>
    <row r="239" spans="1:10" s="1" customFormat="1" ht="20.25">
      <c r="A239" s="110" t="s">
        <v>5</v>
      </c>
      <c r="B239" s="118" t="s">
        <v>351</v>
      </c>
      <c r="C239" s="135" t="s">
        <v>7</v>
      </c>
      <c r="D239" s="136" t="s">
        <v>6</v>
      </c>
      <c r="E239" s="137" t="s">
        <v>6</v>
      </c>
      <c r="F239" s="138" t="s">
        <v>372</v>
      </c>
      <c r="G239" s="139">
        <v>0</v>
      </c>
      <c r="H239" s="140">
        <v>0</v>
      </c>
      <c r="I239" s="167">
        <v>80</v>
      </c>
      <c r="J239" s="140">
        <v>80</v>
      </c>
    </row>
    <row r="240" spans="1:10" s="1" customFormat="1" ht="15" thickBot="1">
      <c r="A240" s="141"/>
      <c r="B240" s="149"/>
      <c r="C240" s="143"/>
      <c r="D240" s="144">
        <v>3741</v>
      </c>
      <c r="E240" s="145" t="s">
        <v>30</v>
      </c>
      <c r="F240" s="119" t="s">
        <v>48</v>
      </c>
      <c r="G240" s="147">
        <v>0</v>
      </c>
      <c r="H240" s="148">
        <v>0</v>
      </c>
      <c r="I240" s="168">
        <v>80</v>
      </c>
      <c r="J240" s="148">
        <v>80</v>
      </c>
    </row>
    <row r="241" spans="1:10" s="1" customFormat="1" ht="20.25">
      <c r="A241" s="110" t="s">
        <v>5</v>
      </c>
      <c r="B241" s="118" t="s">
        <v>352</v>
      </c>
      <c r="C241" s="135" t="s">
        <v>7</v>
      </c>
      <c r="D241" s="136" t="s">
        <v>6</v>
      </c>
      <c r="E241" s="137" t="s">
        <v>6</v>
      </c>
      <c r="F241" s="138" t="s">
        <v>373</v>
      </c>
      <c r="G241" s="139">
        <v>0</v>
      </c>
      <c r="H241" s="140">
        <v>0</v>
      </c>
      <c r="I241" s="167">
        <v>33.275</v>
      </c>
      <c r="J241" s="140">
        <v>33.275</v>
      </c>
    </row>
    <row r="242" spans="1:10" s="1" customFormat="1" ht="15" thickBot="1">
      <c r="A242" s="141"/>
      <c r="B242" s="149"/>
      <c r="C242" s="143"/>
      <c r="D242" s="144">
        <v>3741</v>
      </c>
      <c r="E242" s="145" t="s">
        <v>30</v>
      </c>
      <c r="F242" s="119" t="s">
        <v>48</v>
      </c>
      <c r="G242" s="147">
        <v>0</v>
      </c>
      <c r="H242" s="148">
        <v>0</v>
      </c>
      <c r="I242" s="168">
        <v>33.275</v>
      </c>
      <c r="J242" s="148">
        <v>33.275</v>
      </c>
    </row>
    <row r="243" spans="1:10" s="1" customFormat="1" ht="20.25">
      <c r="A243" s="110" t="s">
        <v>5</v>
      </c>
      <c r="B243" s="118" t="s">
        <v>353</v>
      </c>
      <c r="C243" s="135" t="s">
        <v>64</v>
      </c>
      <c r="D243" s="136" t="s">
        <v>6</v>
      </c>
      <c r="E243" s="137" t="s">
        <v>6</v>
      </c>
      <c r="F243" s="138" t="s">
        <v>375</v>
      </c>
      <c r="G243" s="139">
        <v>0</v>
      </c>
      <c r="H243" s="140">
        <v>0</v>
      </c>
      <c r="I243" s="167">
        <v>19</v>
      </c>
      <c r="J243" s="140">
        <v>19</v>
      </c>
    </row>
    <row r="244" spans="1:10" s="1" customFormat="1" ht="15" thickBot="1">
      <c r="A244" s="141"/>
      <c r="B244" s="149"/>
      <c r="C244" s="143"/>
      <c r="D244" s="144">
        <v>3741</v>
      </c>
      <c r="E244" s="145" t="s">
        <v>8</v>
      </c>
      <c r="F244" s="119" t="s">
        <v>9</v>
      </c>
      <c r="G244" s="147">
        <v>0</v>
      </c>
      <c r="H244" s="148">
        <v>0</v>
      </c>
      <c r="I244" s="168">
        <v>19</v>
      </c>
      <c r="J244" s="148">
        <v>19</v>
      </c>
    </row>
    <row r="245" spans="1:10" s="1" customFormat="1" ht="20.25">
      <c r="A245" s="110" t="s">
        <v>5</v>
      </c>
      <c r="B245" s="118" t="s">
        <v>354</v>
      </c>
      <c r="C245" s="135" t="s">
        <v>64</v>
      </c>
      <c r="D245" s="136" t="s">
        <v>6</v>
      </c>
      <c r="E245" s="137" t="s">
        <v>6</v>
      </c>
      <c r="F245" s="138" t="s">
        <v>376</v>
      </c>
      <c r="G245" s="139">
        <v>0</v>
      </c>
      <c r="H245" s="140">
        <v>0</v>
      </c>
      <c r="I245" s="167">
        <v>26</v>
      </c>
      <c r="J245" s="140">
        <v>26</v>
      </c>
    </row>
    <row r="246" spans="1:10" s="1" customFormat="1" ht="15" thickBot="1">
      <c r="A246" s="141"/>
      <c r="B246" s="149"/>
      <c r="C246" s="143"/>
      <c r="D246" s="144">
        <v>3741</v>
      </c>
      <c r="E246" s="145" t="s">
        <v>8</v>
      </c>
      <c r="F246" s="119" t="s">
        <v>9</v>
      </c>
      <c r="G246" s="147">
        <v>0</v>
      </c>
      <c r="H246" s="148">
        <v>0</v>
      </c>
      <c r="I246" s="168">
        <v>26</v>
      </c>
      <c r="J246" s="148">
        <v>26</v>
      </c>
    </row>
    <row r="247" spans="1:10" s="1" customFormat="1" ht="20.25">
      <c r="A247" s="110" t="s">
        <v>5</v>
      </c>
      <c r="B247" s="118" t="s">
        <v>355</v>
      </c>
      <c r="C247" s="135" t="s">
        <v>7</v>
      </c>
      <c r="D247" s="136" t="s">
        <v>6</v>
      </c>
      <c r="E247" s="137" t="s">
        <v>6</v>
      </c>
      <c r="F247" s="138" t="s">
        <v>154</v>
      </c>
      <c r="G247" s="139">
        <v>0</v>
      </c>
      <c r="H247" s="140">
        <v>0</v>
      </c>
      <c r="I247" s="167">
        <v>80</v>
      </c>
      <c r="J247" s="140">
        <v>80</v>
      </c>
    </row>
    <row r="248" spans="1:10" s="1" customFormat="1" ht="15" thickBot="1">
      <c r="A248" s="141"/>
      <c r="B248" s="149"/>
      <c r="C248" s="143"/>
      <c r="D248" s="144">
        <v>3741</v>
      </c>
      <c r="E248" s="145" t="s">
        <v>79</v>
      </c>
      <c r="F248" s="119" t="s">
        <v>130</v>
      </c>
      <c r="G248" s="147">
        <v>0</v>
      </c>
      <c r="H248" s="148">
        <v>0</v>
      </c>
      <c r="I248" s="168">
        <v>80</v>
      </c>
      <c r="J248" s="148">
        <v>80</v>
      </c>
    </row>
    <row r="249" spans="1:10" s="1" customFormat="1" ht="20.25">
      <c r="A249" s="110" t="s">
        <v>5</v>
      </c>
      <c r="B249" s="118" t="s">
        <v>356</v>
      </c>
      <c r="C249" s="135" t="s">
        <v>174</v>
      </c>
      <c r="D249" s="136" t="s">
        <v>6</v>
      </c>
      <c r="E249" s="137" t="s">
        <v>6</v>
      </c>
      <c r="F249" s="138" t="s">
        <v>377</v>
      </c>
      <c r="G249" s="139">
        <v>0</v>
      </c>
      <c r="H249" s="140">
        <v>0</v>
      </c>
      <c r="I249" s="167">
        <v>38.5</v>
      </c>
      <c r="J249" s="140">
        <v>38.5</v>
      </c>
    </row>
    <row r="250" spans="1:10" s="1" customFormat="1" ht="15" thickBot="1">
      <c r="A250" s="141"/>
      <c r="B250" s="149"/>
      <c r="C250" s="143"/>
      <c r="D250" s="144">
        <v>3741</v>
      </c>
      <c r="E250" s="145" t="s">
        <v>8</v>
      </c>
      <c r="F250" s="119" t="s">
        <v>9</v>
      </c>
      <c r="G250" s="147">
        <v>0</v>
      </c>
      <c r="H250" s="148">
        <v>0</v>
      </c>
      <c r="I250" s="168">
        <v>38.5</v>
      </c>
      <c r="J250" s="148">
        <v>38.5</v>
      </c>
    </row>
    <row r="251" spans="1:10" s="1" customFormat="1" ht="14.25">
      <c r="A251" s="110" t="s">
        <v>5</v>
      </c>
      <c r="B251" s="118" t="s">
        <v>357</v>
      </c>
      <c r="C251" s="135" t="s">
        <v>19</v>
      </c>
      <c r="D251" s="136" t="s">
        <v>6</v>
      </c>
      <c r="E251" s="137" t="s">
        <v>6</v>
      </c>
      <c r="F251" s="138" t="s">
        <v>378</v>
      </c>
      <c r="G251" s="139">
        <v>0</v>
      </c>
      <c r="H251" s="140">
        <v>0</v>
      </c>
      <c r="I251" s="167">
        <v>35.024</v>
      </c>
      <c r="J251" s="140">
        <v>35.024</v>
      </c>
    </row>
    <row r="252" spans="1:10" s="1" customFormat="1" ht="15" thickBot="1">
      <c r="A252" s="141"/>
      <c r="B252" s="149"/>
      <c r="C252" s="143"/>
      <c r="D252" s="144">
        <v>3326</v>
      </c>
      <c r="E252" s="145" t="s">
        <v>8</v>
      </c>
      <c r="F252" s="119" t="s">
        <v>9</v>
      </c>
      <c r="G252" s="147">
        <v>0</v>
      </c>
      <c r="H252" s="148">
        <v>0</v>
      </c>
      <c r="I252" s="168">
        <v>35.024</v>
      </c>
      <c r="J252" s="148">
        <v>35.024</v>
      </c>
    </row>
    <row r="253" spans="1:10" s="1" customFormat="1" ht="14.25">
      <c r="A253" s="110" t="s">
        <v>5</v>
      </c>
      <c r="B253" s="118" t="s">
        <v>358</v>
      </c>
      <c r="C253" s="135" t="s">
        <v>19</v>
      </c>
      <c r="D253" s="136" t="s">
        <v>6</v>
      </c>
      <c r="E253" s="137" t="s">
        <v>6</v>
      </c>
      <c r="F253" s="138" t="s">
        <v>379</v>
      </c>
      <c r="G253" s="139">
        <v>0</v>
      </c>
      <c r="H253" s="140">
        <v>0</v>
      </c>
      <c r="I253" s="167">
        <v>33.245</v>
      </c>
      <c r="J253" s="140">
        <v>33.245</v>
      </c>
    </row>
    <row r="254" spans="1:10" s="1" customFormat="1" ht="15" thickBot="1">
      <c r="A254" s="141"/>
      <c r="B254" s="149"/>
      <c r="C254" s="143"/>
      <c r="D254" s="144">
        <v>3326</v>
      </c>
      <c r="E254" s="145" t="s">
        <v>8</v>
      </c>
      <c r="F254" s="119" t="s">
        <v>9</v>
      </c>
      <c r="G254" s="147">
        <v>0</v>
      </c>
      <c r="H254" s="148">
        <v>0</v>
      </c>
      <c r="I254" s="168">
        <v>33.245</v>
      </c>
      <c r="J254" s="148">
        <v>33.245</v>
      </c>
    </row>
    <row r="255" spans="1:10" s="1" customFormat="1" ht="20.25">
      <c r="A255" s="110" t="s">
        <v>5</v>
      </c>
      <c r="B255" s="118" t="s">
        <v>359</v>
      </c>
      <c r="C255" s="135" t="s">
        <v>380</v>
      </c>
      <c r="D255" s="136" t="s">
        <v>6</v>
      </c>
      <c r="E255" s="137" t="s">
        <v>6</v>
      </c>
      <c r="F255" s="138" t="s">
        <v>381</v>
      </c>
      <c r="G255" s="139">
        <v>0</v>
      </c>
      <c r="H255" s="140">
        <v>0</v>
      </c>
      <c r="I255" s="167">
        <v>18.379</v>
      </c>
      <c r="J255" s="140">
        <v>18.379</v>
      </c>
    </row>
    <row r="256" spans="1:10" s="1" customFormat="1" ht="15" thickBot="1">
      <c r="A256" s="141"/>
      <c r="B256" s="149"/>
      <c r="C256" s="143"/>
      <c r="D256" s="144">
        <v>3326</v>
      </c>
      <c r="E256" s="145" t="s">
        <v>8</v>
      </c>
      <c r="F256" s="119" t="s">
        <v>9</v>
      </c>
      <c r="G256" s="147">
        <v>0</v>
      </c>
      <c r="H256" s="148">
        <v>0</v>
      </c>
      <c r="I256" s="168">
        <v>18.379</v>
      </c>
      <c r="J256" s="148">
        <v>18.379</v>
      </c>
    </row>
    <row r="257" spans="1:10" s="1" customFormat="1" ht="20.25">
      <c r="A257" s="110" t="s">
        <v>5</v>
      </c>
      <c r="B257" s="118" t="s">
        <v>360</v>
      </c>
      <c r="C257" s="135" t="s">
        <v>125</v>
      </c>
      <c r="D257" s="136" t="s">
        <v>6</v>
      </c>
      <c r="E257" s="137" t="s">
        <v>6</v>
      </c>
      <c r="F257" s="138" t="s">
        <v>383</v>
      </c>
      <c r="G257" s="139">
        <v>0</v>
      </c>
      <c r="H257" s="140">
        <v>0</v>
      </c>
      <c r="I257" s="167">
        <v>34</v>
      </c>
      <c r="J257" s="140">
        <v>34</v>
      </c>
    </row>
    <row r="258" spans="1:10" s="1" customFormat="1" ht="15" thickBot="1">
      <c r="A258" s="141"/>
      <c r="B258" s="149"/>
      <c r="C258" s="143"/>
      <c r="D258" s="144">
        <v>3326</v>
      </c>
      <c r="E258" s="145" t="s">
        <v>8</v>
      </c>
      <c r="F258" s="119" t="s">
        <v>9</v>
      </c>
      <c r="G258" s="147">
        <v>0</v>
      </c>
      <c r="H258" s="148">
        <v>0</v>
      </c>
      <c r="I258" s="168">
        <v>34</v>
      </c>
      <c r="J258" s="148">
        <v>34</v>
      </c>
    </row>
    <row r="259" spans="1:10" s="1" customFormat="1" ht="14.25">
      <c r="A259" s="110" t="s">
        <v>5</v>
      </c>
      <c r="B259" s="118" t="s">
        <v>361</v>
      </c>
      <c r="C259" s="135" t="s">
        <v>382</v>
      </c>
      <c r="D259" s="136" t="s">
        <v>6</v>
      </c>
      <c r="E259" s="137" t="s">
        <v>6</v>
      </c>
      <c r="F259" s="138" t="s">
        <v>384</v>
      </c>
      <c r="G259" s="139">
        <v>0</v>
      </c>
      <c r="H259" s="140">
        <v>0</v>
      </c>
      <c r="I259" s="167">
        <v>59.52</v>
      </c>
      <c r="J259" s="140">
        <v>59.52</v>
      </c>
    </row>
    <row r="260" spans="1:10" s="1" customFormat="1" ht="15" thickBot="1">
      <c r="A260" s="141"/>
      <c r="B260" s="149"/>
      <c r="C260" s="143"/>
      <c r="D260" s="144">
        <v>3326</v>
      </c>
      <c r="E260" s="145" t="s">
        <v>8</v>
      </c>
      <c r="F260" s="119" t="s">
        <v>9</v>
      </c>
      <c r="G260" s="147">
        <v>0</v>
      </c>
      <c r="H260" s="148">
        <v>0</v>
      </c>
      <c r="I260" s="168">
        <v>59.52</v>
      </c>
      <c r="J260" s="148">
        <v>59.52</v>
      </c>
    </row>
    <row r="261" spans="1:10" s="1" customFormat="1" ht="20.25">
      <c r="A261" s="110" t="s">
        <v>5</v>
      </c>
      <c r="B261" s="118" t="s">
        <v>362</v>
      </c>
      <c r="C261" s="135" t="s">
        <v>385</v>
      </c>
      <c r="D261" s="136" t="s">
        <v>6</v>
      </c>
      <c r="E261" s="137" t="s">
        <v>6</v>
      </c>
      <c r="F261" s="138" t="s">
        <v>386</v>
      </c>
      <c r="G261" s="139">
        <v>0</v>
      </c>
      <c r="H261" s="140">
        <v>0</v>
      </c>
      <c r="I261" s="167">
        <v>42</v>
      </c>
      <c r="J261" s="140">
        <v>42</v>
      </c>
    </row>
    <row r="262" spans="1:10" s="1" customFormat="1" ht="15" thickBot="1">
      <c r="A262" s="141"/>
      <c r="B262" s="149"/>
      <c r="C262" s="143"/>
      <c r="D262" s="144">
        <v>3326</v>
      </c>
      <c r="E262" s="145" t="s">
        <v>8</v>
      </c>
      <c r="F262" s="119" t="s">
        <v>9</v>
      </c>
      <c r="G262" s="147">
        <v>0</v>
      </c>
      <c r="H262" s="148">
        <v>0</v>
      </c>
      <c r="I262" s="168">
        <v>42</v>
      </c>
      <c r="J262" s="148">
        <v>42</v>
      </c>
    </row>
    <row r="263" spans="1:10" s="1" customFormat="1" ht="14.25">
      <c r="A263" s="110" t="s">
        <v>5</v>
      </c>
      <c r="B263" s="118" t="s">
        <v>363</v>
      </c>
      <c r="C263" s="135" t="s">
        <v>387</v>
      </c>
      <c r="D263" s="136" t="s">
        <v>6</v>
      </c>
      <c r="E263" s="137" t="s">
        <v>6</v>
      </c>
      <c r="F263" s="138" t="s">
        <v>388</v>
      </c>
      <c r="G263" s="139">
        <v>0</v>
      </c>
      <c r="H263" s="140">
        <v>0</v>
      </c>
      <c r="I263" s="167">
        <v>44.17</v>
      </c>
      <c r="J263" s="140">
        <v>44.17</v>
      </c>
    </row>
    <row r="264" spans="1:10" s="1" customFormat="1" ht="15" thickBot="1">
      <c r="A264" s="141"/>
      <c r="B264" s="149"/>
      <c r="C264" s="143"/>
      <c r="D264" s="144">
        <v>3326</v>
      </c>
      <c r="E264" s="145" t="s">
        <v>8</v>
      </c>
      <c r="F264" s="119" t="s">
        <v>9</v>
      </c>
      <c r="G264" s="147">
        <v>0</v>
      </c>
      <c r="H264" s="148">
        <v>0</v>
      </c>
      <c r="I264" s="168">
        <v>44.17</v>
      </c>
      <c r="J264" s="148">
        <v>44.17</v>
      </c>
    </row>
    <row r="265" spans="1:10" ht="15" thickBot="1">
      <c r="A265" s="9"/>
      <c r="B265" s="10" t="s">
        <v>6</v>
      </c>
      <c r="C265" s="36" t="s">
        <v>6</v>
      </c>
      <c r="D265" s="12" t="s">
        <v>6</v>
      </c>
      <c r="E265" s="13" t="s">
        <v>6</v>
      </c>
      <c r="F265" s="14" t="s">
        <v>202</v>
      </c>
      <c r="G265" s="130">
        <v>1000</v>
      </c>
      <c r="H265" s="42">
        <v>2236.81</v>
      </c>
      <c r="I265" s="37"/>
      <c r="J265" s="42">
        <v>2236.81</v>
      </c>
    </row>
    <row r="266" spans="1:10" ht="30.75" thickBot="1">
      <c r="A266" s="169"/>
      <c r="B266" s="170" t="s">
        <v>6</v>
      </c>
      <c r="C266" s="171" t="s">
        <v>6</v>
      </c>
      <c r="D266" s="172" t="s">
        <v>6</v>
      </c>
      <c r="E266" s="173" t="s">
        <v>6</v>
      </c>
      <c r="F266" s="174" t="s">
        <v>203</v>
      </c>
      <c r="G266" s="175">
        <v>500</v>
      </c>
      <c r="H266" s="176">
        <v>717.45</v>
      </c>
      <c r="I266" s="177"/>
      <c r="J266" s="176">
        <v>717.45</v>
      </c>
    </row>
  </sheetData>
  <sheetProtection/>
  <mergeCells count="5">
    <mergeCell ref="B8:F8"/>
    <mergeCell ref="C2:J2"/>
    <mergeCell ref="C3:J3"/>
    <mergeCell ref="B6:C6"/>
    <mergeCell ref="B7:C7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Vavrova Lenka</dc:creator>
  <cp:keywords/>
  <dc:description/>
  <cp:lastModifiedBy>Jirků Věra</cp:lastModifiedBy>
  <cp:lastPrinted>2016-06-21T07:01:00Z</cp:lastPrinted>
  <dcterms:created xsi:type="dcterms:W3CDTF">2015-12-18T08:12:24Z</dcterms:created>
  <dcterms:modified xsi:type="dcterms:W3CDTF">2019-03-15T10:33:48Z</dcterms:modified>
  <cp:category/>
  <cp:version/>
  <cp:contentType/>
  <cp:contentStatus/>
</cp:coreProperties>
</file>