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1"/>
  </bookViews>
  <sheets>
    <sheet name="92604" sheetId="3" r:id="rId1"/>
    <sheet name="Bilance P a V" sheetId="2" r:id="rId2"/>
  </sheets>
  <calcPr calcId="145621"/>
</workbook>
</file>

<file path=xl/calcChain.xml><?xml version="1.0" encoding="utf-8"?>
<calcChain xmlns="http://schemas.openxmlformats.org/spreadsheetml/2006/main">
  <c r="D45" i="2" l="1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45" i="2" s="1"/>
  <c r="E24" i="2"/>
  <c r="E23" i="2"/>
  <c r="E22" i="2"/>
  <c r="E21" i="2"/>
  <c r="D21" i="2"/>
  <c r="C21" i="2"/>
  <c r="E19" i="2"/>
  <c r="E18" i="2"/>
  <c r="E17" i="2"/>
  <c r="E16" i="2"/>
  <c r="D15" i="2"/>
  <c r="C15" i="2"/>
  <c r="E15" i="2" s="1"/>
  <c r="E14" i="2"/>
  <c r="C14" i="2"/>
  <c r="E13" i="2"/>
  <c r="E12" i="2"/>
  <c r="E11" i="2"/>
  <c r="E10" i="2"/>
  <c r="D9" i="2"/>
  <c r="D8" i="2" s="1"/>
  <c r="C9" i="2"/>
  <c r="E9" i="2" s="1"/>
  <c r="C8" i="2"/>
  <c r="C20" i="2" s="1"/>
  <c r="E7" i="2"/>
  <c r="E6" i="2"/>
  <c r="E5" i="2"/>
  <c r="D4" i="2"/>
  <c r="E4" i="2" s="1"/>
  <c r="C4" i="2"/>
  <c r="D20" i="2" l="1"/>
  <c r="D25" i="2" s="1"/>
  <c r="E20" i="2"/>
  <c r="E8" i="2"/>
  <c r="C25" i="2"/>
  <c r="Q1066" i="3"/>
  <c r="O1066" i="3"/>
  <c r="N1065" i="3"/>
  <c r="O1065" i="3" s="1"/>
  <c r="Q1065" i="3" s="1"/>
  <c r="O1064" i="3"/>
  <c r="Q1064" i="3" s="1"/>
  <c r="O1063" i="3"/>
  <c r="Q1063" i="3" s="1"/>
  <c r="N1063" i="3"/>
  <c r="O1062" i="3"/>
  <c r="Q1062" i="3" s="1"/>
  <c r="N1061" i="3"/>
  <c r="O1061" i="3" s="1"/>
  <c r="Q1061" i="3" s="1"/>
  <c r="O1060" i="3"/>
  <c r="Q1060" i="3" s="1"/>
  <c r="N1059" i="3"/>
  <c r="O1059" i="3" s="1"/>
  <c r="Q1059" i="3" s="1"/>
  <c r="O1058" i="3"/>
  <c r="Q1058" i="3" s="1"/>
  <c r="O1057" i="3"/>
  <c r="Q1057" i="3" s="1"/>
  <c r="N1057" i="3"/>
  <c r="O1056" i="3"/>
  <c r="Q1056" i="3" s="1"/>
  <c r="O1055" i="3"/>
  <c r="Q1055" i="3" s="1"/>
  <c r="N1055" i="3"/>
  <c r="O1054" i="3"/>
  <c r="Q1054" i="3" s="1"/>
  <c r="N1053" i="3"/>
  <c r="O1053" i="3" s="1"/>
  <c r="Q1053" i="3" s="1"/>
  <c r="Q1052" i="3"/>
  <c r="O1052" i="3"/>
  <c r="N1051" i="3"/>
  <c r="O1051" i="3" s="1"/>
  <c r="Q1051" i="3" s="1"/>
  <c r="Q1050" i="3"/>
  <c r="O1050" i="3"/>
  <c r="N1049" i="3"/>
  <c r="O1049" i="3" s="1"/>
  <c r="Q1049" i="3" s="1"/>
  <c r="O1048" i="3"/>
  <c r="Q1048" i="3" s="1"/>
  <c r="N1047" i="3"/>
  <c r="O1047" i="3" s="1"/>
  <c r="Q1047" i="3" s="1"/>
  <c r="O1046" i="3"/>
  <c r="Q1046" i="3" s="1"/>
  <c r="N1045" i="3"/>
  <c r="O1045" i="3" s="1"/>
  <c r="Q1045" i="3" s="1"/>
  <c r="O1044" i="3"/>
  <c r="Q1044" i="3" s="1"/>
  <c r="O1043" i="3"/>
  <c r="Q1043" i="3" s="1"/>
  <c r="N1043" i="3"/>
  <c r="O1042" i="3"/>
  <c r="Q1042" i="3" s="1"/>
  <c r="N1041" i="3"/>
  <c r="O1041" i="3" s="1"/>
  <c r="Q1041" i="3" s="1"/>
  <c r="O1040" i="3"/>
  <c r="Q1040" i="3" s="1"/>
  <c r="N1039" i="3"/>
  <c r="O1039" i="3" s="1"/>
  <c r="Q1039" i="3" s="1"/>
  <c r="O1038" i="3"/>
  <c r="Q1038" i="3" s="1"/>
  <c r="N1037" i="3"/>
  <c r="O1037" i="3" s="1"/>
  <c r="Q1037" i="3" s="1"/>
  <c r="O1036" i="3"/>
  <c r="Q1036" i="3" s="1"/>
  <c r="O1035" i="3"/>
  <c r="Q1035" i="3" s="1"/>
  <c r="N1035" i="3"/>
  <c r="O1034" i="3"/>
  <c r="Q1034" i="3" s="1"/>
  <c r="Q1033" i="3"/>
  <c r="O1033" i="3"/>
  <c r="N1033" i="3"/>
  <c r="O1032" i="3"/>
  <c r="Q1032" i="3" s="1"/>
  <c r="Q1031" i="3"/>
  <c r="O1031" i="3"/>
  <c r="N1031" i="3"/>
  <c r="O1030" i="3"/>
  <c r="Q1030" i="3" s="1"/>
  <c r="N1029" i="3"/>
  <c r="O1029" i="3" s="1"/>
  <c r="Q1029" i="3" s="1"/>
  <c r="Q1028" i="3"/>
  <c r="O1028" i="3"/>
  <c r="N1027" i="3"/>
  <c r="O1027" i="3" s="1"/>
  <c r="Q1027" i="3" s="1"/>
  <c r="Q1026" i="3"/>
  <c r="O1026" i="3"/>
  <c r="N1025" i="3"/>
  <c r="O1025" i="3" s="1"/>
  <c r="Q1025" i="3" s="1"/>
  <c r="O1024" i="3"/>
  <c r="Q1024" i="3" s="1"/>
  <c r="N1023" i="3"/>
  <c r="O1023" i="3" s="1"/>
  <c r="Q1023" i="3" s="1"/>
  <c r="O1022" i="3"/>
  <c r="Q1022" i="3" s="1"/>
  <c r="N1021" i="3"/>
  <c r="O1021" i="3" s="1"/>
  <c r="Q1021" i="3" s="1"/>
  <c r="O1020" i="3"/>
  <c r="Q1020" i="3" s="1"/>
  <c r="O1019" i="3"/>
  <c r="Q1019" i="3" s="1"/>
  <c r="N1019" i="3"/>
  <c r="O1018" i="3"/>
  <c r="Q1018" i="3" s="1"/>
  <c r="Q1017" i="3"/>
  <c r="O1017" i="3"/>
  <c r="N1017" i="3"/>
  <c r="O1016" i="3"/>
  <c r="Q1016" i="3" s="1"/>
  <c r="Q1015" i="3"/>
  <c r="O1015" i="3"/>
  <c r="N1015" i="3"/>
  <c r="O1014" i="3"/>
  <c r="Q1014" i="3" s="1"/>
  <c r="N1013" i="3"/>
  <c r="O1013" i="3" s="1"/>
  <c r="Q1013" i="3" s="1"/>
  <c r="Q1012" i="3"/>
  <c r="O1012" i="3"/>
  <c r="O1011" i="3"/>
  <c r="Q1011" i="3" s="1"/>
  <c r="N1011" i="3"/>
  <c r="Q1010" i="3"/>
  <c r="O1010" i="3"/>
  <c r="Q1009" i="3"/>
  <c r="O1009" i="3"/>
  <c r="N1009" i="3"/>
  <c r="O1008" i="3"/>
  <c r="Q1008" i="3" s="1"/>
  <c r="Q1007" i="3"/>
  <c r="O1007" i="3"/>
  <c r="N1007" i="3"/>
  <c r="O1006" i="3"/>
  <c r="Q1006" i="3" s="1"/>
  <c r="N1005" i="3"/>
  <c r="O1005" i="3" s="1"/>
  <c r="Q1005" i="3" s="1"/>
  <c r="Q1004" i="3"/>
  <c r="O1004" i="3"/>
  <c r="N1003" i="3"/>
  <c r="O1003" i="3" s="1"/>
  <c r="Q1003" i="3" s="1"/>
  <c r="Q1002" i="3"/>
  <c r="O1002" i="3"/>
  <c r="O1001" i="3"/>
  <c r="Q1001" i="3" s="1"/>
  <c r="N1001" i="3"/>
  <c r="O1000" i="3"/>
  <c r="Q1000" i="3" s="1"/>
  <c r="Q999" i="3"/>
  <c r="O999" i="3"/>
  <c r="N999" i="3"/>
  <c r="O998" i="3"/>
  <c r="Q998" i="3" s="1"/>
  <c r="N997" i="3"/>
  <c r="O997" i="3" s="1"/>
  <c r="Q997" i="3" s="1"/>
  <c r="Q996" i="3"/>
  <c r="O996" i="3"/>
  <c r="N995" i="3"/>
  <c r="O995" i="3" s="1"/>
  <c r="Q995" i="3" s="1"/>
  <c r="Q994" i="3"/>
  <c r="O994" i="3"/>
  <c r="N993" i="3"/>
  <c r="O993" i="3" s="1"/>
  <c r="Q993" i="3" s="1"/>
  <c r="O992" i="3"/>
  <c r="Q992" i="3" s="1"/>
  <c r="N991" i="3"/>
  <c r="O991" i="3" s="1"/>
  <c r="Q991" i="3" s="1"/>
  <c r="O990" i="3"/>
  <c r="Q990" i="3" s="1"/>
  <c r="N989" i="3"/>
  <c r="O989" i="3" s="1"/>
  <c r="Q989" i="3" s="1"/>
  <c r="O988" i="3"/>
  <c r="Q988" i="3" s="1"/>
  <c r="O987" i="3"/>
  <c r="Q987" i="3" s="1"/>
  <c r="N987" i="3"/>
  <c r="O986" i="3"/>
  <c r="Q986" i="3" s="1"/>
  <c r="Q985" i="3"/>
  <c r="O985" i="3"/>
  <c r="N985" i="3"/>
  <c r="O984" i="3"/>
  <c r="Q984" i="3" s="1"/>
  <c r="Q983" i="3"/>
  <c r="O983" i="3"/>
  <c r="N983" i="3"/>
  <c r="O982" i="3"/>
  <c r="Q982" i="3" s="1"/>
  <c r="N981" i="3"/>
  <c r="O981" i="3" s="1"/>
  <c r="Q981" i="3" s="1"/>
  <c r="Q980" i="3"/>
  <c r="O980" i="3"/>
  <c r="N979" i="3"/>
  <c r="O979" i="3" s="1"/>
  <c r="Q979" i="3" s="1"/>
  <c r="Q978" i="3"/>
  <c r="O978" i="3"/>
  <c r="O977" i="3"/>
  <c r="Q977" i="3" s="1"/>
  <c r="N977" i="3"/>
  <c r="O976" i="3"/>
  <c r="Q976" i="3" s="1"/>
  <c r="O975" i="3"/>
  <c r="Q975" i="3" s="1"/>
  <c r="N975" i="3"/>
  <c r="O974" i="3"/>
  <c r="Q974" i="3" s="1"/>
  <c r="N973" i="3"/>
  <c r="O973" i="3" s="1"/>
  <c r="Q973" i="3" s="1"/>
  <c r="Q972" i="3"/>
  <c r="O972" i="3"/>
  <c r="N971" i="3"/>
  <c r="O971" i="3" s="1"/>
  <c r="Q971" i="3" s="1"/>
  <c r="Q970" i="3"/>
  <c r="O970" i="3"/>
  <c r="O969" i="3"/>
  <c r="Q969" i="3" s="1"/>
  <c r="N969" i="3"/>
  <c r="O968" i="3"/>
  <c r="Q968" i="3" s="1"/>
  <c r="O967" i="3"/>
  <c r="Q967" i="3" s="1"/>
  <c r="N967" i="3"/>
  <c r="O966" i="3"/>
  <c r="Q966" i="3" s="1"/>
  <c r="N965" i="3"/>
  <c r="O965" i="3" s="1"/>
  <c r="Q965" i="3" s="1"/>
  <c r="Q964" i="3"/>
  <c r="O964" i="3"/>
  <c r="N963" i="3"/>
  <c r="O963" i="3" s="1"/>
  <c r="Q963" i="3" s="1"/>
  <c r="O962" i="3"/>
  <c r="Q962" i="3" s="1"/>
  <c r="O961" i="3"/>
  <c r="Q961" i="3" s="1"/>
  <c r="N961" i="3"/>
  <c r="O960" i="3"/>
  <c r="Q960" i="3" s="1"/>
  <c r="O959" i="3"/>
  <c r="Q959" i="3" s="1"/>
  <c r="N959" i="3"/>
  <c r="O958" i="3"/>
  <c r="Q958" i="3" s="1"/>
  <c r="N957" i="3"/>
  <c r="O957" i="3" s="1"/>
  <c r="Q957" i="3" s="1"/>
  <c r="Q956" i="3"/>
  <c r="O956" i="3"/>
  <c r="N955" i="3"/>
  <c r="O955" i="3" s="1"/>
  <c r="Q955" i="3" s="1"/>
  <c r="Q954" i="3"/>
  <c r="O954" i="3"/>
  <c r="O953" i="3"/>
  <c r="Q953" i="3" s="1"/>
  <c r="N953" i="3"/>
  <c r="O952" i="3"/>
  <c r="Q952" i="3" s="1"/>
  <c r="O951" i="3"/>
  <c r="Q951" i="3" s="1"/>
  <c r="N951" i="3"/>
  <c r="O950" i="3"/>
  <c r="Q950" i="3" s="1"/>
  <c r="N949" i="3"/>
  <c r="O949" i="3" s="1"/>
  <c r="Q949" i="3" s="1"/>
  <c r="Q948" i="3"/>
  <c r="O948" i="3"/>
  <c r="O947" i="3"/>
  <c r="Q947" i="3" s="1"/>
  <c r="N947" i="3"/>
  <c r="Q946" i="3"/>
  <c r="O946" i="3"/>
  <c r="N945" i="3"/>
  <c r="O945" i="3" s="1"/>
  <c r="Q945" i="3" s="1"/>
  <c r="O944" i="3"/>
  <c r="Q944" i="3" s="1"/>
  <c r="N943" i="3"/>
  <c r="O943" i="3" s="1"/>
  <c r="Q943" i="3" s="1"/>
  <c r="O942" i="3"/>
  <c r="Q942" i="3" s="1"/>
  <c r="N941" i="3"/>
  <c r="O941" i="3" s="1"/>
  <c r="Q941" i="3" s="1"/>
  <c r="O940" i="3"/>
  <c r="Q940" i="3" s="1"/>
  <c r="N939" i="3"/>
  <c r="O939" i="3" s="1"/>
  <c r="Q939" i="3" s="1"/>
  <c r="Q938" i="3"/>
  <c r="O938" i="3"/>
  <c r="N937" i="3"/>
  <c r="O937" i="3" s="1"/>
  <c r="Q937" i="3" s="1"/>
  <c r="O936" i="3"/>
  <c r="Q936" i="3" s="1"/>
  <c r="N935" i="3"/>
  <c r="O935" i="3" s="1"/>
  <c r="Q935" i="3" s="1"/>
  <c r="O934" i="3"/>
  <c r="Q934" i="3" s="1"/>
  <c r="N933" i="3"/>
  <c r="O933" i="3" s="1"/>
  <c r="Q933" i="3" s="1"/>
  <c r="O932" i="3"/>
  <c r="Q932" i="3" s="1"/>
  <c r="N931" i="3"/>
  <c r="O931" i="3" s="1"/>
  <c r="Q931" i="3" s="1"/>
  <c r="O930" i="3"/>
  <c r="Q930" i="3" s="1"/>
  <c r="O929" i="3"/>
  <c r="Q929" i="3" s="1"/>
  <c r="N929" i="3"/>
  <c r="O928" i="3"/>
  <c r="Q928" i="3" s="1"/>
  <c r="Q927" i="3"/>
  <c r="O927" i="3"/>
  <c r="N927" i="3"/>
  <c r="O926" i="3"/>
  <c r="Q926" i="3" s="1"/>
  <c r="N925" i="3"/>
  <c r="O925" i="3" s="1"/>
  <c r="Q925" i="3" s="1"/>
  <c r="Q924" i="3"/>
  <c r="O924" i="3"/>
  <c r="N923" i="3"/>
  <c r="O923" i="3" s="1"/>
  <c r="Q923" i="3" s="1"/>
  <c r="Q922" i="3"/>
  <c r="O922" i="3"/>
  <c r="N921" i="3"/>
  <c r="O921" i="3" s="1"/>
  <c r="Q921" i="3" s="1"/>
  <c r="O920" i="3"/>
  <c r="Q920" i="3" s="1"/>
  <c r="N919" i="3"/>
  <c r="O919" i="3" s="1"/>
  <c r="Q919" i="3" s="1"/>
  <c r="O918" i="3"/>
  <c r="Q918" i="3" s="1"/>
  <c r="N917" i="3"/>
  <c r="O917" i="3" s="1"/>
  <c r="Q917" i="3" s="1"/>
  <c r="O916" i="3"/>
  <c r="Q916" i="3" s="1"/>
  <c r="O915" i="3"/>
  <c r="Q915" i="3" s="1"/>
  <c r="N915" i="3"/>
  <c r="O914" i="3"/>
  <c r="Q914" i="3" s="1"/>
  <c r="N913" i="3"/>
  <c r="O913" i="3" s="1"/>
  <c r="Q913" i="3" s="1"/>
  <c r="O912" i="3"/>
  <c r="Q912" i="3" s="1"/>
  <c r="N911" i="3"/>
  <c r="O911" i="3" s="1"/>
  <c r="Q911" i="3" s="1"/>
  <c r="O910" i="3"/>
  <c r="Q910" i="3" s="1"/>
  <c r="N909" i="3"/>
  <c r="O909" i="3" s="1"/>
  <c r="Q909" i="3" s="1"/>
  <c r="O908" i="3"/>
  <c r="Q908" i="3" s="1"/>
  <c r="O907" i="3"/>
  <c r="Q907" i="3" s="1"/>
  <c r="N907" i="3"/>
  <c r="O906" i="3"/>
  <c r="Q906" i="3" s="1"/>
  <c r="Q905" i="3"/>
  <c r="O905" i="3"/>
  <c r="N905" i="3"/>
  <c r="O904" i="3"/>
  <c r="Q904" i="3" s="1"/>
  <c r="Q903" i="3"/>
  <c r="O903" i="3"/>
  <c r="N903" i="3"/>
  <c r="O902" i="3"/>
  <c r="Q902" i="3" s="1"/>
  <c r="N901" i="3"/>
  <c r="O901" i="3" s="1"/>
  <c r="Q901" i="3" s="1"/>
  <c r="Q900" i="3"/>
  <c r="O900" i="3"/>
  <c r="N899" i="3"/>
  <c r="O899" i="3" s="1"/>
  <c r="Q899" i="3" s="1"/>
  <c r="Q898" i="3"/>
  <c r="O898" i="3"/>
  <c r="N897" i="3"/>
  <c r="O897" i="3" s="1"/>
  <c r="Q897" i="3" s="1"/>
  <c r="O896" i="3"/>
  <c r="Q896" i="3" s="1"/>
  <c r="O895" i="3"/>
  <c r="Q895" i="3" s="1"/>
  <c r="N895" i="3"/>
  <c r="O894" i="3"/>
  <c r="Q894" i="3" s="1"/>
  <c r="Q893" i="3"/>
  <c r="N893" i="3"/>
  <c r="O893" i="3" s="1"/>
  <c r="O892" i="3"/>
  <c r="Q892" i="3" s="1"/>
  <c r="N891" i="3"/>
  <c r="O891" i="3" s="1"/>
  <c r="Q891" i="3" s="1"/>
  <c r="Q890" i="3"/>
  <c r="O890" i="3"/>
  <c r="O889" i="3"/>
  <c r="Q889" i="3" s="1"/>
  <c r="N889" i="3"/>
  <c r="O888" i="3"/>
  <c r="Q888" i="3" s="1"/>
  <c r="O887" i="3"/>
  <c r="Q887" i="3" s="1"/>
  <c r="N887" i="3"/>
  <c r="O886" i="3"/>
  <c r="Q886" i="3" s="1"/>
  <c r="Q885" i="3"/>
  <c r="N885" i="3"/>
  <c r="O885" i="3" s="1"/>
  <c r="O884" i="3"/>
  <c r="Q884" i="3" s="1"/>
  <c r="O883" i="3"/>
  <c r="Q883" i="3" s="1"/>
  <c r="N883" i="3"/>
  <c r="O882" i="3"/>
  <c r="Q882" i="3" s="1"/>
  <c r="N881" i="3"/>
  <c r="O881" i="3" s="1"/>
  <c r="Q881" i="3" s="1"/>
  <c r="O880" i="3"/>
  <c r="Q880" i="3" s="1"/>
  <c r="N879" i="3"/>
  <c r="O879" i="3" s="1"/>
  <c r="Q879" i="3" s="1"/>
  <c r="Q878" i="3"/>
  <c r="O878" i="3"/>
  <c r="N877" i="3"/>
  <c r="O877" i="3" s="1"/>
  <c r="Q877" i="3" s="1"/>
  <c r="Q876" i="3"/>
  <c r="O876" i="3"/>
  <c r="N875" i="3"/>
  <c r="O875" i="3" s="1"/>
  <c r="Q875" i="3" s="1"/>
  <c r="O874" i="3"/>
  <c r="Q874" i="3" s="1"/>
  <c r="N873" i="3"/>
  <c r="O873" i="3" s="1"/>
  <c r="Q873" i="3" s="1"/>
  <c r="O872" i="3"/>
  <c r="Q872" i="3" s="1"/>
  <c r="N871" i="3"/>
  <c r="O871" i="3" s="1"/>
  <c r="Q871" i="3" s="1"/>
  <c r="Q870" i="3"/>
  <c r="O870" i="3"/>
  <c r="N869" i="3"/>
  <c r="O869" i="3" s="1"/>
  <c r="Q869" i="3" s="1"/>
  <c r="Q868" i="3"/>
  <c r="O868" i="3"/>
  <c r="N867" i="3"/>
  <c r="O867" i="3" s="1"/>
  <c r="Q867" i="3" s="1"/>
  <c r="O866" i="3"/>
  <c r="Q866" i="3" s="1"/>
  <c r="O865" i="3"/>
  <c r="Q865" i="3" s="1"/>
  <c r="N865" i="3"/>
  <c r="O864" i="3"/>
  <c r="Q864" i="3" s="1"/>
  <c r="O863" i="3"/>
  <c r="Q863" i="3" s="1"/>
  <c r="N863" i="3"/>
  <c r="O862" i="3"/>
  <c r="Q862" i="3" s="1"/>
  <c r="N861" i="3"/>
  <c r="O861" i="3" s="1"/>
  <c r="Q861" i="3" s="1"/>
  <c r="O860" i="3"/>
  <c r="Q860" i="3" s="1"/>
  <c r="N859" i="3"/>
  <c r="O859" i="3" s="1"/>
  <c r="Q859" i="3" s="1"/>
  <c r="Q858" i="3"/>
  <c r="O858" i="3"/>
  <c r="O857" i="3"/>
  <c r="Q857" i="3" s="1"/>
  <c r="N857" i="3"/>
  <c r="O856" i="3"/>
  <c r="Q856" i="3" s="1"/>
  <c r="O855" i="3"/>
  <c r="Q855" i="3" s="1"/>
  <c r="N855" i="3"/>
  <c r="Q854" i="3"/>
  <c r="O854" i="3"/>
  <c r="Q853" i="3"/>
  <c r="N853" i="3"/>
  <c r="O853" i="3" s="1"/>
  <c r="Q852" i="3"/>
  <c r="O852" i="3"/>
  <c r="O851" i="3"/>
  <c r="Q851" i="3" s="1"/>
  <c r="N851" i="3"/>
  <c r="Q850" i="3"/>
  <c r="O850" i="3"/>
  <c r="N849" i="3"/>
  <c r="O849" i="3" s="1"/>
  <c r="Q849" i="3" s="1"/>
  <c r="O848" i="3"/>
  <c r="Q848" i="3" s="1"/>
  <c r="N847" i="3"/>
  <c r="O847" i="3" s="1"/>
  <c r="Q847" i="3" s="1"/>
  <c r="Q846" i="3"/>
  <c r="O846" i="3"/>
  <c r="N845" i="3"/>
  <c r="O845" i="3" s="1"/>
  <c r="Q845" i="3" s="1"/>
  <c r="O844" i="3"/>
  <c r="Q844" i="3" s="1"/>
  <c r="N843" i="3"/>
  <c r="O843" i="3" s="1"/>
  <c r="Q843" i="3" s="1"/>
  <c r="O842" i="3"/>
  <c r="Q842" i="3" s="1"/>
  <c r="N841" i="3"/>
  <c r="O841" i="3" s="1"/>
  <c r="Q841" i="3" s="1"/>
  <c r="O840" i="3"/>
  <c r="Q840" i="3" s="1"/>
  <c r="N839" i="3"/>
  <c r="O839" i="3" s="1"/>
  <c r="Q839" i="3" s="1"/>
  <c r="Q838" i="3"/>
  <c r="O838" i="3"/>
  <c r="O837" i="3"/>
  <c r="Q837" i="3" s="1"/>
  <c r="N837" i="3"/>
  <c r="O836" i="3"/>
  <c r="Q836" i="3" s="1"/>
  <c r="Q835" i="3"/>
  <c r="O835" i="3"/>
  <c r="N835" i="3"/>
  <c r="Q834" i="3"/>
  <c r="O834" i="3"/>
  <c r="N833" i="3"/>
  <c r="O833" i="3" s="1"/>
  <c r="Q833" i="3" s="1"/>
  <c r="O832" i="3"/>
  <c r="Q832" i="3" s="1"/>
  <c r="N831" i="3"/>
  <c r="O831" i="3" s="1"/>
  <c r="Q831" i="3" s="1"/>
  <c r="Q830" i="3"/>
  <c r="O830" i="3"/>
  <c r="O829" i="3"/>
  <c r="Q829" i="3" s="1"/>
  <c r="N829" i="3"/>
  <c r="O828" i="3"/>
  <c r="Q828" i="3" s="1"/>
  <c r="N827" i="3"/>
  <c r="O827" i="3" s="1"/>
  <c r="Q827" i="3" s="1"/>
  <c r="Q826" i="3"/>
  <c r="O826" i="3"/>
  <c r="N825" i="3"/>
  <c r="O825" i="3" s="1"/>
  <c r="Q825" i="3" s="1"/>
  <c r="Q824" i="3"/>
  <c r="O824" i="3"/>
  <c r="N823" i="3"/>
  <c r="O823" i="3" s="1"/>
  <c r="Q823" i="3" s="1"/>
  <c r="O822" i="3"/>
  <c r="Q822" i="3" s="1"/>
  <c r="O821" i="3"/>
  <c r="Q821" i="3" s="1"/>
  <c r="N821" i="3"/>
  <c r="O820" i="3"/>
  <c r="Q820" i="3" s="1"/>
  <c r="Q819" i="3"/>
  <c r="O819" i="3"/>
  <c r="N819" i="3"/>
  <c r="O818" i="3"/>
  <c r="Q818" i="3" s="1"/>
  <c r="N817" i="3"/>
  <c r="O817" i="3" s="1"/>
  <c r="Q817" i="3" s="1"/>
  <c r="O816" i="3"/>
  <c r="Q816" i="3" s="1"/>
  <c r="N815" i="3"/>
  <c r="O815" i="3" s="1"/>
  <c r="Q815" i="3" s="1"/>
  <c r="Q814" i="3"/>
  <c r="O814" i="3"/>
  <c r="N813" i="3"/>
  <c r="O813" i="3" s="1"/>
  <c r="Q813" i="3" s="1"/>
  <c r="O812" i="3"/>
  <c r="Q812" i="3" s="1"/>
  <c r="O811" i="3"/>
  <c r="Q811" i="3" s="1"/>
  <c r="N811" i="3"/>
  <c r="Q810" i="3"/>
  <c r="O810" i="3"/>
  <c r="N809" i="3"/>
  <c r="O809" i="3" s="1"/>
  <c r="Q809" i="3" s="1"/>
  <c r="Q808" i="3"/>
  <c r="O808" i="3"/>
  <c r="N807" i="3"/>
  <c r="O807" i="3" s="1"/>
  <c r="Q807" i="3" s="1"/>
  <c r="Q806" i="3"/>
  <c r="O806" i="3"/>
  <c r="O805" i="3"/>
  <c r="Q805" i="3" s="1"/>
  <c r="N805" i="3"/>
  <c r="O804" i="3"/>
  <c r="Q804" i="3" s="1"/>
  <c r="Q803" i="3"/>
  <c r="O803" i="3"/>
  <c r="N803" i="3"/>
  <c r="Q802" i="3"/>
  <c r="O802" i="3"/>
  <c r="N801" i="3"/>
  <c r="O801" i="3" s="1"/>
  <c r="Q801" i="3" s="1"/>
  <c r="O800" i="3"/>
  <c r="Q800" i="3" s="1"/>
  <c r="N799" i="3"/>
  <c r="Q798" i="3"/>
  <c r="O798" i="3"/>
  <c r="O797" i="3"/>
  <c r="Q797" i="3" s="1"/>
  <c r="N797" i="3"/>
  <c r="I796" i="3"/>
  <c r="K796" i="3" s="1"/>
  <c r="M796" i="3" s="1"/>
  <c r="O796" i="3" s="1"/>
  <c r="Q796" i="3" s="1"/>
  <c r="I795" i="3"/>
  <c r="K795" i="3" s="1"/>
  <c r="M795" i="3" s="1"/>
  <c r="O795" i="3" s="1"/>
  <c r="Q795" i="3" s="1"/>
  <c r="K794" i="3"/>
  <c r="M794" i="3" s="1"/>
  <c r="O794" i="3" s="1"/>
  <c r="Q794" i="3" s="1"/>
  <c r="I794" i="3"/>
  <c r="I793" i="3"/>
  <c r="K793" i="3" s="1"/>
  <c r="M793" i="3" s="1"/>
  <c r="O793" i="3" s="1"/>
  <c r="Q793" i="3" s="1"/>
  <c r="M792" i="3"/>
  <c r="O792" i="3" s="1"/>
  <c r="Q792" i="3" s="1"/>
  <c r="K792" i="3"/>
  <c r="I792" i="3"/>
  <c r="I791" i="3"/>
  <c r="K791" i="3" s="1"/>
  <c r="M791" i="3" s="1"/>
  <c r="O791" i="3" s="1"/>
  <c r="Q791" i="3" s="1"/>
  <c r="I790" i="3"/>
  <c r="K790" i="3" s="1"/>
  <c r="M790" i="3" s="1"/>
  <c r="O790" i="3" s="1"/>
  <c r="Q790" i="3" s="1"/>
  <c r="I789" i="3"/>
  <c r="K789" i="3" s="1"/>
  <c r="M789" i="3" s="1"/>
  <c r="O789" i="3" s="1"/>
  <c r="Q789" i="3" s="1"/>
  <c r="I788" i="3"/>
  <c r="K788" i="3" s="1"/>
  <c r="M788" i="3" s="1"/>
  <c r="O788" i="3" s="1"/>
  <c r="Q788" i="3" s="1"/>
  <c r="Q787" i="3"/>
  <c r="O787" i="3"/>
  <c r="I787" i="3"/>
  <c r="K787" i="3" s="1"/>
  <c r="M787" i="3" s="1"/>
  <c r="I786" i="3"/>
  <c r="K786" i="3" s="1"/>
  <c r="M786" i="3" s="1"/>
  <c r="O786" i="3" s="1"/>
  <c r="Q786" i="3" s="1"/>
  <c r="M785" i="3"/>
  <c r="O785" i="3" s="1"/>
  <c r="Q785" i="3" s="1"/>
  <c r="K785" i="3"/>
  <c r="I785" i="3"/>
  <c r="M784" i="3"/>
  <c r="O784" i="3" s="1"/>
  <c r="Q784" i="3" s="1"/>
  <c r="K784" i="3"/>
  <c r="I784" i="3"/>
  <c r="O783" i="3"/>
  <c r="Q783" i="3" s="1"/>
  <c r="I783" i="3"/>
  <c r="K783" i="3" s="1"/>
  <c r="M783" i="3" s="1"/>
  <c r="I782" i="3"/>
  <c r="K782" i="3" s="1"/>
  <c r="M782" i="3" s="1"/>
  <c r="O782" i="3" s="1"/>
  <c r="Q782" i="3" s="1"/>
  <c r="K781" i="3"/>
  <c r="M781" i="3" s="1"/>
  <c r="O781" i="3" s="1"/>
  <c r="Q781" i="3" s="1"/>
  <c r="I781" i="3"/>
  <c r="M780" i="3"/>
  <c r="O780" i="3" s="1"/>
  <c r="Q780" i="3" s="1"/>
  <c r="K780" i="3"/>
  <c r="I780" i="3"/>
  <c r="I779" i="3"/>
  <c r="K779" i="3" s="1"/>
  <c r="M779" i="3" s="1"/>
  <c r="O779" i="3" s="1"/>
  <c r="Q779" i="3" s="1"/>
  <c r="Q778" i="3"/>
  <c r="K778" i="3"/>
  <c r="M778" i="3" s="1"/>
  <c r="O778" i="3" s="1"/>
  <c r="I778" i="3"/>
  <c r="K777" i="3"/>
  <c r="M777" i="3" s="1"/>
  <c r="O777" i="3" s="1"/>
  <c r="Q777" i="3" s="1"/>
  <c r="I777" i="3"/>
  <c r="I776" i="3"/>
  <c r="K776" i="3" s="1"/>
  <c r="M776" i="3" s="1"/>
  <c r="O776" i="3" s="1"/>
  <c r="Q776" i="3" s="1"/>
  <c r="I775" i="3"/>
  <c r="K775" i="3" s="1"/>
  <c r="M775" i="3" s="1"/>
  <c r="O775" i="3" s="1"/>
  <c r="Q775" i="3" s="1"/>
  <c r="I774" i="3"/>
  <c r="K774" i="3" s="1"/>
  <c r="M774" i="3" s="1"/>
  <c r="O774" i="3" s="1"/>
  <c r="Q774" i="3" s="1"/>
  <c r="K773" i="3"/>
  <c r="M773" i="3" s="1"/>
  <c r="O773" i="3" s="1"/>
  <c r="Q773" i="3" s="1"/>
  <c r="I773" i="3"/>
  <c r="I772" i="3"/>
  <c r="K772" i="3" s="1"/>
  <c r="M772" i="3" s="1"/>
  <c r="O772" i="3" s="1"/>
  <c r="Q772" i="3" s="1"/>
  <c r="I771" i="3"/>
  <c r="K771" i="3" s="1"/>
  <c r="M771" i="3" s="1"/>
  <c r="O771" i="3" s="1"/>
  <c r="Q771" i="3" s="1"/>
  <c r="I770" i="3"/>
  <c r="K770" i="3" s="1"/>
  <c r="M770" i="3" s="1"/>
  <c r="O770" i="3" s="1"/>
  <c r="Q770" i="3" s="1"/>
  <c r="I769" i="3"/>
  <c r="K769" i="3" s="1"/>
  <c r="M769" i="3" s="1"/>
  <c r="O769" i="3" s="1"/>
  <c r="Q769" i="3" s="1"/>
  <c r="O768" i="3"/>
  <c r="Q768" i="3" s="1"/>
  <c r="I768" i="3"/>
  <c r="K768" i="3" s="1"/>
  <c r="M768" i="3" s="1"/>
  <c r="Q767" i="3"/>
  <c r="O767" i="3"/>
  <c r="I767" i="3"/>
  <c r="K767" i="3" s="1"/>
  <c r="M767" i="3" s="1"/>
  <c r="K766" i="3"/>
  <c r="M766" i="3" s="1"/>
  <c r="O766" i="3" s="1"/>
  <c r="Q766" i="3" s="1"/>
  <c r="I766" i="3"/>
  <c r="K765" i="3"/>
  <c r="M765" i="3" s="1"/>
  <c r="O765" i="3" s="1"/>
  <c r="Q765" i="3" s="1"/>
  <c r="I765" i="3"/>
  <c r="O764" i="3"/>
  <c r="Q764" i="3" s="1"/>
  <c r="M764" i="3"/>
  <c r="K764" i="3"/>
  <c r="I764" i="3"/>
  <c r="I763" i="3"/>
  <c r="K763" i="3" s="1"/>
  <c r="M763" i="3" s="1"/>
  <c r="O763" i="3" s="1"/>
  <c r="Q763" i="3" s="1"/>
  <c r="Q762" i="3"/>
  <c r="K762" i="3"/>
  <c r="M762" i="3" s="1"/>
  <c r="O762" i="3" s="1"/>
  <c r="I762" i="3"/>
  <c r="M761" i="3"/>
  <c r="O761" i="3" s="1"/>
  <c r="Q761" i="3" s="1"/>
  <c r="K761" i="3"/>
  <c r="I761" i="3"/>
  <c r="K760" i="3"/>
  <c r="M760" i="3" s="1"/>
  <c r="O760" i="3" s="1"/>
  <c r="Q760" i="3" s="1"/>
  <c r="I760" i="3"/>
  <c r="I759" i="3"/>
  <c r="K759" i="3" s="1"/>
  <c r="M759" i="3" s="1"/>
  <c r="O759" i="3" s="1"/>
  <c r="Q759" i="3" s="1"/>
  <c r="I758" i="3"/>
  <c r="K758" i="3" s="1"/>
  <c r="M758" i="3" s="1"/>
  <c r="O758" i="3" s="1"/>
  <c r="Q758" i="3" s="1"/>
  <c r="M757" i="3"/>
  <c r="O757" i="3" s="1"/>
  <c r="Q757" i="3" s="1"/>
  <c r="K757" i="3"/>
  <c r="I757" i="3"/>
  <c r="K756" i="3"/>
  <c r="M756" i="3" s="1"/>
  <c r="O756" i="3" s="1"/>
  <c r="Q756" i="3" s="1"/>
  <c r="I756" i="3"/>
  <c r="I755" i="3"/>
  <c r="K755" i="3" s="1"/>
  <c r="M755" i="3" s="1"/>
  <c r="O755" i="3" s="1"/>
  <c r="Q755" i="3" s="1"/>
  <c r="I754" i="3"/>
  <c r="K754" i="3" s="1"/>
  <c r="M754" i="3" s="1"/>
  <c r="O754" i="3" s="1"/>
  <c r="Q754" i="3" s="1"/>
  <c r="K753" i="3"/>
  <c r="M753" i="3" s="1"/>
  <c r="O753" i="3" s="1"/>
  <c r="Q753" i="3" s="1"/>
  <c r="I753" i="3"/>
  <c r="I752" i="3"/>
  <c r="K752" i="3" s="1"/>
  <c r="M752" i="3" s="1"/>
  <c r="O752" i="3" s="1"/>
  <c r="Q752" i="3" s="1"/>
  <c r="I751" i="3"/>
  <c r="K751" i="3" s="1"/>
  <c r="M751" i="3" s="1"/>
  <c r="O751" i="3" s="1"/>
  <c r="Q751" i="3" s="1"/>
  <c r="K750" i="3"/>
  <c r="M750" i="3" s="1"/>
  <c r="O750" i="3" s="1"/>
  <c r="Q750" i="3" s="1"/>
  <c r="I750" i="3"/>
  <c r="I749" i="3"/>
  <c r="K749" i="3" s="1"/>
  <c r="M749" i="3" s="1"/>
  <c r="O749" i="3" s="1"/>
  <c r="Q749" i="3" s="1"/>
  <c r="O748" i="3"/>
  <c r="Q748" i="3" s="1"/>
  <c r="I748" i="3"/>
  <c r="K748" i="3" s="1"/>
  <c r="M748" i="3" s="1"/>
  <c r="I747" i="3"/>
  <c r="K747" i="3" s="1"/>
  <c r="M747" i="3" s="1"/>
  <c r="O747" i="3" s="1"/>
  <c r="Q747" i="3" s="1"/>
  <c r="I746" i="3"/>
  <c r="K746" i="3" s="1"/>
  <c r="M746" i="3" s="1"/>
  <c r="O746" i="3" s="1"/>
  <c r="Q746" i="3" s="1"/>
  <c r="M745" i="3"/>
  <c r="O745" i="3" s="1"/>
  <c r="Q745" i="3" s="1"/>
  <c r="K745" i="3"/>
  <c r="I745" i="3"/>
  <c r="M744" i="3"/>
  <c r="O744" i="3" s="1"/>
  <c r="Q744" i="3" s="1"/>
  <c r="K744" i="3"/>
  <c r="I744" i="3"/>
  <c r="I743" i="3"/>
  <c r="K743" i="3" s="1"/>
  <c r="M743" i="3" s="1"/>
  <c r="O743" i="3" s="1"/>
  <c r="Q743" i="3" s="1"/>
  <c r="I742" i="3"/>
  <c r="K742" i="3" s="1"/>
  <c r="M742" i="3" s="1"/>
  <c r="O742" i="3" s="1"/>
  <c r="Q742" i="3" s="1"/>
  <c r="M741" i="3"/>
  <c r="O741" i="3" s="1"/>
  <c r="Q741" i="3" s="1"/>
  <c r="K741" i="3"/>
  <c r="I741" i="3"/>
  <c r="M740" i="3"/>
  <c r="O740" i="3" s="1"/>
  <c r="Q740" i="3" s="1"/>
  <c r="K740" i="3"/>
  <c r="I740" i="3"/>
  <c r="I739" i="3"/>
  <c r="K739" i="3" s="1"/>
  <c r="M739" i="3" s="1"/>
  <c r="O739" i="3" s="1"/>
  <c r="Q739" i="3" s="1"/>
  <c r="I738" i="3"/>
  <c r="K738" i="3" s="1"/>
  <c r="M738" i="3" s="1"/>
  <c r="O738" i="3" s="1"/>
  <c r="Q738" i="3" s="1"/>
  <c r="K737" i="3"/>
  <c r="M737" i="3" s="1"/>
  <c r="O737" i="3" s="1"/>
  <c r="Q737" i="3" s="1"/>
  <c r="I737" i="3"/>
  <c r="I736" i="3"/>
  <c r="K736" i="3" s="1"/>
  <c r="M736" i="3" s="1"/>
  <c r="O736" i="3" s="1"/>
  <c r="Q736" i="3" s="1"/>
  <c r="I735" i="3"/>
  <c r="K735" i="3" s="1"/>
  <c r="M735" i="3" s="1"/>
  <c r="O735" i="3" s="1"/>
  <c r="Q735" i="3" s="1"/>
  <c r="I734" i="3"/>
  <c r="K734" i="3" s="1"/>
  <c r="M734" i="3" s="1"/>
  <c r="O734" i="3" s="1"/>
  <c r="Q734" i="3" s="1"/>
  <c r="K733" i="3"/>
  <c r="M733" i="3" s="1"/>
  <c r="O733" i="3" s="1"/>
  <c r="Q733" i="3" s="1"/>
  <c r="I733" i="3"/>
  <c r="I732" i="3"/>
  <c r="K732" i="3" s="1"/>
  <c r="M732" i="3" s="1"/>
  <c r="O732" i="3" s="1"/>
  <c r="Q732" i="3" s="1"/>
  <c r="I731" i="3"/>
  <c r="K731" i="3" s="1"/>
  <c r="M731" i="3" s="1"/>
  <c r="O731" i="3" s="1"/>
  <c r="Q731" i="3" s="1"/>
  <c r="K730" i="3"/>
  <c r="M730" i="3" s="1"/>
  <c r="O730" i="3" s="1"/>
  <c r="Q730" i="3" s="1"/>
  <c r="I730" i="3"/>
  <c r="M729" i="3"/>
  <c r="O729" i="3" s="1"/>
  <c r="Q729" i="3" s="1"/>
  <c r="K729" i="3"/>
  <c r="I729" i="3"/>
  <c r="K728" i="3"/>
  <c r="M728" i="3" s="1"/>
  <c r="O728" i="3" s="1"/>
  <c r="Q728" i="3" s="1"/>
  <c r="I728" i="3"/>
  <c r="N727" i="3"/>
  <c r="I727" i="3"/>
  <c r="K727" i="3" s="1"/>
  <c r="M727" i="3" s="1"/>
  <c r="O727" i="3" s="1"/>
  <c r="Q727" i="3" s="1"/>
  <c r="H727" i="3"/>
  <c r="L726" i="3"/>
  <c r="I726" i="3"/>
  <c r="K726" i="3" s="1"/>
  <c r="M726" i="3" s="1"/>
  <c r="H726" i="3"/>
  <c r="O725" i="3"/>
  <c r="Q725" i="3" s="1"/>
  <c r="N724" i="3"/>
  <c r="O724" i="3" s="1"/>
  <c r="Q724" i="3" s="1"/>
  <c r="O723" i="3"/>
  <c r="Q723" i="3" s="1"/>
  <c r="N722" i="3"/>
  <c r="O722" i="3" s="1"/>
  <c r="Q722" i="3" s="1"/>
  <c r="O721" i="3"/>
  <c r="Q721" i="3" s="1"/>
  <c r="O720" i="3"/>
  <c r="Q720" i="3" s="1"/>
  <c r="N720" i="3"/>
  <c r="O719" i="3"/>
  <c r="Q719" i="3" s="1"/>
  <c r="Q718" i="3"/>
  <c r="O718" i="3"/>
  <c r="N718" i="3"/>
  <c r="O717" i="3"/>
  <c r="Q717" i="3" s="1"/>
  <c r="Q716" i="3"/>
  <c r="O716" i="3"/>
  <c r="N716" i="3"/>
  <c r="O715" i="3"/>
  <c r="Q715" i="3" s="1"/>
  <c r="N714" i="3"/>
  <c r="O714" i="3" s="1"/>
  <c r="Q714" i="3" s="1"/>
  <c r="Q713" i="3"/>
  <c r="O713" i="3"/>
  <c r="N712" i="3"/>
  <c r="O712" i="3" s="1"/>
  <c r="Q712" i="3" s="1"/>
  <c r="Q711" i="3"/>
  <c r="O711" i="3"/>
  <c r="N710" i="3"/>
  <c r="O710" i="3" s="1"/>
  <c r="Q710" i="3" s="1"/>
  <c r="O709" i="3"/>
  <c r="Q709" i="3" s="1"/>
  <c r="N708" i="3"/>
  <c r="O708" i="3" s="1"/>
  <c r="Q708" i="3" s="1"/>
  <c r="O707" i="3"/>
  <c r="Q707" i="3" s="1"/>
  <c r="N706" i="3"/>
  <c r="O706" i="3" s="1"/>
  <c r="Q706" i="3" s="1"/>
  <c r="O705" i="3"/>
  <c r="Q705" i="3" s="1"/>
  <c r="N704" i="3"/>
  <c r="O704" i="3" s="1"/>
  <c r="Q704" i="3" s="1"/>
  <c r="Q703" i="3"/>
  <c r="O703" i="3"/>
  <c r="N702" i="3"/>
  <c r="O702" i="3" s="1"/>
  <c r="Q702" i="3" s="1"/>
  <c r="O701" i="3"/>
  <c r="Q701" i="3" s="1"/>
  <c r="N700" i="3"/>
  <c r="O700" i="3" s="1"/>
  <c r="Q700" i="3" s="1"/>
  <c r="O699" i="3"/>
  <c r="Q699" i="3" s="1"/>
  <c r="N698" i="3"/>
  <c r="O698" i="3" s="1"/>
  <c r="Q698" i="3" s="1"/>
  <c r="O697" i="3"/>
  <c r="Q697" i="3" s="1"/>
  <c r="O696" i="3"/>
  <c r="Q696" i="3" s="1"/>
  <c r="N696" i="3"/>
  <c r="O695" i="3"/>
  <c r="Q695" i="3" s="1"/>
  <c r="N694" i="3"/>
  <c r="O694" i="3" s="1"/>
  <c r="Q694" i="3" s="1"/>
  <c r="O693" i="3"/>
  <c r="Q693" i="3" s="1"/>
  <c r="N692" i="3"/>
  <c r="O692" i="3" s="1"/>
  <c r="Q692" i="3" s="1"/>
  <c r="O691" i="3"/>
  <c r="Q691" i="3" s="1"/>
  <c r="N690" i="3"/>
  <c r="O690" i="3" s="1"/>
  <c r="Q690" i="3" s="1"/>
  <c r="O689" i="3"/>
  <c r="Q689" i="3" s="1"/>
  <c r="O688" i="3"/>
  <c r="Q688" i="3" s="1"/>
  <c r="N688" i="3"/>
  <c r="O687" i="3"/>
  <c r="Q687" i="3" s="1"/>
  <c r="Q686" i="3"/>
  <c r="O686" i="3"/>
  <c r="N686" i="3"/>
  <c r="O685" i="3"/>
  <c r="Q685" i="3" s="1"/>
  <c r="Q684" i="3"/>
  <c r="O684" i="3"/>
  <c r="N684" i="3"/>
  <c r="O683" i="3"/>
  <c r="Q683" i="3" s="1"/>
  <c r="N682" i="3"/>
  <c r="O682" i="3" s="1"/>
  <c r="Q682" i="3" s="1"/>
  <c r="Q681" i="3"/>
  <c r="O681" i="3"/>
  <c r="N680" i="3"/>
  <c r="O680" i="3" s="1"/>
  <c r="Q680" i="3" s="1"/>
  <c r="Q679" i="3"/>
  <c r="O679" i="3"/>
  <c r="N678" i="3"/>
  <c r="O678" i="3" s="1"/>
  <c r="Q678" i="3" s="1"/>
  <c r="O677" i="3"/>
  <c r="Q677" i="3" s="1"/>
  <c r="N676" i="3"/>
  <c r="O676" i="3" s="1"/>
  <c r="Q676" i="3" s="1"/>
  <c r="O675" i="3"/>
  <c r="Q675" i="3" s="1"/>
  <c r="N674" i="3"/>
  <c r="O674" i="3" s="1"/>
  <c r="Q674" i="3" s="1"/>
  <c r="O673" i="3"/>
  <c r="Q673" i="3" s="1"/>
  <c r="N672" i="3"/>
  <c r="O672" i="3" s="1"/>
  <c r="Q672" i="3" s="1"/>
  <c r="Q671" i="3"/>
  <c r="O671" i="3"/>
  <c r="N670" i="3"/>
  <c r="O670" i="3" s="1"/>
  <c r="Q670" i="3" s="1"/>
  <c r="O669" i="3"/>
  <c r="Q669" i="3" s="1"/>
  <c r="O668" i="3"/>
  <c r="Q668" i="3" s="1"/>
  <c r="N668" i="3"/>
  <c r="O667" i="3"/>
  <c r="Q667" i="3" s="1"/>
  <c r="N666" i="3"/>
  <c r="O666" i="3" s="1"/>
  <c r="Q666" i="3" s="1"/>
  <c r="Q665" i="3"/>
  <c r="O665" i="3"/>
  <c r="O664" i="3"/>
  <c r="Q664" i="3" s="1"/>
  <c r="N664" i="3"/>
  <c r="Q663" i="3"/>
  <c r="O663" i="3"/>
  <c r="N662" i="3"/>
  <c r="O662" i="3" s="1"/>
  <c r="Q662" i="3" s="1"/>
  <c r="O661" i="3"/>
  <c r="Q661" i="3" s="1"/>
  <c r="N660" i="3"/>
  <c r="O660" i="3" s="1"/>
  <c r="Q660" i="3" s="1"/>
  <c r="O659" i="3"/>
  <c r="Q659" i="3" s="1"/>
  <c r="N658" i="3"/>
  <c r="O658" i="3" s="1"/>
  <c r="Q658" i="3" s="1"/>
  <c r="O657" i="3"/>
  <c r="Q657" i="3" s="1"/>
  <c r="O656" i="3"/>
  <c r="Q656" i="3" s="1"/>
  <c r="N656" i="3"/>
  <c r="O655" i="3"/>
  <c r="Q655" i="3" s="1"/>
  <c r="Q654" i="3"/>
  <c r="O654" i="3"/>
  <c r="N654" i="3"/>
  <c r="O653" i="3"/>
  <c r="Q653" i="3" s="1"/>
  <c r="Q652" i="3"/>
  <c r="O652" i="3"/>
  <c r="N652" i="3"/>
  <c r="O651" i="3"/>
  <c r="Q651" i="3" s="1"/>
  <c r="N650" i="3"/>
  <c r="O650" i="3" s="1"/>
  <c r="Q650" i="3" s="1"/>
  <c r="Q649" i="3"/>
  <c r="O649" i="3"/>
  <c r="N648" i="3"/>
  <c r="O648" i="3" s="1"/>
  <c r="Q648" i="3" s="1"/>
  <c r="Q647" i="3"/>
  <c r="O647" i="3"/>
  <c r="O646" i="3"/>
  <c r="Q646" i="3" s="1"/>
  <c r="N646" i="3"/>
  <c r="O645" i="3"/>
  <c r="Q645" i="3" s="1"/>
  <c r="O644" i="3"/>
  <c r="Q644" i="3" s="1"/>
  <c r="N644" i="3"/>
  <c r="O643" i="3"/>
  <c r="Q643" i="3" s="1"/>
  <c r="N642" i="3"/>
  <c r="O642" i="3" s="1"/>
  <c r="Q642" i="3" s="1"/>
  <c r="Q641" i="3"/>
  <c r="O641" i="3"/>
  <c r="N640" i="3"/>
  <c r="O640" i="3" s="1"/>
  <c r="Q640" i="3" s="1"/>
  <c r="O639" i="3"/>
  <c r="Q639" i="3" s="1"/>
  <c r="O638" i="3"/>
  <c r="Q638" i="3" s="1"/>
  <c r="N638" i="3"/>
  <c r="O637" i="3"/>
  <c r="Q637" i="3" s="1"/>
  <c r="Q636" i="3"/>
  <c r="O636" i="3"/>
  <c r="N636" i="3"/>
  <c r="O635" i="3"/>
  <c r="Q635" i="3" s="1"/>
  <c r="N634" i="3"/>
  <c r="O634" i="3" s="1"/>
  <c r="Q634" i="3" s="1"/>
  <c r="Q633" i="3"/>
  <c r="O633" i="3"/>
  <c r="N632" i="3"/>
  <c r="O632" i="3" s="1"/>
  <c r="Q632" i="3" s="1"/>
  <c r="Q631" i="3"/>
  <c r="O631" i="3"/>
  <c r="O630" i="3"/>
  <c r="Q630" i="3" s="1"/>
  <c r="N630" i="3"/>
  <c r="O629" i="3"/>
  <c r="Q629" i="3" s="1"/>
  <c r="O628" i="3"/>
  <c r="Q628" i="3" s="1"/>
  <c r="N628" i="3"/>
  <c r="O627" i="3"/>
  <c r="Q627" i="3" s="1"/>
  <c r="N626" i="3"/>
  <c r="O626" i="3" s="1"/>
  <c r="Q626" i="3" s="1"/>
  <c r="O625" i="3"/>
  <c r="Q625" i="3" s="1"/>
  <c r="N624" i="3"/>
  <c r="O624" i="3" s="1"/>
  <c r="Q624" i="3" s="1"/>
  <c r="Q623" i="3"/>
  <c r="O623" i="3"/>
  <c r="O622" i="3"/>
  <c r="Q622" i="3" s="1"/>
  <c r="N622" i="3"/>
  <c r="O621" i="3"/>
  <c r="Q621" i="3" s="1"/>
  <c r="O620" i="3"/>
  <c r="Q620" i="3" s="1"/>
  <c r="N620" i="3"/>
  <c r="O619" i="3"/>
  <c r="Q619" i="3" s="1"/>
  <c r="N618" i="3"/>
  <c r="O618" i="3" s="1"/>
  <c r="Q618" i="3" s="1"/>
  <c r="O617" i="3"/>
  <c r="Q617" i="3" s="1"/>
  <c r="O616" i="3"/>
  <c r="Q616" i="3" s="1"/>
  <c r="N616" i="3"/>
  <c r="O615" i="3"/>
  <c r="Q615" i="3" s="1"/>
  <c r="N614" i="3"/>
  <c r="O614" i="3" s="1"/>
  <c r="Q614" i="3" s="1"/>
  <c r="O613" i="3"/>
  <c r="Q613" i="3" s="1"/>
  <c r="O612" i="3"/>
  <c r="Q612" i="3" s="1"/>
  <c r="N612" i="3"/>
  <c r="O611" i="3"/>
  <c r="Q611" i="3" s="1"/>
  <c r="N610" i="3"/>
  <c r="O610" i="3" s="1"/>
  <c r="Q610" i="3" s="1"/>
  <c r="Q609" i="3"/>
  <c r="O609" i="3"/>
  <c r="N608" i="3"/>
  <c r="O608" i="3" s="1"/>
  <c r="Q608" i="3" s="1"/>
  <c r="Q607" i="3"/>
  <c r="O607" i="3"/>
  <c r="N606" i="3"/>
  <c r="O606" i="3" s="1"/>
  <c r="Q606" i="3" s="1"/>
  <c r="O605" i="3"/>
  <c r="Q605" i="3" s="1"/>
  <c r="O604" i="3"/>
  <c r="Q604" i="3" s="1"/>
  <c r="N604" i="3"/>
  <c r="O603" i="3"/>
  <c r="Q603" i="3" s="1"/>
  <c r="Q602" i="3"/>
  <c r="N602" i="3"/>
  <c r="O602" i="3" s="1"/>
  <c r="O601" i="3"/>
  <c r="Q601" i="3" s="1"/>
  <c r="O600" i="3"/>
  <c r="Q600" i="3" s="1"/>
  <c r="N600" i="3"/>
  <c r="O599" i="3"/>
  <c r="Q599" i="3" s="1"/>
  <c r="Q598" i="3"/>
  <c r="O598" i="3"/>
  <c r="N598" i="3"/>
  <c r="O597" i="3"/>
  <c r="Q597" i="3" s="1"/>
  <c r="Q596" i="3"/>
  <c r="O596" i="3"/>
  <c r="N596" i="3"/>
  <c r="O595" i="3"/>
  <c r="Q595" i="3" s="1"/>
  <c r="Q594" i="3"/>
  <c r="O594" i="3"/>
  <c r="N594" i="3"/>
  <c r="O593" i="3"/>
  <c r="Q593" i="3" s="1"/>
  <c r="N592" i="3"/>
  <c r="O592" i="3" s="1"/>
  <c r="Q592" i="3" s="1"/>
  <c r="O591" i="3"/>
  <c r="Q591" i="3" s="1"/>
  <c r="O590" i="3"/>
  <c r="Q590" i="3" s="1"/>
  <c r="N590" i="3"/>
  <c r="O589" i="3"/>
  <c r="Q589" i="3" s="1"/>
  <c r="Q588" i="3"/>
  <c r="O588" i="3"/>
  <c r="N588" i="3"/>
  <c r="O587" i="3"/>
  <c r="Q587" i="3" s="1"/>
  <c r="Q586" i="3"/>
  <c r="O586" i="3"/>
  <c r="N586" i="3"/>
  <c r="Q585" i="3"/>
  <c r="O585" i="3"/>
  <c r="N584" i="3"/>
  <c r="O584" i="3" s="1"/>
  <c r="Q584" i="3" s="1"/>
  <c r="O583" i="3"/>
  <c r="Q583" i="3" s="1"/>
  <c r="O582" i="3"/>
  <c r="Q582" i="3" s="1"/>
  <c r="N582" i="3"/>
  <c r="O581" i="3"/>
  <c r="Q581" i="3" s="1"/>
  <c r="Q580" i="3"/>
  <c r="O580" i="3"/>
  <c r="N580" i="3"/>
  <c r="O579" i="3"/>
  <c r="Q579" i="3" s="1"/>
  <c r="Q578" i="3"/>
  <c r="O578" i="3"/>
  <c r="N578" i="3"/>
  <c r="O577" i="3"/>
  <c r="Q577" i="3" s="1"/>
  <c r="N576" i="3"/>
  <c r="O576" i="3" s="1"/>
  <c r="Q576" i="3" s="1"/>
  <c r="O575" i="3"/>
  <c r="Q575" i="3" s="1"/>
  <c r="O574" i="3"/>
  <c r="Q574" i="3" s="1"/>
  <c r="N574" i="3"/>
  <c r="O573" i="3"/>
  <c r="Q573" i="3" s="1"/>
  <c r="Q572" i="3"/>
  <c r="O572" i="3"/>
  <c r="N572" i="3"/>
  <c r="O571" i="3"/>
  <c r="Q571" i="3" s="1"/>
  <c r="Q570" i="3"/>
  <c r="O570" i="3"/>
  <c r="N570" i="3"/>
  <c r="Q569" i="3"/>
  <c r="O569" i="3"/>
  <c r="N568" i="3"/>
  <c r="O568" i="3" s="1"/>
  <c r="Q568" i="3" s="1"/>
  <c r="O567" i="3"/>
  <c r="Q567" i="3" s="1"/>
  <c r="O566" i="3"/>
  <c r="Q566" i="3" s="1"/>
  <c r="N566" i="3"/>
  <c r="O565" i="3"/>
  <c r="Q565" i="3" s="1"/>
  <c r="Q564" i="3"/>
  <c r="O564" i="3"/>
  <c r="N564" i="3"/>
  <c r="O563" i="3"/>
  <c r="Q563" i="3" s="1"/>
  <c r="Q562" i="3"/>
  <c r="O562" i="3"/>
  <c r="N562" i="3"/>
  <c r="O561" i="3"/>
  <c r="Q561" i="3" s="1"/>
  <c r="N560" i="3"/>
  <c r="O560" i="3" s="1"/>
  <c r="Q560" i="3" s="1"/>
  <c r="O559" i="3"/>
  <c r="Q559" i="3" s="1"/>
  <c r="O558" i="3"/>
  <c r="Q558" i="3" s="1"/>
  <c r="N558" i="3"/>
  <c r="O557" i="3"/>
  <c r="Q557" i="3" s="1"/>
  <c r="Q556" i="3"/>
  <c r="O556" i="3"/>
  <c r="N556" i="3"/>
  <c r="O555" i="3"/>
  <c r="Q555" i="3" s="1"/>
  <c r="Q554" i="3"/>
  <c r="O554" i="3"/>
  <c r="N554" i="3"/>
  <c r="Q553" i="3"/>
  <c r="O553" i="3"/>
  <c r="N552" i="3"/>
  <c r="O552" i="3" s="1"/>
  <c r="Q552" i="3" s="1"/>
  <c r="O551" i="3"/>
  <c r="Q551" i="3" s="1"/>
  <c r="O550" i="3"/>
  <c r="Q550" i="3" s="1"/>
  <c r="N550" i="3"/>
  <c r="O549" i="3"/>
  <c r="Q549" i="3" s="1"/>
  <c r="Q548" i="3"/>
  <c r="O548" i="3"/>
  <c r="N548" i="3"/>
  <c r="O547" i="3"/>
  <c r="Q547" i="3" s="1"/>
  <c r="Q546" i="3"/>
  <c r="O546" i="3"/>
  <c r="N546" i="3"/>
  <c r="O545" i="3"/>
  <c r="Q545" i="3" s="1"/>
  <c r="N544" i="3"/>
  <c r="O544" i="3" s="1"/>
  <c r="Q544" i="3" s="1"/>
  <c r="O543" i="3"/>
  <c r="Q543" i="3" s="1"/>
  <c r="O542" i="3"/>
  <c r="Q542" i="3" s="1"/>
  <c r="N542" i="3"/>
  <c r="O541" i="3"/>
  <c r="Q541" i="3" s="1"/>
  <c r="Q540" i="3"/>
  <c r="O540" i="3"/>
  <c r="N540" i="3"/>
  <c r="O539" i="3"/>
  <c r="Q539" i="3" s="1"/>
  <c r="Q538" i="3"/>
  <c r="O538" i="3"/>
  <c r="N538" i="3"/>
  <c r="Q537" i="3"/>
  <c r="O537" i="3"/>
  <c r="N536" i="3"/>
  <c r="O536" i="3" s="1"/>
  <c r="Q536" i="3" s="1"/>
  <c r="O535" i="3"/>
  <c r="Q535" i="3" s="1"/>
  <c r="O534" i="3"/>
  <c r="Q534" i="3" s="1"/>
  <c r="N534" i="3"/>
  <c r="O533" i="3"/>
  <c r="Q533" i="3" s="1"/>
  <c r="Q532" i="3"/>
  <c r="O532" i="3"/>
  <c r="N532" i="3"/>
  <c r="O531" i="3"/>
  <c r="Q531" i="3" s="1"/>
  <c r="Q530" i="3"/>
  <c r="O530" i="3"/>
  <c r="N530" i="3"/>
  <c r="O529" i="3"/>
  <c r="Q529" i="3" s="1"/>
  <c r="N528" i="3"/>
  <c r="O528" i="3" s="1"/>
  <c r="Q528" i="3" s="1"/>
  <c r="O527" i="3"/>
  <c r="Q527" i="3" s="1"/>
  <c r="O526" i="3"/>
  <c r="Q526" i="3" s="1"/>
  <c r="N526" i="3"/>
  <c r="O525" i="3"/>
  <c r="Q525" i="3" s="1"/>
  <c r="Q524" i="3"/>
  <c r="O524" i="3"/>
  <c r="N524" i="3"/>
  <c r="O523" i="3"/>
  <c r="Q523" i="3" s="1"/>
  <c r="Q522" i="3"/>
  <c r="O522" i="3"/>
  <c r="N522" i="3"/>
  <c r="Q521" i="3"/>
  <c r="O521" i="3"/>
  <c r="N520" i="3"/>
  <c r="O520" i="3" s="1"/>
  <c r="Q520" i="3" s="1"/>
  <c r="O519" i="3"/>
  <c r="Q519" i="3" s="1"/>
  <c r="O518" i="3"/>
  <c r="Q518" i="3" s="1"/>
  <c r="N518" i="3"/>
  <c r="O517" i="3"/>
  <c r="Q517" i="3" s="1"/>
  <c r="Q516" i="3"/>
  <c r="O516" i="3"/>
  <c r="N516" i="3"/>
  <c r="O515" i="3"/>
  <c r="Q515" i="3" s="1"/>
  <c r="Q514" i="3"/>
  <c r="O514" i="3"/>
  <c r="N514" i="3"/>
  <c r="O513" i="3"/>
  <c r="Q513" i="3" s="1"/>
  <c r="N512" i="3"/>
  <c r="O512" i="3" s="1"/>
  <c r="Q512" i="3" s="1"/>
  <c r="O511" i="3"/>
  <c r="Q511" i="3" s="1"/>
  <c r="O510" i="3"/>
  <c r="Q510" i="3" s="1"/>
  <c r="N510" i="3"/>
  <c r="O509" i="3"/>
  <c r="Q509" i="3" s="1"/>
  <c r="Q508" i="3"/>
  <c r="O508" i="3"/>
  <c r="N508" i="3"/>
  <c r="O507" i="3"/>
  <c r="Q507" i="3" s="1"/>
  <c r="Q506" i="3"/>
  <c r="O506" i="3"/>
  <c r="N506" i="3"/>
  <c r="Q505" i="3"/>
  <c r="O505" i="3"/>
  <c r="N504" i="3"/>
  <c r="O504" i="3" s="1"/>
  <c r="Q504" i="3" s="1"/>
  <c r="O503" i="3"/>
  <c r="Q503" i="3" s="1"/>
  <c r="O502" i="3"/>
  <c r="Q502" i="3" s="1"/>
  <c r="N502" i="3"/>
  <c r="O501" i="3"/>
  <c r="Q501" i="3" s="1"/>
  <c r="Q500" i="3"/>
  <c r="O500" i="3"/>
  <c r="N500" i="3"/>
  <c r="O499" i="3"/>
  <c r="Q499" i="3" s="1"/>
  <c r="Q498" i="3"/>
  <c r="O498" i="3"/>
  <c r="N498" i="3"/>
  <c r="O497" i="3"/>
  <c r="Q497" i="3" s="1"/>
  <c r="N496" i="3"/>
  <c r="O496" i="3" s="1"/>
  <c r="Q496" i="3" s="1"/>
  <c r="O495" i="3"/>
  <c r="Q495" i="3" s="1"/>
  <c r="O494" i="3"/>
  <c r="Q494" i="3" s="1"/>
  <c r="N494" i="3"/>
  <c r="O493" i="3"/>
  <c r="Q493" i="3" s="1"/>
  <c r="Q492" i="3"/>
  <c r="O492" i="3"/>
  <c r="N492" i="3"/>
  <c r="O491" i="3"/>
  <c r="Q491" i="3" s="1"/>
  <c r="Q490" i="3"/>
  <c r="O490" i="3"/>
  <c r="N490" i="3"/>
  <c r="Q489" i="3"/>
  <c r="O489" i="3"/>
  <c r="N488" i="3"/>
  <c r="O488" i="3" s="1"/>
  <c r="Q488" i="3" s="1"/>
  <c r="O487" i="3"/>
  <c r="Q487" i="3" s="1"/>
  <c r="O486" i="3"/>
  <c r="Q486" i="3" s="1"/>
  <c r="N486" i="3"/>
  <c r="O485" i="3"/>
  <c r="Q485" i="3" s="1"/>
  <c r="Q484" i="3"/>
  <c r="O484" i="3"/>
  <c r="N484" i="3"/>
  <c r="M483" i="3"/>
  <c r="O483" i="3" s="1"/>
  <c r="Q483" i="3" s="1"/>
  <c r="K483" i="3"/>
  <c r="I483" i="3"/>
  <c r="O482" i="3"/>
  <c r="Q482" i="3" s="1"/>
  <c r="I482" i="3"/>
  <c r="K482" i="3" s="1"/>
  <c r="M482" i="3" s="1"/>
  <c r="I481" i="3"/>
  <c r="K481" i="3" s="1"/>
  <c r="M481" i="3" s="1"/>
  <c r="O481" i="3" s="1"/>
  <c r="Q481" i="3" s="1"/>
  <c r="K480" i="3"/>
  <c r="M480" i="3" s="1"/>
  <c r="O480" i="3" s="1"/>
  <c r="Q480" i="3" s="1"/>
  <c r="I480" i="3"/>
  <c r="M479" i="3"/>
  <c r="O479" i="3" s="1"/>
  <c r="Q479" i="3" s="1"/>
  <c r="K479" i="3"/>
  <c r="I479" i="3"/>
  <c r="I478" i="3"/>
  <c r="K478" i="3" s="1"/>
  <c r="M478" i="3" s="1"/>
  <c r="O478" i="3" s="1"/>
  <c r="Q478" i="3" s="1"/>
  <c r="Q477" i="3"/>
  <c r="K477" i="3"/>
  <c r="M477" i="3" s="1"/>
  <c r="O477" i="3" s="1"/>
  <c r="I477" i="3"/>
  <c r="I476" i="3"/>
  <c r="K476" i="3" s="1"/>
  <c r="M476" i="3" s="1"/>
  <c r="O476" i="3" s="1"/>
  <c r="Q476" i="3" s="1"/>
  <c r="M475" i="3"/>
  <c r="O475" i="3" s="1"/>
  <c r="Q475" i="3" s="1"/>
  <c r="K475" i="3"/>
  <c r="I475" i="3"/>
  <c r="O474" i="3"/>
  <c r="Q474" i="3" s="1"/>
  <c r="I474" i="3"/>
  <c r="K474" i="3" s="1"/>
  <c r="M474" i="3" s="1"/>
  <c r="I473" i="3"/>
  <c r="K473" i="3" s="1"/>
  <c r="M473" i="3" s="1"/>
  <c r="O473" i="3" s="1"/>
  <c r="Q473" i="3" s="1"/>
  <c r="I472" i="3"/>
  <c r="K472" i="3" s="1"/>
  <c r="M472" i="3" s="1"/>
  <c r="O472" i="3" s="1"/>
  <c r="Q472" i="3" s="1"/>
  <c r="I471" i="3"/>
  <c r="K471" i="3" s="1"/>
  <c r="M471" i="3" s="1"/>
  <c r="O471" i="3" s="1"/>
  <c r="Q471" i="3" s="1"/>
  <c r="O470" i="3"/>
  <c r="Q470" i="3" s="1"/>
  <c r="I470" i="3"/>
  <c r="K470" i="3" s="1"/>
  <c r="M470" i="3" s="1"/>
  <c r="I469" i="3"/>
  <c r="K469" i="3" s="1"/>
  <c r="M469" i="3" s="1"/>
  <c r="O469" i="3" s="1"/>
  <c r="Q469" i="3" s="1"/>
  <c r="M468" i="3"/>
  <c r="O468" i="3" s="1"/>
  <c r="Q468" i="3" s="1"/>
  <c r="K468" i="3"/>
  <c r="I468" i="3"/>
  <c r="O467" i="3"/>
  <c r="Q467" i="3" s="1"/>
  <c r="M467" i="3"/>
  <c r="K467" i="3"/>
  <c r="I467" i="3"/>
  <c r="Q466" i="3"/>
  <c r="O466" i="3"/>
  <c r="I466" i="3"/>
  <c r="K466" i="3" s="1"/>
  <c r="M466" i="3" s="1"/>
  <c r="I465" i="3"/>
  <c r="K465" i="3" s="1"/>
  <c r="M465" i="3" s="1"/>
  <c r="O465" i="3" s="1"/>
  <c r="Q465" i="3" s="1"/>
  <c r="K464" i="3"/>
  <c r="M464" i="3" s="1"/>
  <c r="O464" i="3" s="1"/>
  <c r="Q464" i="3" s="1"/>
  <c r="I464" i="3"/>
  <c r="K463" i="3"/>
  <c r="M463" i="3" s="1"/>
  <c r="O463" i="3" s="1"/>
  <c r="Q463" i="3" s="1"/>
  <c r="I463" i="3"/>
  <c r="I462" i="3"/>
  <c r="K462" i="3" s="1"/>
  <c r="M462" i="3" s="1"/>
  <c r="O462" i="3" s="1"/>
  <c r="Q462" i="3" s="1"/>
  <c r="K461" i="3"/>
  <c r="M461" i="3" s="1"/>
  <c r="O461" i="3" s="1"/>
  <c r="Q461" i="3" s="1"/>
  <c r="I461" i="3"/>
  <c r="I460" i="3"/>
  <c r="K460" i="3" s="1"/>
  <c r="M460" i="3" s="1"/>
  <c r="O460" i="3" s="1"/>
  <c r="Q460" i="3" s="1"/>
  <c r="M459" i="3"/>
  <c r="O459" i="3" s="1"/>
  <c r="Q459" i="3" s="1"/>
  <c r="K459" i="3"/>
  <c r="I459" i="3"/>
  <c r="O458" i="3"/>
  <c r="Q458" i="3" s="1"/>
  <c r="I458" i="3"/>
  <c r="K458" i="3" s="1"/>
  <c r="M458" i="3" s="1"/>
  <c r="I457" i="3"/>
  <c r="K457" i="3" s="1"/>
  <c r="M457" i="3" s="1"/>
  <c r="O457" i="3" s="1"/>
  <c r="Q457" i="3" s="1"/>
  <c r="K456" i="3"/>
  <c r="M456" i="3" s="1"/>
  <c r="O456" i="3" s="1"/>
  <c r="Q456" i="3" s="1"/>
  <c r="I456" i="3"/>
  <c r="I455" i="3"/>
  <c r="K455" i="3" s="1"/>
  <c r="M455" i="3" s="1"/>
  <c r="O455" i="3" s="1"/>
  <c r="Q455" i="3" s="1"/>
  <c r="O454" i="3"/>
  <c r="Q454" i="3" s="1"/>
  <c r="I454" i="3"/>
  <c r="K454" i="3" s="1"/>
  <c r="M454" i="3" s="1"/>
  <c r="I453" i="3"/>
  <c r="K453" i="3" s="1"/>
  <c r="M453" i="3" s="1"/>
  <c r="O453" i="3" s="1"/>
  <c r="Q453" i="3" s="1"/>
  <c r="K452" i="3"/>
  <c r="M452" i="3" s="1"/>
  <c r="O452" i="3" s="1"/>
  <c r="Q452" i="3" s="1"/>
  <c r="I452" i="3"/>
  <c r="M451" i="3"/>
  <c r="O451" i="3" s="1"/>
  <c r="Q451" i="3" s="1"/>
  <c r="K451" i="3"/>
  <c r="I451" i="3"/>
  <c r="O450" i="3"/>
  <c r="Q450" i="3" s="1"/>
  <c r="I450" i="3"/>
  <c r="K450" i="3" s="1"/>
  <c r="M450" i="3" s="1"/>
  <c r="K449" i="3"/>
  <c r="M449" i="3" s="1"/>
  <c r="O449" i="3" s="1"/>
  <c r="Q449" i="3" s="1"/>
  <c r="I449" i="3"/>
  <c r="K448" i="3"/>
  <c r="M448" i="3" s="1"/>
  <c r="O448" i="3" s="1"/>
  <c r="Q448" i="3" s="1"/>
  <c r="I448" i="3"/>
  <c r="I447" i="3"/>
  <c r="K447" i="3" s="1"/>
  <c r="M447" i="3" s="1"/>
  <c r="O447" i="3" s="1"/>
  <c r="Q447" i="3" s="1"/>
  <c r="I446" i="3"/>
  <c r="K446" i="3" s="1"/>
  <c r="M446" i="3" s="1"/>
  <c r="O446" i="3" s="1"/>
  <c r="Q446" i="3" s="1"/>
  <c r="K445" i="3"/>
  <c r="M445" i="3" s="1"/>
  <c r="O445" i="3" s="1"/>
  <c r="Q445" i="3" s="1"/>
  <c r="I445" i="3"/>
  <c r="K444" i="3"/>
  <c r="M444" i="3" s="1"/>
  <c r="O444" i="3" s="1"/>
  <c r="Q444" i="3" s="1"/>
  <c r="I444" i="3"/>
  <c r="M443" i="3"/>
  <c r="O443" i="3" s="1"/>
  <c r="Q443" i="3" s="1"/>
  <c r="K443" i="3"/>
  <c r="I443" i="3"/>
  <c r="I442" i="3"/>
  <c r="K442" i="3" s="1"/>
  <c r="M442" i="3" s="1"/>
  <c r="O442" i="3" s="1"/>
  <c r="Q442" i="3" s="1"/>
  <c r="I441" i="3"/>
  <c r="K441" i="3" s="1"/>
  <c r="M441" i="3" s="1"/>
  <c r="O441" i="3" s="1"/>
  <c r="Q441" i="3" s="1"/>
  <c r="I440" i="3"/>
  <c r="K440" i="3" s="1"/>
  <c r="M440" i="3" s="1"/>
  <c r="O440" i="3" s="1"/>
  <c r="Q440" i="3" s="1"/>
  <c r="M439" i="3"/>
  <c r="O439" i="3" s="1"/>
  <c r="Q439" i="3" s="1"/>
  <c r="K439" i="3"/>
  <c r="I439" i="3"/>
  <c r="I438" i="3"/>
  <c r="K438" i="3" s="1"/>
  <c r="M438" i="3" s="1"/>
  <c r="O438" i="3" s="1"/>
  <c r="Q438" i="3" s="1"/>
  <c r="I437" i="3"/>
  <c r="K437" i="3" s="1"/>
  <c r="M437" i="3" s="1"/>
  <c r="O437" i="3" s="1"/>
  <c r="Q437" i="3" s="1"/>
  <c r="N436" i="3"/>
  <c r="H436" i="3"/>
  <c r="I436" i="3" s="1"/>
  <c r="K436" i="3" s="1"/>
  <c r="M436" i="3" s="1"/>
  <c r="O436" i="3" s="1"/>
  <c r="Q436" i="3" s="1"/>
  <c r="L435" i="3"/>
  <c r="M434" i="3"/>
  <c r="O434" i="3" s="1"/>
  <c r="Q434" i="3" s="1"/>
  <c r="O433" i="3"/>
  <c r="Q433" i="3" s="1"/>
  <c r="M433" i="3"/>
  <c r="L433" i="3"/>
  <c r="M432" i="3"/>
  <c r="O432" i="3" s="1"/>
  <c r="Q432" i="3" s="1"/>
  <c r="M431" i="3"/>
  <c r="O431" i="3" s="1"/>
  <c r="Q431" i="3" s="1"/>
  <c r="L431" i="3"/>
  <c r="M430" i="3"/>
  <c r="O430" i="3" s="1"/>
  <c r="Q430" i="3" s="1"/>
  <c r="L429" i="3"/>
  <c r="M429" i="3" s="1"/>
  <c r="O429" i="3" s="1"/>
  <c r="Q429" i="3" s="1"/>
  <c r="M428" i="3"/>
  <c r="O428" i="3" s="1"/>
  <c r="Q428" i="3" s="1"/>
  <c r="L427" i="3"/>
  <c r="M427" i="3" s="1"/>
  <c r="O427" i="3" s="1"/>
  <c r="Q427" i="3" s="1"/>
  <c r="Q426" i="3"/>
  <c r="O426" i="3"/>
  <c r="M426" i="3"/>
  <c r="M425" i="3"/>
  <c r="O425" i="3" s="1"/>
  <c r="Q425" i="3" s="1"/>
  <c r="L425" i="3"/>
  <c r="M424" i="3"/>
  <c r="O424" i="3" s="1"/>
  <c r="Q424" i="3" s="1"/>
  <c r="M423" i="3"/>
  <c r="O423" i="3" s="1"/>
  <c r="Q423" i="3" s="1"/>
  <c r="L423" i="3"/>
  <c r="M422" i="3"/>
  <c r="O422" i="3" s="1"/>
  <c r="Q422" i="3" s="1"/>
  <c r="M421" i="3"/>
  <c r="O421" i="3" s="1"/>
  <c r="Q421" i="3" s="1"/>
  <c r="L421" i="3"/>
  <c r="M420" i="3"/>
  <c r="O420" i="3" s="1"/>
  <c r="Q420" i="3" s="1"/>
  <c r="L419" i="3"/>
  <c r="M419" i="3" s="1"/>
  <c r="O419" i="3" s="1"/>
  <c r="Q419" i="3" s="1"/>
  <c r="Q418" i="3"/>
  <c r="O418" i="3"/>
  <c r="M418" i="3"/>
  <c r="M417" i="3"/>
  <c r="O417" i="3" s="1"/>
  <c r="Q417" i="3" s="1"/>
  <c r="L417" i="3"/>
  <c r="M416" i="3"/>
  <c r="O416" i="3" s="1"/>
  <c r="Q416" i="3" s="1"/>
  <c r="M415" i="3"/>
  <c r="O415" i="3" s="1"/>
  <c r="Q415" i="3" s="1"/>
  <c r="L415" i="3"/>
  <c r="M414" i="3"/>
  <c r="O414" i="3" s="1"/>
  <c r="Q414" i="3" s="1"/>
  <c r="L413" i="3"/>
  <c r="M413" i="3" s="1"/>
  <c r="O413" i="3" s="1"/>
  <c r="Q413" i="3" s="1"/>
  <c r="M412" i="3"/>
  <c r="O412" i="3" s="1"/>
  <c r="Q412" i="3" s="1"/>
  <c r="L411" i="3"/>
  <c r="M411" i="3" s="1"/>
  <c r="O411" i="3" s="1"/>
  <c r="Q411" i="3" s="1"/>
  <c r="O410" i="3"/>
  <c r="Q410" i="3" s="1"/>
  <c r="M410" i="3"/>
  <c r="L409" i="3"/>
  <c r="M409" i="3" s="1"/>
  <c r="O409" i="3" s="1"/>
  <c r="Q409" i="3" s="1"/>
  <c r="O408" i="3"/>
  <c r="Q408" i="3" s="1"/>
  <c r="I408" i="3"/>
  <c r="K408" i="3" s="1"/>
  <c r="M408" i="3" s="1"/>
  <c r="I407" i="3"/>
  <c r="K407" i="3" s="1"/>
  <c r="M407" i="3" s="1"/>
  <c r="O407" i="3" s="1"/>
  <c r="Q407" i="3" s="1"/>
  <c r="I406" i="3"/>
  <c r="K406" i="3" s="1"/>
  <c r="M406" i="3" s="1"/>
  <c r="O406" i="3" s="1"/>
  <c r="Q406" i="3" s="1"/>
  <c r="I405" i="3"/>
  <c r="K405" i="3" s="1"/>
  <c r="M405" i="3" s="1"/>
  <c r="O405" i="3" s="1"/>
  <c r="Q405" i="3" s="1"/>
  <c r="Q404" i="3"/>
  <c r="O404" i="3"/>
  <c r="I404" i="3"/>
  <c r="K404" i="3" s="1"/>
  <c r="M404" i="3" s="1"/>
  <c r="L403" i="3"/>
  <c r="K403" i="3"/>
  <c r="I403" i="3"/>
  <c r="H403" i="3"/>
  <c r="H402" i="3"/>
  <c r="I402" i="3" s="1"/>
  <c r="K402" i="3" s="1"/>
  <c r="I401" i="3"/>
  <c r="K401" i="3" s="1"/>
  <c r="M401" i="3" s="1"/>
  <c r="O401" i="3" s="1"/>
  <c r="Q401" i="3" s="1"/>
  <c r="I400" i="3"/>
  <c r="K400" i="3" s="1"/>
  <c r="M400" i="3" s="1"/>
  <c r="O400" i="3" s="1"/>
  <c r="Q400" i="3" s="1"/>
  <c r="I399" i="3"/>
  <c r="K399" i="3" s="1"/>
  <c r="M399" i="3" s="1"/>
  <c r="O399" i="3" s="1"/>
  <c r="Q399" i="3" s="1"/>
  <c r="I398" i="3"/>
  <c r="K398" i="3" s="1"/>
  <c r="M398" i="3" s="1"/>
  <c r="O398" i="3" s="1"/>
  <c r="Q398" i="3" s="1"/>
  <c r="M397" i="3"/>
  <c r="O397" i="3" s="1"/>
  <c r="Q397" i="3" s="1"/>
  <c r="K397" i="3"/>
  <c r="I397" i="3"/>
  <c r="I396" i="3"/>
  <c r="K396" i="3" s="1"/>
  <c r="M396" i="3" s="1"/>
  <c r="O396" i="3" s="1"/>
  <c r="Q396" i="3" s="1"/>
  <c r="I395" i="3"/>
  <c r="K395" i="3" s="1"/>
  <c r="M395" i="3" s="1"/>
  <c r="O395" i="3" s="1"/>
  <c r="Q395" i="3" s="1"/>
  <c r="I394" i="3"/>
  <c r="K394" i="3" s="1"/>
  <c r="M394" i="3" s="1"/>
  <c r="O394" i="3" s="1"/>
  <c r="Q394" i="3" s="1"/>
  <c r="I393" i="3"/>
  <c r="K393" i="3" s="1"/>
  <c r="M393" i="3" s="1"/>
  <c r="O393" i="3" s="1"/>
  <c r="Q393" i="3" s="1"/>
  <c r="I392" i="3"/>
  <c r="K392" i="3" s="1"/>
  <c r="M392" i="3" s="1"/>
  <c r="O392" i="3" s="1"/>
  <c r="Q392" i="3" s="1"/>
  <c r="I391" i="3"/>
  <c r="K391" i="3" s="1"/>
  <c r="M391" i="3" s="1"/>
  <c r="O391" i="3" s="1"/>
  <c r="Q391" i="3" s="1"/>
  <c r="I390" i="3"/>
  <c r="K390" i="3" s="1"/>
  <c r="M390" i="3" s="1"/>
  <c r="O390" i="3" s="1"/>
  <c r="Q390" i="3" s="1"/>
  <c r="I389" i="3"/>
  <c r="K389" i="3" s="1"/>
  <c r="M389" i="3" s="1"/>
  <c r="O389" i="3" s="1"/>
  <c r="Q389" i="3" s="1"/>
  <c r="I388" i="3"/>
  <c r="K388" i="3" s="1"/>
  <c r="M388" i="3" s="1"/>
  <c r="O388" i="3" s="1"/>
  <c r="Q388" i="3" s="1"/>
  <c r="I387" i="3"/>
  <c r="K387" i="3" s="1"/>
  <c r="M387" i="3" s="1"/>
  <c r="O387" i="3" s="1"/>
  <c r="Q387" i="3" s="1"/>
  <c r="I386" i="3"/>
  <c r="K386" i="3" s="1"/>
  <c r="M386" i="3" s="1"/>
  <c r="O386" i="3" s="1"/>
  <c r="Q386" i="3" s="1"/>
  <c r="I385" i="3"/>
  <c r="K385" i="3" s="1"/>
  <c r="M385" i="3" s="1"/>
  <c r="O385" i="3" s="1"/>
  <c r="Q385" i="3" s="1"/>
  <c r="I384" i="3"/>
  <c r="K384" i="3" s="1"/>
  <c r="M384" i="3" s="1"/>
  <c r="O384" i="3" s="1"/>
  <c r="Q384" i="3" s="1"/>
  <c r="I383" i="3"/>
  <c r="K383" i="3" s="1"/>
  <c r="M383" i="3" s="1"/>
  <c r="O383" i="3" s="1"/>
  <c r="Q383" i="3" s="1"/>
  <c r="I382" i="3"/>
  <c r="K382" i="3" s="1"/>
  <c r="M382" i="3" s="1"/>
  <c r="O382" i="3" s="1"/>
  <c r="Q382" i="3" s="1"/>
  <c r="H381" i="3"/>
  <c r="I381" i="3" s="1"/>
  <c r="K381" i="3" s="1"/>
  <c r="M381" i="3" s="1"/>
  <c r="O381" i="3" s="1"/>
  <c r="Q381" i="3" s="1"/>
  <c r="Q380" i="3"/>
  <c r="O380" i="3"/>
  <c r="K380" i="3"/>
  <c r="M380" i="3" s="1"/>
  <c r="I380" i="3"/>
  <c r="Q379" i="3"/>
  <c r="M379" i="3"/>
  <c r="O379" i="3" s="1"/>
  <c r="K379" i="3"/>
  <c r="I379" i="3"/>
  <c r="O378" i="3"/>
  <c r="Q378" i="3" s="1"/>
  <c r="M378" i="3"/>
  <c r="K378" i="3"/>
  <c r="I378" i="3"/>
  <c r="Q377" i="3"/>
  <c r="O377" i="3"/>
  <c r="M377" i="3"/>
  <c r="I377" i="3"/>
  <c r="K377" i="3" s="1"/>
  <c r="Q376" i="3"/>
  <c r="O376" i="3"/>
  <c r="K376" i="3"/>
  <c r="M376" i="3" s="1"/>
  <c r="I376" i="3"/>
  <c r="Q375" i="3"/>
  <c r="M375" i="3"/>
  <c r="O375" i="3" s="1"/>
  <c r="K375" i="3"/>
  <c r="I375" i="3"/>
  <c r="O374" i="3"/>
  <c r="Q374" i="3" s="1"/>
  <c r="M374" i="3"/>
  <c r="K374" i="3"/>
  <c r="I374" i="3"/>
  <c r="Q373" i="3"/>
  <c r="O373" i="3"/>
  <c r="M373" i="3"/>
  <c r="I373" i="3"/>
  <c r="K373" i="3" s="1"/>
  <c r="Q372" i="3"/>
  <c r="O372" i="3"/>
  <c r="K372" i="3"/>
  <c r="M372" i="3" s="1"/>
  <c r="I372" i="3"/>
  <c r="Q371" i="3"/>
  <c r="M371" i="3"/>
  <c r="O371" i="3" s="1"/>
  <c r="K371" i="3"/>
  <c r="I371" i="3"/>
  <c r="O370" i="3"/>
  <c r="Q370" i="3" s="1"/>
  <c r="M370" i="3"/>
  <c r="K370" i="3"/>
  <c r="I370" i="3"/>
  <c r="Q369" i="3"/>
  <c r="O369" i="3"/>
  <c r="M369" i="3"/>
  <c r="I369" i="3"/>
  <c r="K369" i="3" s="1"/>
  <c r="Q368" i="3"/>
  <c r="O368" i="3"/>
  <c r="K368" i="3"/>
  <c r="M368" i="3" s="1"/>
  <c r="I368" i="3"/>
  <c r="Q367" i="3"/>
  <c r="M367" i="3"/>
  <c r="O367" i="3" s="1"/>
  <c r="K367" i="3"/>
  <c r="I367" i="3"/>
  <c r="O366" i="3"/>
  <c r="Q366" i="3" s="1"/>
  <c r="M366" i="3"/>
  <c r="K366" i="3"/>
  <c r="I366" i="3"/>
  <c r="Q365" i="3"/>
  <c r="O365" i="3"/>
  <c r="M365" i="3"/>
  <c r="I365" i="3"/>
  <c r="K365" i="3" s="1"/>
  <c r="Q364" i="3"/>
  <c r="O364" i="3"/>
  <c r="K364" i="3"/>
  <c r="M364" i="3" s="1"/>
  <c r="I364" i="3"/>
  <c r="Q363" i="3"/>
  <c r="M363" i="3"/>
  <c r="O363" i="3" s="1"/>
  <c r="K363" i="3"/>
  <c r="I363" i="3"/>
  <c r="O362" i="3"/>
  <c r="Q362" i="3" s="1"/>
  <c r="M362" i="3"/>
  <c r="K362" i="3"/>
  <c r="I362" i="3"/>
  <c r="Q361" i="3"/>
  <c r="O361" i="3"/>
  <c r="M361" i="3"/>
  <c r="I361" i="3"/>
  <c r="K361" i="3" s="1"/>
  <c r="Q360" i="3"/>
  <c r="O360" i="3"/>
  <c r="K360" i="3"/>
  <c r="M360" i="3" s="1"/>
  <c r="I360" i="3"/>
  <c r="Q359" i="3"/>
  <c r="M359" i="3"/>
  <c r="O359" i="3" s="1"/>
  <c r="K359" i="3"/>
  <c r="I359" i="3"/>
  <c r="O358" i="3"/>
  <c r="Q358" i="3" s="1"/>
  <c r="M358" i="3"/>
  <c r="K358" i="3"/>
  <c r="I358" i="3"/>
  <c r="Q357" i="3"/>
  <c r="O357" i="3"/>
  <c r="M357" i="3"/>
  <c r="I357" i="3"/>
  <c r="K357" i="3" s="1"/>
  <c r="Q356" i="3"/>
  <c r="O356" i="3"/>
  <c r="K356" i="3"/>
  <c r="M356" i="3" s="1"/>
  <c r="I356" i="3"/>
  <c r="Q355" i="3"/>
  <c r="M355" i="3"/>
  <c r="O355" i="3" s="1"/>
  <c r="K355" i="3"/>
  <c r="I355" i="3"/>
  <c r="O354" i="3"/>
  <c r="Q354" i="3" s="1"/>
  <c r="M354" i="3"/>
  <c r="K354" i="3"/>
  <c r="I354" i="3"/>
  <c r="Q353" i="3"/>
  <c r="O353" i="3"/>
  <c r="M353" i="3"/>
  <c r="I353" i="3"/>
  <c r="K353" i="3" s="1"/>
  <c r="Q352" i="3"/>
  <c r="O352" i="3"/>
  <c r="K352" i="3"/>
  <c r="M352" i="3" s="1"/>
  <c r="I352" i="3"/>
  <c r="Q351" i="3"/>
  <c r="M351" i="3"/>
  <c r="O351" i="3" s="1"/>
  <c r="K351" i="3"/>
  <c r="I351" i="3"/>
  <c r="O350" i="3"/>
  <c r="Q350" i="3" s="1"/>
  <c r="M350" i="3"/>
  <c r="K350" i="3"/>
  <c r="I350" i="3"/>
  <c r="Q349" i="3"/>
  <c r="O349" i="3"/>
  <c r="M349" i="3"/>
  <c r="I349" i="3"/>
  <c r="K349" i="3" s="1"/>
  <c r="Q348" i="3"/>
  <c r="O348" i="3"/>
  <c r="K348" i="3"/>
  <c r="M348" i="3" s="1"/>
  <c r="I348" i="3"/>
  <c r="Q347" i="3"/>
  <c r="M347" i="3"/>
  <c r="O347" i="3" s="1"/>
  <c r="K347" i="3"/>
  <c r="I347" i="3"/>
  <c r="O346" i="3"/>
  <c r="Q346" i="3" s="1"/>
  <c r="M346" i="3"/>
  <c r="K346" i="3"/>
  <c r="I346" i="3"/>
  <c r="Q345" i="3"/>
  <c r="O345" i="3"/>
  <c r="M345" i="3"/>
  <c r="I345" i="3"/>
  <c r="K345" i="3" s="1"/>
  <c r="Q344" i="3"/>
  <c r="O344" i="3"/>
  <c r="K344" i="3"/>
  <c r="M344" i="3" s="1"/>
  <c r="I344" i="3"/>
  <c r="Q343" i="3"/>
  <c r="M343" i="3"/>
  <c r="O343" i="3" s="1"/>
  <c r="K343" i="3"/>
  <c r="I343" i="3"/>
  <c r="O342" i="3"/>
  <c r="Q342" i="3" s="1"/>
  <c r="M342" i="3"/>
  <c r="K342" i="3"/>
  <c r="I342" i="3"/>
  <c r="Q341" i="3"/>
  <c r="O341" i="3"/>
  <c r="M341" i="3"/>
  <c r="I341" i="3"/>
  <c r="K341" i="3" s="1"/>
  <c r="Q340" i="3"/>
  <c r="O340" i="3"/>
  <c r="K340" i="3"/>
  <c r="M340" i="3" s="1"/>
  <c r="I340" i="3"/>
  <c r="Q339" i="3"/>
  <c r="M339" i="3"/>
  <c r="O339" i="3" s="1"/>
  <c r="K339" i="3"/>
  <c r="I339" i="3"/>
  <c r="O338" i="3"/>
  <c r="Q338" i="3" s="1"/>
  <c r="M338" i="3"/>
  <c r="K338" i="3"/>
  <c r="I338" i="3"/>
  <c r="Q337" i="3"/>
  <c r="O337" i="3"/>
  <c r="M337" i="3"/>
  <c r="I337" i="3"/>
  <c r="K337" i="3" s="1"/>
  <c r="Q336" i="3"/>
  <c r="O336" i="3"/>
  <c r="K336" i="3"/>
  <c r="M336" i="3" s="1"/>
  <c r="K335" i="3"/>
  <c r="M335" i="3" s="1"/>
  <c r="O335" i="3" s="1"/>
  <c r="Q335" i="3" s="1"/>
  <c r="K334" i="3"/>
  <c r="M334" i="3" s="1"/>
  <c r="O334" i="3" s="1"/>
  <c r="Q334" i="3" s="1"/>
  <c r="I334" i="3"/>
  <c r="I333" i="3"/>
  <c r="K333" i="3" s="1"/>
  <c r="M333" i="3" s="1"/>
  <c r="O333" i="3" s="1"/>
  <c r="Q333" i="3" s="1"/>
  <c r="K332" i="3"/>
  <c r="M332" i="3" s="1"/>
  <c r="O332" i="3" s="1"/>
  <c r="Q332" i="3" s="1"/>
  <c r="I332" i="3"/>
  <c r="I331" i="3"/>
  <c r="K331" i="3" s="1"/>
  <c r="M331" i="3" s="1"/>
  <c r="O331" i="3" s="1"/>
  <c r="Q331" i="3" s="1"/>
  <c r="K330" i="3"/>
  <c r="M330" i="3" s="1"/>
  <c r="O330" i="3" s="1"/>
  <c r="Q330" i="3" s="1"/>
  <c r="I330" i="3"/>
  <c r="I329" i="3"/>
  <c r="K329" i="3" s="1"/>
  <c r="M329" i="3" s="1"/>
  <c r="O329" i="3" s="1"/>
  <c r="Q329" i="3" s="1"/>
  <c r="K328" i="3"/>
  <c r="M328" i="3" s="1"/>
  <c r="O328" i="3" s="1"/>
  <c r="Q328" i="3" s="1"/>
  <c r="I328" i="3"/>
  <c r="I327" i="3"/>
  <c r="K327" i="3" s="1"/>
  <c r="M327" i="3" s="1"/>
  <c r="O327" i="3" s="1"/>
  <c r="Q327" i="3" s="1"/>
  <c r="K326" i="3"/>
  <c r="M326" i="3" s="1"/>
  <c r="O326" i="3" s="1"/>
  <c r="Q326" i="3" s="1"/>
  <c r="I326" i="3"/>
  <c r="I325" i="3"/>
  <c r="K325" i="3" s="1"/>
  <c r="M325" i="3" s="1"/>
  <c r="O325" i="3" s="1"/>
  <c r="Q325" i="3" s="1"/>
  <c r="K324" i="3"/>
  <c r="M324" i="3" s="1"/>
  <c r="O324" i="3" s="1"/>
  <c r="Q324" i="3" s="1"/>
  <c r="I324" i="3"/>
  <c r="I323" i="3"/>
  <c r="K323" i="3" s="1"/>
  <c r="M323" i="3" s="1"/>
  <c r="O323" i="3" s="1"/>
  <c r="Q323" i="3" s="1"/>
  <c r="K322" i="3"/>
  <c r="M322" i="3" s="1"/>
  <c r="O322" i="3" s="1"/>
  <c r="Q322" i="3" s="1"/>
  <c r="I322" i="3"/>
  <c r="I321" i="3"/>
  <c r="K321" i="3" s="1"/>
  <c r="M321" i="3" s="1"/>
  <c r="O321" i="3" s="1"/>
  <c r="Q321" i="3" s="1"/>
  <c r="K320" i="3"/>
  <c r="M320" i="3" s="1"/>
  <c r="O320" i="3" s="1"/>
  <c r="Q320" i="3" s="1"/>
  <c r="I320" i="3"/>
  <c r="I319" i="3"/>
  <c r="K319" i="3" s="1"/>
  <c r="M319" i="3" s="1"/>
  <c r="O319" i="3" s="1"/>
  <c r="Q319" i="3" s="1"/>
  <c r="K318" i="3"/>
  <c r="M318" i="3" s="1"/>
  <c r="O318" i="3" s="1"/>
  <c r="Q318" i="3" s="1"/>
  <c r="I318" i="3"/>
  <c r="I317" i="3"/>
  <c r="K317" i="3" s="1"/>
  <c r="M317" i="3" s="1"/>
  <c r="O317" i="3" s="1"/>
  <c r="Q317" i="3" s="1"/>
  <c r="K316" i="3"/>
  <c r="M316" i="3" s="1"/>
  <c r="O316" i="3" s="1"/>
  <c r="Q316" i="3" s="1"/>
  <c r="I316" i="3"/>
  <c r="I315" i="3"/>
  <c r="K315" i="3" s="1"/>
  <c r="M315" i="3" s="1"/>
  <c r="O315" i="3" s="1"/>
  <c r="Q315" i="3" s="1"/>
  <c r="K314" i="3"/>
  <c r="M314" i="3" s="1"/>
  <c r="O314" i="3" s="1"/>
  <c r="Q314" i="3" s="1"/>
  <c r="I314" i="3"/>
  <c r="I313" i="3"/>
  <c r="K313" i="3" s="1"/>
  <c r="M313" i="3" s="1"/>
  <c r="O313" i="3" s="1"/>
  <c r="Q313" i="3" s="1"/>
  <c r="K312" i="3"/>
  <c r="M312" i="3" s="1"/>
  <c r="O312" i="3" s="1"/>
  <c r="Q312" i="3" s="1"/>
  <c r="I312" i="3"/>
  <c r="I311" i="3"/>
  <c r="K311" i="3" s="1"/>
  <c r="M311" i="3" s="1"/>
  <c r="O311" i="3" s="1"/>
  <c r="Q311" i="3" s="1"/>
  <c r="K310" i="3"/>
  <c r="M310" i="3" s="1"/>
  <c r="O310" i="3" s="1"/>
  <c r="Q310" i="3" s="1"/>
  <c r="I310" i="3"/>
  <c r="I309" i="3"/>
  <c r="K309" i="3" s="1"/>
  <c r="M309" i="3" s="1"/>
  <c r="O309" i="3" s="1"/>
  <c r="Q309" i="3" s="1"/>
  <c r="K308" i="3"/>
  <c r="M308" i="3" s="1"/>
  <c r="O308" i="3" s="1"/>
  <c r="Q308" i="3" s="1"/>
  <c r="I308" i="3"/>
  <c r="I307" i="3"/>
  <c r="K307" i="3" s="1"/>
  <c r="M307" i="3" s="1"/>
  <c r="O307" i="3" s="1"/>
  <c r="Q307" i="3" s="1"/>
  <c r="K306" i="3"/>
  <c r="M306" i="3" s="1"/>
  <c r="O306" i="3" s="1"/>
  <c r="Q306" i="3" s="1"/>
  <c r="I306" i="3"/>
  <c r="I305" i="3"/>
  <c r="K305" i="3" s="1"/>
  <c r="M305" i="3" s="1"/>
  <c r="O305" i="3" s="1"/>
  <c r="Q305" i="3" s="1"/>
  <c r="K304" i="3"/>
  <c r="M304" i="3" s="1"/>
  <c r="O304" i="3" s="1"/>
  <c r="Q304" i="3" s="1"/>
  <c r="I304" i="3"/>
  <c r="I303" i="3"/>
  <c r="K303" i="3" s="1"/>
  <c r="M303" i="3" s="1"/>
  <c r="O303" i="3" s="1"/>
  <c r="Q303" i="3" s="1"/>
  <c r="K302" i="3"/>
  <c r="M302" i="3" s="1"/>
  <c r="O302" i="3" s="1"/>
  <c r="Q302" i="3" s="1"/>
  <c r="I302" i="3"/>
  <c r="I301" i="3"/>
  <c r="K301" i="3" s="1"/>
  <c r="M301" i="3" s="1"/>
  <c r="O301" i="3" s="1"/>
  <c r="Q301" i="3" s="1"/>
  <c r="K300" i="3"/>
  <c r="M300" i="3" s="1"/>
  <c r="O300" i="3" s="1"/>
  <c r="Q300" i="3" s="1"/>
  <c r="I300" i="3"/>
  <c r="I299" i="3"/>
  <c r="K299" i="3" s="1"/>
  <c r="M299" i="3" s="1"/>
  <c r="O299" i="3" s="1"/>
  <c r="Q299" i="3" s="1"/>
  <c r="K298" i="3"/>
  <c r="M298" i="3" s="1"/>
  <c r="O298" i="3" s="1"/>
  <c r="Q298" i="3" s="1"/>
  <c r="I298" i="3"/>
  <c r="I297" i="3"/>
  <c r="K297" i="3" s="1"/>
  <c r="M297" i="3" s="1"/>
  <c r="O297" i="3" s="1"/>
  <c r="Q297" i="3" s="1"/>
  <c r="K296" i="3"/>
  <c r="M296" i="3" s="1"/>
  <c r="O296" i="3" s="1"/>
  <c r="Q296" i="3" s="1"/>
  <c r="I296" i="3"/>
  <c r="I295" i="3"/>
  <c r="K295" i="3" s="1"/>
  <c r="M295" i="3" s="1"/>
  <c r="O295" i="3" s="1"/>
  <c r="Q295" i="3" s="1"/>
  <c r="K294" i="3"/>
  <c r="M294" i="3" s="1"/>
  <c r="O294" i="3" s="1"/>
  <c r="Q294" i="3" s="1"/>
  <c r="I294" i="3"/>
  <c r="I293" i="3"/>
  <c r="K293" i="3" s="1"/>
  <c r="M293" i="3" s="1"/>
  <c r="O293" i="3" s="1"/>
  <c r="Q293" i="3" s="1"/>
  <c r="K292" i="3"/>
  <c r="M292" i="3" s="1"/>
  <c r="O292" i="3" s="1"/>
  <c r="Q292" i="3" s="1"/>
  <c r="I292" i="3"/>
  <c r="I291" i="3"/>
  <c r="K291" i="3" s="1"/>
  <c r="M291" i="3" s="1"/>
  <c r="O291" i="3" s="1"/>
  <c r="Q291" i="3" s="1"/>
  <c r="K290" i="3"/>
  <c r="M290" i="3" s="1"/>
  <c r="O290" i="3" s="1"/>
  <c r="Q290" i="3" s="1"/>
  <c r="I290" i="3"/>
  <c r="I289" i="3"/>
  <c r="K289" i="3" s="1"/>
  <c r="M289" i="3" s="1"/>
  <c r="O289" i="3" s="1"/>
  <c r="Q289" i="3" s="1"/>
  <c r="K288" i="3"/>
  <c r="M288" i="3" s="1"/>
  <c r="O288" i="3" s="1"/>
  <c r="Q288" i="3" s="1"/>
  <c r="I288" i="3"/>
  <c r="I287" i="3"/>
  <c r="K287" i="3" s="1"/>
  <c r="M287" i="3" s="1"/>
  <c r="O287" i="3" s="1"/>
  <c r="Q287" i="3" s="1"/>
  <c r="K286" i="3"/>
  <c r="M286" i="3" s="1"/>
  <c r="O286" i="3" s="1"/>
  <c r="Q286" i="3" s="1"/>
  <c r="I286" i="3"/>
  <c r="P285" i="3"/>
  <c r="O285" i="3"/>
  <c r="Q285" i="3" s="1"/>
  <c r="M285" i="3"/>
  <c r="K285" i="3"/>
  <c r="I285" i="3"/>
  <c r="Q284" i="3"/>
  <c r="O284" i="3"/>
  <c r="M284" i="3"/>
  <c r="I284" i="3"/>
  <c r="K284" i="3" s="1"/>
  <c r="N283" i="3"/>
  <c r="I283" i="3"/>
  <c r="K283" i="3" s="1"/>
  <c r="M283" i="3" s="1"/>
  <c r="O283" i="3" s="1"/>
  <c r="Q283" i="3" s="1"/>
  <c r="P282" i="3"/>
  <c r="N282" i="3"/>
  <c r="K282" i="3"/>
  <c r="M282" i="3" s="1"/>
  <c r="O282" i="3" s="1"/>
  <c r="Q282" i="3" s="1"/>
  <c r="J282" i="3"/>
  <c r="I282" i="3"/>
  <c r="H282" i="3"/>
  <c r="P281" i="3"/>
  <c r="J281" i="3"/>
  <c r="M280" i="3"/>
  <c r="O280" i="3" s="1"/>
  <c r="Q280" i="3" s="1"/>
  <c r="M279" i="3"/>
  <c r="O279" i="3" s="1"/>
  <c r="Q279" i="3" s="1"/>
  <c r="L279" i="3"/>
  <c r="M278" i="3"/>
  <c r="O278" i="3" s="1"/>
  <c r="Q278" i="3" s="1"/>
  <c r="L277" i="3"/>
  <c r="M277" i="3" s="1"/>
  <c r="O277" i="3" s="1"/>
  <c r="Q277" i="3" s="1"/>
  <c r="O276" i="3"/>
  <c r="Q276" i="3" s="1"/>
  <c r="M276" i="3"/>
  <c r="L275" i="3"/>
  <c r="M275" i="3" s="1"/>
  <c r="O275" i="3" s="1"/>
  <c r="Q275" i="3" s="1"/>
  <c r="M274" i="3"/>
  <c r="O274" i="3" s="1"/>
  <c r="Q274" i="3" s="1"/>
  <c r="O273" i="3"/>
  <c r="Q273" i="3" s="1"/>
  <c r="L273" i="3"/>
  <c r="M273" i="3" s="1"/>
  <c r="M272" i="3"/>
  <c r="O272" i="3" s="1"/>
  <c r="Q272" i="3" s="1"/>
  <c r="M271" i="3"/>
  <c r="O271" i="3" s="1"/>
  <c r="Q271" i="3" s="1"/>
  <c r="L271" i="3"/>
  <c r="M270" i="3"/>
  <c r="O270" i="3" s="1"/>
  <c r="Q270" i="3" s="1"/>
  <c r="O269" i="3"/>
  <c r="Q269" i="3" s="1"/>
  <c r="M269" i="3"/>
  <c r="L269" i="3"/>
  <c r="M268" i="3"/>
  <c r="O268" i="3" s="1"/>
  <c r="Q268" i="3" s="1"/>
  <c r="L267" i="3"/>
  <c r="M267" i="3" s="1"/>
  <c r="O267" i="3" s="1"/>
  <c r="Q267" i="3" s="1"/>
  <c r="Q266" i="3"/>
  <c r="M266" i="3"/>
  <c r="O266" i="3" s="1"/>
  <c r="L265" i="3"/>
  <c r="Q264" i="3"/>
  <c r="O264" i="3"/>
  <c r="M264" i="3"/>
  <c r="O263" i="3"/>
  <c r="Q263" i="3" s="1"/>
  <c r="M263" i="3"/>
  <c r="L263" i="3"/>
  <c r="O262" i="3"/>
  <c r="Q262" i="3" s="1"/>
  <c r="M262" i="3"/>
  <c r="L261" i="3"/>
  <c r="M261" i="3" s="1"/>
  <c r="O261" i="3" s="1"/>
  <c r="Q261" i="3" s="1"/>
  <c r="M260" i="3"/>
  <c r="O260" i="3" s="1"/>
  <c r="Q260" i="3" s="1"/>
  <c r="L259" i="3"/>
  <c r="M259" i="3" s="1"/>
  <c r="O259" i="3" s="1"/>
  <c r="Q259" i="3" s="1"/>
  <c r="M258" i="3"/>
  <c r="O258" i="3" s="1"/>
  <c r="Q258" i="3" s="1"/>
  <c r="K258" i="3"/>
  <c r="I258" i="3"/>
  <c r="N257" i="3"/>
  <c r="N256" i="3" s="1"/>
  <c r="L257" i="3"/>
  <c r="K257" i="3"/>
  <c r="I257" i="3"/>
  <c r="I256" i="3"/>
  <c r="K256" i="3" s="1"/>
  <c r="H256" i="3"/>
  <c r="I255" i="3"/>
  <c r="K255" i="3" s="1"/>
  <c r="M255" i="3" s="1"/>
  <c r="O255" i="3" s="1"/>
  <c r="Q255" i="3" s="1"/>
  <c r="M254" i="3"/>
  <c r="O254" i="3" s="1"/>
  <c r="Q254" i="3" s="1"/>
  <c r="K254" i="3"/>
  <c r="I254" i="3"/>
  <c r="H253" i="3"/>
  <c r="I253" i="3" s="1"/>
  <c r="K253" i="3" s="1"/>
  <c r="M253" i="3" s="1"/>
  <c r="O253" i="3" s="1"/>
  <c r="Q253" i="3" s="1"/>
  <c r="M252" i="3"/>
  <c r="O252" i="3" s="1"/>
  <c r="Q252" i="3" s="1"/>
  <c r="L251" i="3"/>
  <c r="M251" i="3" s="1"/>
  <c r="O251" i="3" s="1"/>
  <c r="Q251" i="3" s="1"/>
  <c r="O250" i="3"/>
  <c r="Q250" i="3" s="1"/>
  <c r="M250" i="3"/>
  <c r="M249" i="3"/>
  <c r="O249" i="3" s="1"/>
  <c r="Q249" i="3" s="1"/>
  <c r="L249" i="3"/>
  <c r="M248" i="3"/>
  <c r="O248" i="3" s="1"/>
  <c r="Q248" i="3" s="1"/>
  <c r="M247" i="3"/>
  <c r="O247" i="3" s="1"/>
  <c r="Q247" i="3" s="1"/>
  <c r="L247" i="3"/>
  <c r="M246" i="3"/>
  <c r="O246" i="3" s="1"/>
  <c r="Q246" i="3" s="1"/>
  <c r="M245" i="3"/>
  <c r="O245" i="3" s="1"/>
  <c r="Q245" i="3" s="1"/>
  <c r="L245" i="3"/>
  <c r="M244" i="3"/>
  <c r="O244" i="3" s="1"/>
  <c r="Q244" i="3" s="1"/>
  <c r="L243" i="3"/>
  <c r="M243" i="3" s="1"/>
  <c r="O243" i="3" s="1"/>
  <c r="Q243" i="3" s="1"/>
  <c r="Q242" i="3"/>
  <c r="O242" i="3"/>
  <c r="M242" i="3"/>
  <c r="O241" i="3"/>
  <c r="Q241" i="3" s="1"/>
  <c r="M241" i="3"/>
  <c r="L241" i="3"/>
  <c r="O240" i="3"/>
  <c r="Q240" i="3" s="1"/>
  <c r="M240" i="3"/>
  <c r="L239" i="3"/>
  <c r="M239" i="3" s="1"/>
  <c r="O239" i="3" s="1"/>
  <c r="Q239" i="3" s="1"/>
  <c r="M238" i="3"/>
  <c r="O238" i="3" s="1"/>
  <c r="Q238" i="3" s="1"/>
  <c r="M237" i="3"/>
  <c r="O237" i="3" s="1"/>
  <c r="Q237" i="3" s="1"/>
  <c r="L237" i="3"/>
  <c r="M236" i="3"/>
  <c r="O236" i="3" s="1"/>
  <c r="Q236" i="3" s="1"/>
  <c r="L235" i="3"/>
  <c r="M235" i="3" s="1"/>
  <c r="O235" i="3" s="1"/>
  <c r="Q235" i="3" s="1"/>
  <c r="M234" i="3"/>
  <c r="O234" i="3" s="1"/>
  <c r="Q234" i="3" s="1"/>
  <c r="L233" i="3"/>
  <c r="M233" i="3" s="1"/>
  <c r="O233" i="3" s="1"/>
  <c r="Q233" i="3" s="1"/>
  <c r="Q232" i="3"/>
  <c r="O232" i="3"/>
  <c r="M232" i="3"/>
  <c r="L231" i="3"/>
  <c r="M231" i="3" s="1"/>
  <c r="O231" i="3" s="1"/>
  <c r="Q231" i="3" s="1"/>
  <c r="M230" i="3"/>
  <c r="O230" i="3" s="1"/>
  <c r="Q230" i="3" s="1"/>
  <c r="L229" i="3"/>
  <c r="K228" i="3"/>
  <c r="M228" i="3" s="1"/>
  <c r="O228" i="3" s="1"/>
  <c r="Q228" i="3" s="1"/>
  <c r="I228" i="3"/>
  <c r="L227" i="3"/>
  <c r="I227" i="3"/>
  <c r="K227" i="3" s="1"/>
  <c r="M227" i="3" s="1"/>
  <c r="O227" i="3" s="1"/>
  <c r="Q227" i="3" s="1"/>
  <c r="K226" i="3"/>
  <c r="I226" i="3"/>
  <c r="H226" i="3"/>
  <c r="M225" i="3"/>
  <c r="O225" i="3" s="1"/>
  <c r="Q225" i="3" s="1"/>
  <c r="L224" i="3"/>
  <c r="M224" i="3" s="1"/>
  <c r="O224" i="3" s="1"/>
  <c r="Q224" i="3" s="1"/>
  <c r="O223" i="3"/>
  <c r="Q223" i="3" s="1"/>
  <c r="M223" i="3"/>
  <c r="L222" i="3"/>
  <c r="M222" i="3" s="1"/>
  <c r="O222" i="3" s="1"/>
  <c r="Q222" i="3" s="1"/>
  <c r="M221" i="3"/>
  <c r="O221" i="3" s="1"/>
  <c r="Q221" i="3" s="1"/>
  <c r="Q220" i="3"/>
  <c r="L220" i="3"/>
  <c r="M220" i="3" s="1"/>
  <c r="O220" i="3" s="1"/>
  <c r="M219" i="3"/>
  <c r="O219" i="3" s="1"/>
  <c r="Q219" i="3" s="1"/>
  <c r="L218" i="3"/>
  <c r="M218" i="3" s="1"/>
  <c r="O218" i="3" s="1"/>
  <c r="Q218" i="3" s="1"/>
  <c r="O217" i="3"/>
  <c r="Q217" i="3" s="1"/>
  <c r="M217" i="3"/>
  <c r="L216" i="3"/>
  <c r="M216" i="3" s="1"/>
  <c r="O216" i="3" s="1"/>
  <c r="Q216" i="3" s="1"/>
  <c r="O215" i="3"/>
  <c r="Q215" i="3" s="1"/>
  <c r="M215" i="3"/>
  <c r="L214" i="3"/>
  <c r="M214" i="3" s="1"/>
  <c r="O214" i="3" s="1"/>
  <c r="Q214" i="3" s="1"/>
  <c r="M213" i="3"/>
  <c r="O213" i="3" s="1"/>
  <c r="Q213" i="3" s="1"/>
  <c r="Q212" i="3"/>
  <c r="L212" i="3"/>
  <c r="M212" i="3" s="1"/>
  <c r="O212" i="3" s="1"/>
  <c r="O211" i="3"/>
  <c r="Q211" i="3" s="1"/>
  <c r="M211" i="3"/>
  <c r="M210" i="3"/>
  <c r="O210" i="3" s="1"/>
  <c r="Q210" i="3" s="1"/>
  <c r="L210" i="3"/>
  <c r="O209" i="3"/>
  <c r="Q209" i="3" s="1"/>
  <c r="M209" i="3"/>
  <c r="O208" i="3"/>
  <c r="Q208" i="3" s="1"/>
  <c r="M208" i="3"/>
  <c r="L208" i="3"/>
  <c r="M207" i="3"/>
  <c r="O207" i="3" s="1"/>
  <c r="Q207" i="3" s="1"/>
  <c r="L206" i="3"/>
  <c r="M206" i="3" s="1"/>
  <c r="O206" i="3" s="1"/>
  <c r="Q206" i="3" s="1"/>
  <c r="M205" i="3"/>
  <c r="O205" i="3" s="1"/>
  <c r="Q205" i="3" s="1"/>
  <c r="L204" i="3"/>
  <c r="M204" i="3" s="1"/>
  <c r="O204" i="3" s="1"/>
  <c r="Q204" i="3" s="1"/>
  <c r="Q203" i="3"/>
  <c r="O203" i="3"/>
  <c r="M203" i="3"/>
  <c r="M202" i="3"/>
  <c r="O202" i="3" s="1"/>
  <c r="Q202" i="3" s="1"/>
  <c r="L202" i="3"/>
  <c r="M201" i="3"/>
  <c r="O201" i="3" s="1"/>
  <c r="Q201" i="3" s="1"/>
  <c r="O200" i="3"/>
  <c r="Q200" i="3" s="1"/>
  <c r="M200" i="3"/>
  <c r="L200" i="3"/>
  <c r="M199" i="3"/>
  <c r="O199" i="3" s="1"/>
  <c r="Q199" i="3" s="1"/>
  <c r="L198" i="3"/>
  <c r="M198" i="3" s="1"/>
  <c r="O198" i="3" s="1"/>
  <c r="Q198" i="3" s="1"/>
  <c r="M197" i="3"/>
  <c r="O197" i="3" s="1"/>
  <c r="Q197" i="3" s="1"/>
  <c r="L196" i="3"/>
  <c r="M196" i="3" s="1"/>
  <c r="O196" i="3" s="1"/>
  <c r="Q196" i="3" s="1"/>
  <c r="M195" i="3"/>
  <c r="O195" i="3" s="1"/>
  <c r="Q195" i="3" s="1"/>
  <c r="O194" i="3"/>
  <c r="Q194" i="3" s="1"/>
  <c r="M194" i="3"/>
  <c r="L194" i="3"/>
  <c r="I193" i="3"/>
  <c r="K193" i="3" s="1"/>
  <c r="M193" i="3" s="1"/>
  <c r="O193" i="3" s="1"/>
  <c r="Q193" i="3" s="1"/>
  <c r="I192" i="3"/>
  <c r="K192" i="3" s="1"/>
  <c r="M192" i="3" s="1"/>
  <c r="O192" i="3" s="1"/>
  <c r="Q192" i="3" s="1"/>
  <c r="I191" i="3"/>
  <c r="K191" i="3" s="1"/>
  <c r="M191" i="3" s="1"/>
  <c r="O191" i="3" s="1"/>
  <c r="Q191" i="3" s="1"/>
  <c r="M190" i="3"/>
  <c r="O190" i="3" s="1"/>
  <c r="Q190" i="3" s="1"/>
  <c r="K190" i="3"/>
  <c r="I190" i="3"/>
  <c r="I189" i="3"/>
  <c r="K189" i="3" s="1"/>
  <c r="M189" i="3" s="1"/>
  <c r="O189" i="3" s="1"/>
  <c r="Q189" i="3" s="1"/>
  <c r="I188" i="3"/>
  <c r="K188" i="3" s="1"/>
  <c r="M188" i="3" s="1"/>
  <c r="O188" i="3" s="1"/>
  <c r="Q188" i="3" s="1"/>
  <c r="K187" i="3"/>
  <c r="M187" i="3" s="1"/>
  <c r="O187" i="3" s="1"/>
  <c r="Q187" i="3" s="1"/>
  <c r="I187" i="3"/>
  <c r="I186" i="3"/>
  <c r="K186" i="3" s="1"/>
  <c r="M186" i="3" s="1"/>
  <c r="O186" i="3" s="1"/>
  <c r="Q186" i="3" s="1"/>
  <c r="I185" i="3"/>
  <c r="K185" i="3" s="1"/>
  <c r="M185" i="3" s="1"/>
  <c r="O185" i="3" s="1"/>
  <c r="Q185" i="3" s="1"/>
  <c r="L184" i="3"/>
  <c r="K184" i="3"/>
  <c r="I184" i="3"/>
  <c r="I183" i="3"/>
  <c r="K183" i="3" s="1"/>
  <c r="H183" i="3"/>
  <c r="Q182" i="3"/>
  <c r="O182" i="3"/>
  <c r="Q181" i="3"/>
  <c r="O181" i="3"/>
  <c r="N181" i="3"/>
  <c r="M180" i="3"/>
  <c r="O180" i="3" s="1"/>
  <c r="Q180" i="3" s="1"/>
  <c r="L179" i="3"/>
  <c r="M179" i="3" s="1"/>
  <c r="O179" i="3" s="1"/>
  <c r="Q179" i="3" s="1"/>
  <c r="M178" i="3"/>
  <c r="O178" i="3" s="1"/>
  <c r="Q178" i="3" s="1"/>
  <c r="M177" i="3"/>
  <c r="O177" i="3" s="1"/>
  <c r="Q177" i="3" s="1"/>
  <c r="M176" i="3"/>
  <c r="O176" i="3" s="1"/>
  <c r="Q176" i="3" s="1"/>
  <c r="M175" i="3"/>
  <c r="O175" i="3" s="1"/>
  <c r="Q175" i="3" s="1"/>
  <c r="L175" i="3"/>
  <c r="M174" i="3"/>
  <c r="O174" i="3" s="1"/>
  <c r="Q174" i="3" s="1"/>
  <c r="M173" i="3"/>
  <c r="O173" i="3" s="1"/>
  <c r="Q173" i="3" s="1"/>
  <c r="L173" i="3"/>
  <c r="M172" i="3"/>
  <c r="O172" i="3" s="1"/>
  <c r="Q172" i="3" s="1"/>
  <c r="L171" i="3"/>
  <c r="M171" i="3" s="1"/>
  <c r="O171" i="3" s="1"/>
  <c r="Q171" i="3" s="1"/>
  <c r="Q170" i="3"/>
  <c r="O170" i="3"/>
  <c r="M170" i="3"/>
  <c r="M169" i="3"/>
  <c r="O169" i="3" s="1"/>
  <c r="Q169" i="3" s="1"/>
  <c r="L169" i="3"/>
  <c r="M168" i="3"/>
  <c r="O168" i="3" s="1"/>
  <c r="Q168" i="3" s="1"/>
  <c r="M167" i="3"/>
  <c r="O167" i="3" s="1"/>
  <c r="Q167" i="3" s="1"/>
  <c r="L167" i="3"/>
  <c r="M166" i="3"/>
  <c r="O166" i="3" s="1"/>
  <c r="Q166" i="3" s="1"/>
  <c r="M165" i="3"/>
  <c r="O165" i="3" s="1"/>
  <c r="Q165" i="3" s="1"/>
  <c r="L165" i="3"/>
  <c r="M164" i="3"/>
  <c r="O164" i="3" s="1"/>
  <c r="Q164" i="3" s="1"/>
  <c r="L163" i="3"/>
  <c r="M163" i="3" s="1"/>
  <c r="O163" i="3" s="1"/>
  <c r="Q163" i="3" s="1"/>
  <c r="Q162" i="3"/>
  <c r="O162" i="3"/>
  <c r="M162" i="3"/>
  <c r="O161" i="3"/>
  <c r="Q161" i="3" s="1"/>
  <c r="M161" i="3"/>
  <c r="L161" i="3"/>
  <c r="O160" i="3"/>
  <c r="Q160" i="3" s="1"/>
  <c r="M160" i="3"/>
  <c r="L159" i="3"/>
  <c r="M159" i="3" s="1"/>
  <c r="O159" i="3" s="1"/>
  <c r="Q159" i="3" s="1"/>
  <c r="M158" i="3"/>
  <c r="O158" i="3" s="1"/>
  <c r="Q158" i="3" s="1"/>
  <c r="M157" i="3"/>
  <c r="O157" i="3" s="1"/>
  <c r="Q157" i="3" s="1"/>
  <c r="L157" i="3"/>
  <c r="M156" i="3"/>
  <c r="O156" i="3" s="1"/>
  <c r="Q156" i="3" s="1"/>
  <c r="L155" i="3"/>
  <c r="M155" i="3" s="1"/>
  <c r="O155" i="3" s="1"/>
  <c r="Q155" i="3" s="1"/>
  <c r="M154" i="3"/>
  <c r="O154" i="3" s="1"/>
  <c r="Q154" i="3" s="1"/>
  <c r="Q153" i="3"/>
  <c r="L153" i="3"/>
  <c r="M153" i="3" s="1"/>
  <c r="O153" i="3" s="1"/>
  <c r="Q152" i="3"/>
  <c r="O152" i="3"/>
  <c r="M152" i="3"/>
  <c r="L151" i="3"/>
  <c r="M151" i="3" s="1"/>
  <c r="O151" i="3" s="1"/>
  <c r="Q151" i="3" s="1"/>
  <c r="M150" i="3"/>
  <c r="O150" i="3" s="1"/>
  <c r="Q150" i="3" s="1"/>
  <c r="L149" i="3"/>
  <c r="M149" i="3" s="1"/>
  <c r="O149" i="3" s="1"/>
  <c r="Q149" i="3" s="1"/>
  <c r="M148" i="3"/>
  <c r="O148" i="3" s="1"/>
  <c r="Q148" i="3" s="1"/>
  <c r="L147" i="3"/>
  <c r="M147" i="3" s="1"/>
  <c r="O147" i="3" s="1"/>
  <c r="Q147" i="3" s="1"/>
  <c r="M146" i="3"/>
  <c r="O146" i="3" s="1"/>
  <c r="Q146" i="3" s="1"/>
  <c r="L145" i="3"/>
  <c r="M145" i="3" s="1"/>
  <c r="O145" i="3" s="1"/>
  <c r="Q145" i="3" s="1"/>
  <c r="M144" i="3"/>
  <c r="O144" i="3" s="1"/>
  <c r="Q144" i="3" s="1"/>
  <c r="M143" i="3"/>
  <c r="O143" i="3" s="1"/>
  <c r="Q143" i="3" s="1"/>
  <c r="L143" i="3"/>
  <c r="M142" i="3"/>
  <c r="O142" i="3" s="1"/>
  <c r="Q142" i="3" s="1"/>
  <c r="L141" i="3"/>
  <c r="M141" i="3" s="1"/>
  <c r="O141" i="3" s="1"/>
  <c r="Q141" i="3" s="1"/>
  <c r="M140" i="3"/>
  <c r="O140" i="3" s="1"/>
  <c r="Q140" i="3" s="1"/>
  <c r="L139" i="3"/>
  <c r="M139" i="3" s="1"/>
  <c r="O139" i="3" s="1"/>
  <c r="Q139" i="3" s="1"/>
  <c r="O138" i="3"/>
  <c r="Q138" i="3" s="1"/>
  <c r="M138" i="3"/>
  <c r="M137" i="3"/>
  <c r="O137" i="3" s="1"/>
  <c r="Q137" i="3" s="1"/>
  <c r="L137" i="3"/>
  <c r="M136" i="3"/>
  <c r="O136" i="3" s="1"/>
  <c r="Q136" i="3" s="1"/>
  <c r="M135" i="3"/>
  <c r="O135" i="3" s="1"/>
  <c r="Q135" i="3" s="1"/>
  <c r="L135" i="3"/>
  <c r="M134" i="3"/>
  <c r="O134" i="3" s="1"/>
  <c r="Q134" i="3" s="1"/>
  <c r="M133" i="3"/>
  <c r="O133" i="3" s="1"/>
  <c r="Q133" i="3" s="1"/>
  <c r="L133" i="3"/>
  <c r="M132" i="3"/>
  <c r="O132" i="3" s="1"/>
  <c r="Q132" i="3" s="1"/>
  <c r="L131" i="3"/>
  <c r="M131" i="3" s="1"/>
  <c r="O131" i="3" s="1"/>
  <c r="Q131" i="3" s="1"/>
  <c r="Q130" i="3"/>
  <c r="O130" i="3"/>
  <c r="M130" i="3"/>
  <c r="O129" i="3"/>
  <c r="Q129" i="3" s="1"/>
  <c r="M129" i="3"/>
  <c r="L129" i="3"/>
  <c r="O128" i="3"/>
  <c r="Q128" i="3" s="1"/>
  <c r="M128" i="3"/>
  <c r="L127" i="3"/>
  <c r="M127" i="3" s="1"/>
  <c r="O127" i="3" s="1"/>
  <c r="Q127" i="3" s="1"/>
  <c r="M126" i="3"/>
  <c r="O126" i="3" s="1"/>
  <c r="Q126" i="3" s="1"/>
  <c r="M125" i="3"/>
  <c r="O125" i="3" s="1"/>
  <c r="Q125" i="3" s="1"/>
  <c r="L125" i="3"/>
  <c r="M124" i="3"/>
  <c r="O124" i="3" s="1"/>
  <c r="Q124" i="3" s="1"/>
  <c r="L123" i="3"/>
  <c r="M123" i="3" s="1"/>
  <c r="O123" i="3" s="1"/>
  <c r="Q123" i="3" s="1"/>
  <c r="M122" i="3"/>
  <c r="O122" i="3" s="1"/>
  <c r="Q122" i="3" s="1"/>
  <c r="L121" i="3"/>
  <c r="M121" i="3" s="1"/>
  <c r="O121" i="3" s="1"/>
  <c r="Q121" i="3" s="1"/>
  <c r="Q120" i="3"/>
  <c r="O120" i="3"/>
  <c r="M120" i="3"/>
  <c r="M119" i="3"/>
  <c r="O119" i="3" s="1"/>
  <c r="Q119" i="3" s="1"/>
  <c r="L119" i="3"/>
  <c r="M118" i="3"/>
  <c r="O118" i="3" s="1"/>
  <c r="Q118" i="3" s="1"/>
  <c r="L117" i="3"/>
  <c r="M117" i="3" s="1"/>
  <c r="O117" i="3" s="1"/>
  <c r="Q117" i="3" s="1"/>
  <c r="M116" i="3"/>
  <c r="O116" i="3" s="1"/>
  <c r="Q116" i="3" s="1"/>
  <c r="L115" i="3"/>
  <c r="M115" i="3" s="1"/>
  <c r="O115" i="3" s="1"/>
  <c r="Q115" i="3" s="1"/>
  <c r="M114" i="3"/>
  <c r="O114" i="3" s="1"/>
  <c r="Q114" i="3" s="1"/>
  <c r="M113" i="3"/>
  <c r="O113" i="3" s="1"/>
  <c r="Q113" i="3" s="1"/>
  <c r="L113" i="3"/>
  <c r="M112" i="3"/>
  <c r="O112" i="3" s="1"/>
  <c r="Q112" i="3" s="1"/>
  <c r="M111" i="3"/>
  <c r="O111" i="3" s="1"/>
  <c r="Q111" i="3" s="1"/>
  <c r="L111" i="3"/>
  <c r="M110" i="3"/>
  <c r="O110" i="3" s="1"/>
  <c r="Q110" i="3" s="1"/>
  <c r="L109" i="3"/>
  <c r="M109" i="3" s="1"/>
  <c r="O109" i="3" s="1"/>
  <c r="Q109" i="3" s="1"/>
  <c r="M108" i="3"/>
  <c r="O108" i="3" s="1"/>
  <c r="Q108" i="3" s="1"/>
  <c r="L107" i="3"/>
  <c r="M107" i="3" s="1"/>
  <c r="O107" i="3" s="1"/>
  <c r="Q107" i="3" s="1"/>
  <c r="O106" i="3"/>
  <c r="Q106" i="3" s="1"/>
  <c r="M106" i="3"/>
  <c r="M105" i="3"/>
  <c r="O105" i="3" s="1"/>
  <c r="Q105" i="3" s="1"/>
  <c r="L105" i="3"/>
  <c r="O104" i="3"/>
  <c r="Q104" i="3" s="1"/>
  <c r="M104" i="3"/>
  <c r="M103" i="3"/>
  <c r="O103" i="3" s="1"/>
  <c r="Q103" i="3" s="1"/>
  <c r="L103" i="3"/>
  <c r="M102" i="3"/>
  <c r="O102" i="3" s="1"/>
  <c r="Q102" i="3" s="1"/>
  <c r="M101" i="3"/>
  <c r="O101" i="3" s="1"/>
  <c r="Q101" i="3" s="1"/>
  <c r="L101" i="3"/>
  <c r="M100" i="3"/>
  <c r="O100" i="3" s="1"/>
  <c r="Q100" i="3" s="1"/>
  <c r="L99" i="3"/>
  <c r="M99" i="3" s="1"/>
  <c r="O99" i="3" s="1"/>
  <c r="Q99" i="3" s="1"/>
  <c r="Q98" i="3"/>
  <c r="O98" i="3"/>
  <c r="M98" i="3"/>
  <c r="Q97" i="3"/>
  <c r="O97" i="3"/>
  <c r="M97" i="3"/>
  <c r="L97" i="3"/>
  <c r="Q96" i="3"/>
  <c r="O96" i="3"/>
  <c r="M96" i="3"/>
  <c r="L95" i="3"/>
  <c r="M95" i="3" s="1"/>
  <c r="O95" i="3" s="1"/>
  <c r="Q95" i="3" s="1"/>
  <c r="M94" i="3"/>
  <c r="O94" i="3" s="1"/>
  <c r="Q94" i="3" s="1"/>
  <c r="M93" i="3"/>
  <c r="O93" i="3" s="1"/>
  <c r="Q93" i="3" s="1"/>
  <c r="L93" i="3"/>
  <c r="M92" i="3"/>
  <c r="O92" i="3" s="1"/>
  <c r="Q92" i="3" s="1"/>
  <c r="L91" i="3"/>
  <c r="M91" i="3" s="1"/>
  <c r="O91" i="3" s="1"/>
  <c r="Q91" i="3" s="1"/>
  <c r="M90" i="3"/>
  <c r="O90" i="3" s="1"/>
  <c r="Q90" i="3" s="1"/>
  <c r="L89" i="3"/>
  <c r="M89" i="3" s="1"/>
  <c r="O89" i="3" s="1"/>
  <c r="Q89" i="3" s="1"/>
  <c r="Q88" i="3"/>
  <c r="O88" i="3"/>
  <c r="M88" i="3"/>
  <c r="L87" i="3"/>
  <c r="M87" i="3" s="1"/>
  <c r="O87" i="3" s="1"/>
  <c r="Q87" i="3" s="1"/>
  <c r="M86" i="3"/>
  <c r="O86" i="3" s="1"/>
  <c r="Q86" i="3" s="1"/>
  <c r="L85" i="3"/>
  <c r="M85" i="3" s="1"/>
  <c r="O85" i="3" s="1"/>
  <c r="Q85" i="3" s="1"/>
  <c r="M84" i="3"/>
  <c r="O84" i="3" s="1"/>
  <c r="Q84" i="3" s="1"/>
  <c r="L83" i="3"/>
  <c r="M83" i="3" s="1"/>
  <c r="O83" i="3" s="1"/>
  <c r="Q83" i="3" s="1"/>
  <c r="M82" i="3"/>
  <c r="O82" i="3" s="1"/>
  <c r="Q82" i="3" s="1"/>
  <c r="L81" i="3"/>
  <c r="M81" i="3" s="1"/>
  <c r="O81" i="3" s="1"/>
  <c r="Q81" i="3" s="1"/>
  <c r="M80" i="3"/>
  <c r="O80" i="3" s="1"/>
  <c r="Q80" i="3" s="1"/>
  <c r="M79" i="3"/>
  <c r="O79" i="3" s="1"/>
  <c r="Q79" i="3" s="1"/>
  <c r="L79" i="3"/>
  <c r="M78" i="3"/>
  <c r="O78" i="3" s="1"/>
  <c r="Q78" i="3" s="1"/>
  <c r="L77" i="3"/>
  <c r="M77" i="3" s="1"/>
  <c r="O77" i="3" s="1"/>
  <c r="Q77" i="3" s="1"/>
  <c r="M76" i="3"/>
  <c r="O76" i="3" s="1"/>
  <c r="Q76" i="3" s="1"/>
  <c r="L75" i="3"/>
  <c r="M75" i="3" s="1"/>
  <c r="O75" i="3" s="1"/>
  <c r="Q75" i="3" s="1"/>
  <c r="O74" i="3"/>
  <c r="Q74" i="3" s="1"/>
  <c r="M74" i="3"/>
  <c r="O73" i="3"/>
  <c r="Q73" i="3" s="1"/>
  <c r="M73" i="3"/>
  <c r="L73" i="3"/>
  <c r="M72" i="3"/>
  <c r="O72" i="3" s="1"/>
  <c r="Q72" i="3" s="1"/>
  <c r="M71" i="3"/>
  <c r="O71" i="3" s="1"/>
  <c r="Q71" i="3" s="1"/>
  <c r="L71" i="3"/>
  <c r="M70" i="3"/>
  <c r="O70" i="3" s="1"/>
  <c r="Q70" i="3" s="1"/>
  <c r="M69" i="3"/>
  <c r="O69" i="3" s="1"/>
  <c r="Q69" i="3" s="1"/>
  <c r="L69" i="3"/>
  <c r="M68" i="3"/>
  <c r="O68" i="3" s="1"/>
  <c r="Q68" i="3" s="1"/>
  <c r="L67" i="3"/>
  <c r="M67" i="3" s="1"/>
  <c r="O67" i="3" s="1"/>
  <c r="Q67" i="3" s="1"/>
  <c r="Q66" i="3"/>
  <c r="O66" i="3"/>
  <c r="M66" i="3"/>
  <c r="O65" i="3"/>
  <c r="Q65" i="3" s="1"/>
  <c r="M65" i="3"/>
  <c r="L65" i="3"/>
  <c r="O64" i="3"/>
  <c r="Q64" i="3" s="1"/>
  <c r="M64" i="3"/>
  <c r="L63" i="3"/>
  <c r="M63" i="3" s="1"/>
  <c r="O63" i="3" s="1"/>
  <c r="Q63" i="3" s="1"/>
  <c r="M62" i="3"/>
  <c r="O62" i="3" s="1"/>
  <c r="Q62" i="3" s="1"/>
  <c r="M61" i="3"/>
  <c r="O61" i="3" s="1"/>
  <c r="Q61" i="3" s="1"/>
  <c r="L61" i="3"/>
  <c r="M60" i="3"/>
  <c r="O60" i="3" s="1"/>
  <c r="Q60" i="3" s="1"/>
  <c r="L59" i="3"/>
  <c r="M59" i="3" s="1"/>
  <c r="O59" i="3" s="1"/>
  <c r="Q59" i="3" s="1"/>
  <c r="M58" i="3"/>
  <c r="O58" i="3" s="1"/>
  <c r="Q58" i="3" s="1"/>
  <c r="L57" i="3"/>
  <c r="M57" i="3" s="1"/>
  <c r="O57" i="3" s="1"/>
  <c r="Q57" i="3" s="1"/>
  <c r="Q56" i="3"/>
  <c r="O56" i="3"/>
  <c r="M56" i="3"/>
  <c r="L55" i="3"/>
  <c r="M55" i="3" s="1"/>
  <c r="O55" i="3" s="1"/>
  <c r="Q55" i="3" s="1"/>
  <c r="M54" i="3"/>
  <c r="O54" i="3" s="1"/>
  <c r="Q54" i="3" s="1"/>
  <c r="L53" i="3"/>
  <c r="M53" i="3" s="1"/>
  <c r="O53" i="3" s="1"/>
  <c r="Q53" i="3" s="1"/>
  <c r="M52" i="3"/>
  <c r="O52" i="3" s="1"/>
  <c r="Q52" i="3" s="1"/>
  <c r="L51" i="3"/>
  <c r="M51" i="3" s="1"/>
  <c r="O51" i="3" s="1"/>
  <c r="Q51" i="3" s="1"/>
  <c r="O50" i="3"/>
  <c r="Q50" i="3" s="1"/>
  <c r="M50" i="3"/>
  <c r="L49" i="3"/>
  <c r="M49" i="3" s="1"/>
  <c r="O49" i="3" s="1"/>
  <c r="Q49" i="3" s="1"/>
  <c r="M48" i="3"/>
  <c r="O48" i="3" s="1"/>
  <c r="Q48" i="3" s="1"/>
  <c r="M47" i="3"/>
  <c r="O47" i="3" s="1"/>
  <c r="Q47" i="3" s="1"/>
  <c r="L47" i="3"/>
  <c r="M46" i="3"/>
  <c r="O46" i="3" s="1"/>
  <c r="Q46" i="3" s="1"/>
  <c r="M45" i="3"/>
  <c r="O45" i="3" s="1"/>
  <c r="Q45" i="3" s="1"/>
  <c r="L45" i="3"/>
  <c r="M44" i="3"/>
  <c r="O44" i="3" s="1"/>
  <c r="Q44" i="3" s="1"/>
  <c r="L43" i="3"/>
  <c r="M43" i="3" s="1"/>
  <c r="O43" i="3" s="1"/>
  <c r="Q43" i="3" s="1"/>
  <c r="Q42" i="3"/>
  <c r="O42" i="3"/>
  <c r="M42" i="3"/>
  <c r="M41" i="3"/>
  <c r="O41" i="3" s="1"/>
  <c r="Q41" i="3" s="1"/>
  <c r="L41" i="3"/>
  <c r="I40" i="3"/>
  <c r="K40" i="3" s="1"/>
  <c r="M40" i="3" s="1"/>
  <c r="O40" i="3" s="1"/>
  <c r="Q40" i="3" s="1"/>
  <c r="K39" i="3"/>
  <c r="M39" i="3" s="1"/>
  <c r="O39" i="3" s="1"/>
  <c r="Q39" i="3" s="1"/>
  <c r="I39" i="3"/>
  <c r="I38" i="3"/>
  <c r="K38" i="3" s="1"/>
  <c r="M38" i="3" s="1"/>
  <c r="O38" i="3" s="1"/>
  <c r="Q38" i="3" s="1"/>
  <c r="K37" i="3"/>
  <c r="M37" i="3" s="1"/>
  <c r="O37" i="3" s="1"/>
  <c r="Q37" i="3" s="1"/>
  <c r="I37" i="3"/>
  <c r="I36" i="3"/>
  <c r="K36" i="3" s="1"/>
  <c r="M36" i="3" s="1"/>
  <c r="O36" i="3" s="1"/>
  <c r="Q36" i="3" s="1"/>
  <c r="I35" i="3"/>
  <c r="K35" i="3" s="1"/>
  <c r="M35" i="3" s="1"/>
  <c r="O35" i="3" s="1"/>
  <c r="Q35" i="3" s="1"/>
  <c r="K34" i="3"/>
  <c r="M34" i="3" s="1"/>
  <c r="O34" i="3" s="1"/>
  <c r="Q34" i="3" s="1"/>
  <c r="I34" i="3"/>
  <c r="K33" i="3"/>
  <c r="M33" i="3" s="1"/>
  <c r="O33" i="3" s="1"/>
  <c r="Q33" i="3" s="1"/>
  <c r="I33" i="3"/>
  <c r="I32" i="3"/>
  <c r="K32" i="3" s="1"/>
  <c r="M32" i="3" s="1"/>
  <c r="O32" i="3" s="1"/>
  <c r="Q32" i="3" s="1"/>
  <c r="I31" i="3"/>
  <c r="K31" i="3" s="1"/>
  <c r="M31" i="3" s="1"/>
  <c r="O31" i="3" s="1"/>
  <c r="Q31" i="3" s="1"/>
  <c r="M30" i="3"/>
  <c r="O30" i="3" s="1"/>
  <c r="Q30" i="3" s="1"/>
  <c r="K30" i="3"/>
  <c r="I30" i="3"/>
  <c r="K29" i="3"/>
  <c r="M29" i="3" s="1"/>
  <c r="O29" i="3" s="1"/>
  <c r="Q29" i="3" s="1"/>
  <c r="I29" i="3"/>
  <c r="I28" i="3"/>
  <c r="K28" i="3" s="1"/>
  <c r="M28" i="3" s="1"/>
  <c r="O28" i="3" s="1"/>
  <c r="Q28" i="3" s="1"/>
  <c r="I27" i="3"/>
  <c r="K27" i="3" s="1"/>
  <c r="M27" i="3" s="1"/>
  <c r="O27" i="3" s="1"/>
  <c r="Q27" i="3" s="1"/>
  <c r="I26" i="3"/>
  <c r="K26" i="3" s="1"/>
  <c r="M26" i="3" s="1"/>
  <c r="O26" i="3" s="1"/>
  <c r="Q26" i="3" s="1"/>
  <c r="I25" i="3"/>
  <c r="K25" i="3" s="1"/>
  <c r="M25" i="3" s="1"/>
  <c r="O25" i="3" s="1"/>
  <c r="Q25" i="3" s="1"/>
  <c r="Q24" i="3"/>
  <c r="O24" i="3"/>
  <c r="I24" i="3"/>
  <c r="K24" i="3" s="1"/>
  <c r="M24" i="3" s="1"/>
  <c r="I23" i="3"/>
  <c r="K23" i="3" s="1"/>
  <c r="M23" i="3" s="1"/>
  <c r="O23" i="3" s="1"/>
  <c r="Q23" i="3" s="1"/>
  <c r="K22" i="3"/>
  <c r="M22" i="3" s="1"/>
  <c r="O22" i="3" s="1"/>
  <c r="Q22" i="3" s="1"/>
  <c r="I22" i="3"/>
  <c r="I21" i="3"/>
  <c r="K21" i="3" s="1"/>
  <c r="M21" i="3" s="1"/>
  <c r="O21" i="3" s="1"/>
  <c r="Q21" i="3" s="1"/>
  <c r="M20" i="3"/>
  <c r="O20" i="3" s="1"/>
  <c r="Q20" i="3" s="1"/>
  <c r="I20" i="3"/>
  <c r="K20" i="3" s="1"/>
  <c r="I19" i="3"/>
  <c r="K19" i="3" s="1"/>
  <c r="M19" i="3" s="1"/>
  <c r="O19" i="3" s="1"/>
  <c r="Q19" i="3" s="1"/>
  <c r="K18" i="3"/>
  <c r="M18" i="3" s="1"/>
  <c r="O18" i="3" s="1"/>
  <c r="Q18" i="3" s="1"/>
  <c r="I18" i="3"/>
  <c r="I17" i="3"/>
  <c r="K17" i="3" s="1"/>
  <c r="M17" i="3" s="1"/>
  <c r="O17" i="3" s="1"/>
  <c r="Q17" i="3" s="1"/>
  <c r="M16" i="3"/>
  <c r="O16" i="3" s="1"/>
  <c r="Q16" i="3" s="1"/>
  <c r="I16" i="3"/>
  <c r="K16" i="3" s="1"/>
  <c r="I15" i="3"/>
  <c r="K15" i="3" s="1"/>
  <c r="M15" i="3" s="1"/>
  <c r="O15" i="3" s="1"/>
  <c r="Q15" i="3" s="1"/>
  <c r="K14" i="3"/>
  <c r="M14" i="3" s="1"/>
  <c r="O14" i="3" s="1"/>
  <c r="Q14" i="3" s="1"/>
  <c r="I14" i="3"/>
  <c r="L13" i="3"/>
  <c r="I13" i="3"/>
  <c r="K13" i="3" s="1"/>
  <c r="H13" i="3"/>
  <c r="N12" i="3"/>
  <c r="H12" i="3"/>
  <c r="H11" i="3" s="1"/>
  <c r="P10" i="3"/>
  <c r="J10" i="3"/>
  <c r="G10" i="3"/>
  <c r="E25" i="2" l="1"/>
  <c r="L12" i="3"/>
  <c r="L11" i="3" s="1"/>
  <c r="L10" i="3" s="1"/>
  <c r="L183" i="3"/>
  <c r="M183" i="3" s="1"/>
  <c r="O183" i="3" s="1"/>
  <c r="Q183" i="3" s="1"/>
  <c r="L226" i="3"/>
  <c r="M226" i="3" s="1"/>
  <c r="O226" i="3" s="1"/>
  <c r="Q226" i="3" s="1"/>
  <c r="N11" i="3"/>
  <c r="N10" i="3" s="1"/>
  <c r="M229" i="3"/>
  <c r="O229" i="3" s="1"/>
  <c r="Q229" i="3" s="1"/>
  <c r="M257" i="3"/>
  <c r="O257" i="3" s="1"/>
  <c r="Q257" i="3" s="1"/>
  <c r="I11" i="3"/>
  <c r="M265" i="3"/>
  <c r="O265" i="3" s="1"/>
  <c r="Q265" i="3" s="1"/>
  <c r="L256" i="3"/>
  <c r="M256" i="3" s="1"/>
  <c r="O256" i="3" s="1"/>
  <c r="Q256" i="3" s="1"/>
  <c r="I12" i="3"/>
  <c r="K12" i="3" s="1"/>
  <c r="M12" i="3" s="1"/>
  <c r="O12" i="3" s="1"/>
  <c r="Q12" i="3" s="1"/>
  <c r="M184" i="3"/>
  <c r="O184" i="3" s="1"/>
  <c r="Q184" i="3" s="1"/>
  <c r="L402" i="3"/>
  <c r="L281" i="3" s="1"/>
  <c r="M13" i="3"/>
  <c r="O13" i="3" s="1"/>
  <c r="Q13" i="3" s="1"/>
  <c r="H435" i="3"/>
  <c r="N726" i="3"/>
  <c r="O726" i="3" s="1"/>
  <c r="Q726" i="3" s="1"/>
  <c r="O799" i="3"/>
  <c r="Q799" i="3" s="1"/>
  <c r="M403" i="3"/>
  <c r="O403" i="3" s="1"/>
  <c r="Q403" i="3" s="1"/>
  <c r="N435" i="3"/>
  <c r="M402" i="3" l="1"/>
  <c r="O402" i="3" s="1"/>
  <c r="Q402" i="3" s="1"/>
  <c r="I435" i="3"/>
  <c r="H281" i="3"/>
  <c r="H10" i="3" s="1"/>
  <c r="K11" i="3"/>
  <c r="K435" i="3" l="1"/>
  <c r="I281" i="3"/>
  <c r="I10" i="3" s="1"/>
  <c r="M11" i="3"/>
  <c r="O11" i="3" s="1"/>
  <c r="Q11" i="3" s="1"/>
  <c r="M435" i="3" l="1"/>
  <c r="O435" i="3" s="1"/>
  <c r="Q435" i="3" s="1"/>
  <c r="K281" i="3"/>
  <c r="M281" i="3" l="1"/>
  <c r="O281" i="3" s="1"/>
  <c r="Q281" i="3" s="1"/>
  <c r="K10" i="3"/>
  <c r="M10" i="3" s="1"/>
  <c r="O10" i="3" s="1"/>
  <c r="Q10" i="3" s="1"/>
</calcChain>
</file>

<file path=xl/sharedStrings.xml><?xml version="1.0" encoding="utf-8"?>
<sst xmlns="http://schemas.openxmlformats.org/spreadsheetml/2006/main" count="3306" uniqueCount="641">
  <si>
    <t>Příloha č. 1 - tab.část ke ZR - RO č. 317/17</t>
  </si>
  <si>
    <t>Změna rozpočtu - rozpočtové opatření č.317/17</t>
  </si>
  <si>
    <t>926 04 - DOTAČNÍ FOND</t>
  </si>
  <si>
    <t>Odbor školství, mládeže, tělovýchovy a sportu</t>
  </si>
  <si>
    <t>v tis. Kč</t>
  </si>
  <si>
    <t>uk.</t>
  </si>
  <si>
    <t>č.a.</t>
  </si>
  <si>
    <t>§</t>
  </si>
  <si>
    <t>pol.</t>
  </si>
  <si>
    <t>926 04 - D O T A Č N Í   F O N D</t>
  </si>
  <si>
    <t>SR 2017</t>
  </si>
  <si>
    <t>ZR 20/17,RO č. 37/17</t>
  </si>
  <si>
    <t>UR 2017</t>
  </si>
  <si>
    <t>ZR - RO č. 94/17</t>
  </si>
  <si>
    <t>ZR - RO č. 184,185,191/17</t>
  </si>
  <si>
    <t>ZR - RO č. 232,233,237/17</t>
  </si>
  <si>
    <t>ZR - RO č. 317/17</t>
  </si>
  <si>
    <t>SU</t>
  </si>
  <si>
    <t>x</t>
  </si>
  <si>
    <t xml:space="preserve">Běžné a kapitálové výdaje resortu v DF celkem </t>
  </si>
  <si>
    <t>ZR-RO č. 317/17</t>
  </si>
  <si>
    <t>Program školství, mládeže a zaměstnanosti</t>
  </si>
  <si>
    <t>Program 4.1.</t>
  </si>
  <si>
    <t>Podpora volnočasových aktivit</t>
  </si>
  <si>
    <t>4010000</t>
  </si>
  <si>
    <t>0000</t>
  </si>
  <si>
    <t>Program volnočasových aktivit</t>
  </si>
  <si>
    <t>nespecifikované rezervy</t>
  </si>
  <si>
    <t>Spolek RAK, Liberec - Letní dětský tábor Blata "Ostrov pokladů"</t>
  </si>
  <si>
    <t>neinvestiční transfery spolkům</t>
  </si>
  <si>
    <t>ALDEBARAN - LDT, z.s., Liberec- Letní dětský tábor Aldebaran - LDT, občanské sdružení</t>
  </si>
  <si>
    <t>DDM "Sluníčko" Lomnice nad Popelkou, okres Semily- Pohádkové prázdniny</t>
  </si>
  <si>
    <t>neinvestiční transfery obcím</t>
  </si>
  <si>
    <t>ZŠ s rozšířenou výukou jazyků Liberec, Husova 142/44, p.o.- Vánoční čas</t>
  </si>
  <si>
    <t>Město Ralsko- Radost z pohybu dětí a mládeže v Ralsku</t>
  </si>
  <si>
    <t>Klub přátel a sponzorů DDM, z.s., Lomnice n/P- Informační centrum pro mládež Lomnice n/P 2016</t>
  </si>
  <si>
    <t>ZŠ, Liberec, Ještědská 354/88, p.o.- Hoblice pro řemeslné dílny</t>
  </si>
  <si>
    <t>Komunitní středisko Kontakt Liberec, p.o.- Kdo si hraje, nezlobí 2016</t>
  </si>
  <si>
    <t>Základní organizace ČSOP Vikýř 35/05, Jablonec n/N- Zkvalitnění přírod.činnosti oddílu MOP Netopýři</t>
  </si>
  <si>
    <t>MŠ Dubá - p.o.- Pohádkový les</t>
  </si>
  <si>
    <t>ZŠ,ZUŠ a MŠ, Frýdlant, okr. Liberec - Nákup materiálu a pomůcek pro zkvalit.podm.realizace volnoč.aktivit</t>
  </si>
  <si>
    <t>ZŠ a MŠ Zlatá Olešnice, okres Jablonec nad Nisou, p.o.- Žijeme tu všichni společně</t>
  </si>
  <si>
    <t>Junák - český skaut, středisko Varta Semily, z.s.- Obnova dosluhujícího nábytku ve skautské klubovně</t>
  </si>
  <si>
    <t>Spolek RAK, Liberec - Letní dětský tábor "Safari na Blatech"</t>
  </si>
  <si>
    <t>VČAS, z. s., Česká Lípa - QUE VIVA MEXICO</t>
  </si>
  <si>
    <t>Rodinný klub Motýlek, z.s., Hodkovice n/M - Příměstské tábory 2017</t>
  </si>
  <si>
    <t>ALDEBARAN - LDT, z.s., Liberec - Letní dětský tábor Aldebaran - LDT, z. s.</t>
  </si>
  <si>
    <t>OS PROFIT, z. s., Skuhrov - Letní tábor 2017 - škola čar a kouzel</t>
  </si>
  <si>
    <t>Jizerka Semily z.s.- Letní pěvecké soustředění Benecko</t>
  </si>
  <si>
    <t>Asociace TOM ČR, 20505 Bobříci ORZ, Rovensko p/T- Jedinečnost osobností a síla týmu (rozvojové zážitkové programy pro děti a mládež)</t>
  </si>
  <si>
    <t>Centrum Generace, o.p. s., Liberec - Letní rodinný tábor 2017</t>
  </si>
  <si>
    <t>neinvestiční transfery obecně prospěšným společnostem</t>
  </si>
  <si>
    <t>Junák - český skaut, středisko Ještěd Liberec, z.s.- Letní tábor Cesta kolem světa 2017</t>
  </si>
  <si>
    <t>Asociace TOM ČR, TOM 19197 DAKOTI, Česká Lípa - Tomíci v kraji - Dakoti v akci</t>
  </si>
  <si>
    <t>Asociace TOM ČR, TOM 1007 CHIPPEWA, Česká Lípa - S tomíkama do přírody</t>
  </si>
  <si>
    <t>SRPDŠ při ZUŠ, Jablonec n/N - Koncertní činnost a soustředění dětského pěveckého sboru Iuventus, gaude! v regionu, ČR i v zahraničí</t>
  </si>
  <si>
    <t>Mateřské a dětské centrum Maják, z.s., Turnov - Cesta lesem pohádek 2017</t>
  </si>
  <si>
    <t>Junák - český skaut, středisko Mustang Liberec, z.s.- Celoroční podpora skautského střediska v pravidelné činnosti a pořádání letního tábora</t>
  </si>
  <si>
    <t>ZŠ, Liberec, ul. 5. května 64/49, p.o.- Letní pobytový tábor - Tajemství zlatých prstenů, aneb Nová dobrodružství Asterixe a Obelixe</t>
  </si>
  <si>
    <t>ZŠ a MŠ Desná, okres Jablonec nad Nisou, p.o. - Za poznáním</t>
  </si>
  <si>
    <t>Mgr. Pavel Bernát, Stráž n/N - Zájmové kroužky a tábory 2017</t>
  </si>
  <si>
    <t>neinvestiční transfery nefin.podnik.subjektům - f.o.</t>
  </si>
  <si>
    <t>ZŠ Smržovka, okres Jablonec n/N - p.o. - Zlepšení podmínek pro volnočasové aktivity v ZŠ Smržovka</t>
  </si>
  <si>
    <t>Mgr. Helena Vacková, Vlastibořice-Jivina- Logopedický příměstský tábor</t>
  </si>
  <si>
    <t>Klub lodních modelářů ADMIRAL p.s., Jablonec n/N - MLADÍ MODELÁŘI</t>
  </si>
  <si>
    <t>Junák - český skaut, přístav Ralsko Mimoň, z.s.- Letní skatutský tábor - Slovensko 2017</t>
  </si>
  <si>
    <t>Junák - český skaut, přístav Flotila Liberec, z.s.- Flotila Liberec - za poznáním i dobrodružstvím</t>
  </si>
  <si>
    <t>Jednota bratrská Hrádek nad Nisou- Volnočasový klub VAGÓN</t>
  </si>
  <si>
    <t>neinvestiční transfery církvím a nábož.společnostem</t>
  </si>
  <si>
    <t>Semínko země, z.s., Semily - Hrátky století zpátky</t>
  </si>
  <si>
    <t>Statutární město Liberec- Dětský den aneb Putování za pohádkou</t>
  </si>
  <si>
    <t>POVYK, z.s., Turnov - Turnovský letní příměstský tábor 2017</t>
  </si>
  <si>
    <t>Junák - svaz skautů a skautek ČR, středisko "JILM" Jilemnice- Obnova táborového vybavení</t>
  </si>
  <si>
    <t>Snílek o.p.s., Doksy-Staré Splavy - Letní tábor se Čtyřlístkem</t>
  </si>
  <si>
    <t>Centrum Mateřídouška, z.s., Hejnice - Pro šikovné ruce a úsměv dětí</t>
  </si>
  <si>
    <t>Oblastní spolek Českého červeného kříže Jablonec nad Nisou- Žijeme s Červeným křížem</t>
  </si>
  <si>
    <t>ZLOM z.s., Lomnice n/P - Zpívání nás baví</t>
  </si>
  <si>
    <t>Sbor Jednoty bratrské v Chrastavě- Všestranně zaměřené kluby a pobytové aktivity pro děti a mládež</t>
  </si>
  <si>
    <t>Český rybářský svaz, z.s., místní organizace  Hodkovice n/M - Rybářské závody pro děti v Hodkovicích n/M</t>
  </si>
  <si>
    <t>SVČ Žlutá ponorka Turnov, p.o. - Dětský letní tábor Dolní Mísečky 2017 Tajemné prokletí Inků</t>
  </si>
  <si>
    <t>Dům dětí a mládeže Cvikováček, příspěvková organizace, Cvikov - Rozšíření Klubovny pro mládež</t>
  </si>
  <si>
    <t>DDM "Smetanka", Nový Bor, okres Česká Lípa, p.o.- 25let ROSTEME S VÁMI</t>
  </si>
  <si>
    <t>ZŠ T. G. Masaryka, Hodkovice nad Mohelkou, okres Liberec, p.o.- ŠIŠKÁMO 2017</t>
  </si>
  <si>
    <t>Komunitní středisko Kontakt Liberec, p.o.- Kdo si hraje, nezlobí 2017</t>
  </si>
  <si>
    <t>ZŠ a MŠ, Kamenický Šenov, nám. Míru 616, p.o. - Šenovská smeč (3.ročník)</t>
  </si>
  <si>
    <t>ZŠ a MŠ Josefův Důl, p.o. - Volnočasové aktivity pro děti z Josefova Dolu a okolí</t>
  </si>
  <si>
    <t>ZŠ, Česká Lípa, 28. října 2733, p.o.- Sportovní akce ZŠ Špičák 2017</t>
  </si>
  <si>
    <t>ZŠ a MŠ Sloup v Čechách, p.o. - Volnočasové aktivity při ZŠ a MŠ Sloup v Čechách</t>
  </si>
  <si>
    <t>ZŠ Turnov, Skálova 600, p.o. - Čteme, hrajeme, sdílíme…</t>
  </si>
  <si>
    <t>ZŠ Rovensko pod Troskami, p.o. - Kroužky a volnočasové aktivity při ZŠ Rovensko pod Troskami</t>
  </si>
  <si>
    <t>ZŠ a MŠ, Okna, okres Česká Lípa, p.o.- Zájmové kroužky při ZŠ Okna</t>
  </si>
  <si>
    <t>ZŠ, Česká Lípa, Partyzánská 1053, p.o. - Tančíme srdcem - mažoretky Adeline</t>
  </si>
  <si>
    <t>MATES spolek, Jablonec n/N - MATES - zimní lyžařský tábor</t>
  </si>
  <si>
    <t>EPIMELEIA.CZ, z.s., Liberec - Letní sportovně relaxační tábor Oldřichov v Hájích</t>
  </si>
  <si>
    <t>100 chutí, zapsaný ústav, Kryštofovo údolí - Prázdniny v Údolí</t>
  </si>
  <si>
    <t>ostatní neinvestiční transfery nezisk.a podob.organizacím</t>
  </si>
  <si>
    <t>Obec Bozkov- Rekonstrukce knihovny na vzdělávací centrum</t>
  </si>
  <si>
    <t>SOLAND z.s., Liberec - Letní tábor Soland</t>
  </si>
  <si>
    <t>Spolek rodičů při ZŠ Aloisina výšina Liberec- Podpora dramatického souboru Bezejména</t>
  </si>
  <si>
    <t>Junák - český skaut, středisko Varta Semily, z.s.- Obnova táborového vybavení</t>
  </si>
  <si>
    <t>LUNARIA, z.s., Jindřichovice p/S - Za řemesly a ekoprogramy do jindřichovského skanzenu II.</t>
  </si>
  <si>
    <t>Rodina v centru, z.ú., Nový Bor - Volnočasové aktivity pro sociálně znevýhodněné děti a mládež v Komunitním centru</t>
  </si>
  <si>
    <t>IQLANDIA, o.p.s., Liberec - Hurá do laboratoře</t>
  </si>
  <si>
    <t>Spolek přátel hudby Jablonec n/N, z.s.- Prožitkové hudebně tvořivé workshopy - "Muzikorelaxace s pohybem"</t>
  </si>
  <si>
    <t>Fortuna in natura z. s., Česká Lípa - Celoroční volnočasové aktivity Fortuna in natura z.s.</t>
  </si>
  <si>
    <t>ZŠ Jablonec nad Nisou, Pasířská 72, p.o.- Zkvalitnění a rozšíření nabídky volnoč.aktivit žáků ZŠ Jablonec n/N ve spolupráci s Eingenherd-Schule Kleinmachnow (Berlín)</t>
  </si>
  <si>
    <t>ZŠ a MŠ Habartice, okres Liberec, p.o.- Oprava dopadové hrací plochy</t>
  </si>
  <si>
    <t>Mateřská škola Dubá - příspěvková organizace- Písničkový les</t>
  </si>
  <si>
    <t>ZŠ, PŠ a MŠ, Česká Lípa, Moskevská 679, p.o.- Aktivní využití volného času</t>
  </si>
  <si>
    <t>ZŠ, Liberec, Al.výšina 642, p.o. - Výšinka zpívá díla českých autorů 20. století - koncerty přípravných sborů</t>
  </si>
  <si>
    <t>ZŠ a MŠ Raspenava, okres Liberec - p.o.- Raspenavské tvořivé hrátky</t>
  </si>
  <si>
    <t>DDM DRAK, Žitavská ul. 260, Hrádek nad Nisou, okr.Liberec, p.o.- Hrádecká bambulka - 12.ročník</t>
  </si>
  <si>
    <t>Základní škola Ivana Olbrachta, Semily, Nad Špejcharem 574- Volný čas s rodinou i školou společně</t>
  </si>
  <si>
    <t>ZŠ a MŠ Pod Ralskem 572, Mimoň, p.o.- Zvýšení čtenářské gramotnosti</t>
  </si>
  <si>
    <t>Dům dětí a mládeže Vikýř, Jablonec nad Nisou, Podhorská 49, příspěvková organizace- Správná pětka</t>
  </si>
  <si>
    <t>ZŠ Nový Bor, Gener.Svobody 114, p.o. - Volnočasové aktivity 2017</t>
  </si>
  <si>
    <t>Vlastivědný spolek Českolipska, Střelnice 3035, Česká Lípa - Vlastivědná vědomostní hra</t>
  </si>
  <si>
    <t>Podkrkonošská společnost přátel dětí zdravotně postižených, Semily, z.s. - DEVATERO POHÁDEK S PODKRKONOŠSKOU</t>
  </si>
  <si>
    <t>Program 4.3.</t>
  </si>
  <si>
    <t>Specifická primární prevence rizikového chování</t>
  </si>
  <si>
    <t>4030000</t>
  </si>
  <si>
    <t>ZŠ a MŠ, Okna, okres Česká Lípa, p.o.- Adaptační pobyt pro žáky ZŠ Okna</t>
  </si>
  <si>
    <t>ZŠ, ZUŠ a MŠ, Frýdlant, okres Liberec- Prevence rizikového chování žáků ZŠ Frýdlant</t>
  </si>
  <si>
    <t>ZŠ, Liberec, Lesní 575/12, p.o.- Lepší dříve, než-li později aneb program primární prevence na ZŠ Lesní</t>
  </si>
  <si>
    <t>ZŠ T.G.Masaryka, Lomnice n/P- Program primární prevence na ZŠ T. G. Masaryka Lomnice n/P</t>
  </si>
  <si>
    <t>ZŠ a MŠ Desná, okres Jablonec nad Nisou, p.o.- Prevence v Desné</t>
  </si>
  <si>
    <t>ZŠ Smržovka,okres Jablonec nad Nisou-p.o. - Společně proti šikaně a netoleranci ve školním roce 2017/18</t>
  </si>
  <si>
    <t>Euroškola Česká Lípa střední odborná škola s.r.o.- Poznejme se navzájem 2017</t>
  </si>
  <si>
    <t>neinvestiční transfery nefin.podnik.subjektům - p.o.</t>
  </si>
  <si>
    <t>ZŠ Lidická, Hrádek nad Nisou, Školní ul. 325, okres Liberec, p.o. - Bezpečné klima ve třídách</t>
  </si>
  <si>
    <t>ZŠ T. G. Masaryka Lomnice nad Popelkou, p.o.- Aktivity prevence rizikového chování na ZŠ TGM</t>
  </si>
  <si>
    <t>ZŠ Český Dub, okres Liberec, p.o. - Komplexní program specifické primární prevence 2017</t>
  </si>
  <si>
    <t>ZŠ Rovensko pod Troskami, p.o.- Společně a v bezpečí</t>
  </si>
  <si>
    <t>ZŠ, Česká Lípa, 28. října 2733, p.o.- Prevence na ZŠ Špičák 2017</t>
  </si>
  <si>
    <t>ZŠ a MŠ Josefův Důl, okres Jablonec nad Nisou, p.o. - Prevence šikany v kolektivu</t>
  </si>
  <si>
    <t>ZŠ, Liberec, Lesní 575/12, p.o. - Lepší dříve, než-li později aneb program primární prevence na ZŠ Lesní</t>
  </si>
  <si>
    <t>ZŠ Velké Hamry, Školní 541 - p.o. - Společně k toleranci a spolupráci 2017</t>
  </si>
  <si>
    <t>ZŠ Dr. Miroslava Tyrše, Česká Lípa, Mánesova 1526, p.o.- Umění dospět aneb krůček po krůčku k dospělosti</t>
  </si>
  <si>
    <t>Základní škola, Praktická škola a Mateřská škola, Česká Lípa, Moskevská 679, p.o. - Dokážu to</t>
  </si>
  <si>
    <t>ZŠ, Liberec, Sokolovská 328, p.o. - Primární prevence rizikového chování</t>
  </si>
  <si>
    <t>ZŠ, Liberec, Aloisina výšina 642, p.o. -  Cizinci mezi námi</t>
  </si>
  <si>
    <t>ZŠ, LIBEREC - VRATISLAVICE NAD NISOU, p.o. - Program prevence rizikového chování</t>
  </si>
  <si>
    <t>Program 4.4.</t>
  </si>
  <si>
    <t>Soutěže a podpora talentovaných dětí a mládeže</t>
  </si>
  <si>
    <t>4040000</t>
  </si>
  <si>
    <t>Mensa České republiky, Praha 6-Řepy - Logická olympiáda 2017 - Liberecký kraj</t>
  </si>
  <si>
    <t>ZŠ Český Dub, okres Liberec, p.o. - Matematický Dubák 2017</t>
  </si>
  <si>
    <t>SVČ Sluníčko Lomnice nad Popelkou, p.o. - TALENT - MÁŠ JEJ I TY!</t>
  </si>
  <si>
    <t>SVČ Mozaika Železný Brod, p.o. - Zlepšení podmínek pro práci s nadanými dětmi v SVČ Mozaika</t>
  </si>
  <si>
    <t>Město Hrádek nad Nisou - Zlatá pětka mikroregionu Hrádecko - Chrastavsko 2017</t>
  </si>
  <si>
    <t>ZŠ, Liberec, Aloisina výšina 642, p.o. - Luxus vody z kohoutku</t>
  </si>
  <si>
    <t>ZŠ a MŠ Josefův Důl, okres Jablonec nad Nisou, p.o. - Soutěže finanční a matematické gramotnosti</t>
  </si>
  <si>
    <t>ZŠ a MŠ Desná, okres Jablonec nad Nisou, p.o. - Mladí přírodovědci</t>
  </si>
  <si>
    <t>Vzdělávací centrum Turnov, o.p.s. - Nově s robotikou</t>
  </si>
  <si>
    <t>ZŠ Dr.Miroslava Tyrše, Česká Lípa, Mánesova 1526, p.o. - Olympiády na Tyršovce</t>
  </si>
  <si>
    <t>ZŠ T. G. Masaryka, Hodkovice nad Mohelkou, okres Liberec, p.o. - LEGO 2017</t>
  </si>
  <si>
    <t>DOCTRINA - ZŠ a MŠ, s.r.o., Liberec - Podpora technicky zaměřených volnočasových aktivit v roce 2017</t>
  </si>
  <si>
    <t>Program 4.5.</t>
  </si>
  <si>
    <t>Pedagogická asistence</t>
  </si>
  <si>
    <t>4050000</t>
  </si>
  <si>
    <t>Program 4.7.</t>
  </si>
  <si>
    <t>Podpora kompenzačních pomůcek pro žáky s podpůrnými opatřeními</t>
  </si>
  <si>
    <t>4070000</t>
  </si>
  <si>
    <t>ZŠ, Liberec, Orlí 140/7, p.o.- Všeobecný rozvoj žáků s podpůrnými opatřeními</t>
  </si>
  <si>
    <t>MŠ speciální Jablonec nad Nisou, Palackého 37, p.o. - Kompenzační pomůcky</t>
  </si>
  <si>
    <t>ZŠ, Liberec, Aloisina výšina 642, p.o.-  Šance pro všechny</t>
  </si>
  <si>
    <t>ZŠ, Liberec, Lesní 575/12, p.o. - Kompenzační pomůcky a podpůrná opatření na ZŠ Lesní</t>
  </si>
  <si>
    <t>ZŠ, Česká Lípa, 28. října 2733, p.o. - Kompenzační pomůcky pro žáky s podpůrnými opatřeními na ZŠ Špičák Česká Lípa</t>
  </si>
  <si>
    <t>ZŠ a MŠ, Raspenava, okres Liberec - p.o. - Porozumění</t>
  </si>
  <si>
    <t>ZŠ a MŠ Mříčná, p.o. - Podpora kompenzačních pomůcek pro žáky s podpůrnými opatřeními</t>
  </si>
  <si>
    <t>ZŠ Košťálov, p.o. - Podpora kompenzačních pomůcek pro žáky s podpůrnými opatřeními</t>
  </si>
  <si>
    <t>ZŠ a MŠ Josefův Důl, okres Jablonec nad Nisou, p.o. - Kompenzační pomůcky do ZŠ Josefův Důl 2017/2018</t>
  </si>
  <si>
    <t>ZŠ a MŠ Višňová, okres Liberec, p.o.- Kompenzační pomůcky pro žáky s podpůrnými opatřeními</t>
  </si>
  <si>
    <t>MŠ Doksy Libušina 838-o.o. - Bludiště na pružině</t>
  </si>
  <si>
    <t>Programy podpor tělovýchova a sport</t>
  </si>
  <si>
    <t>Program 4.20 (3.4.)</t>
  </si>
  <si>
    <t>Údržba, provoz a nájem sportovních zařízení</t>
  </si>
  <si>
    <t>4200000</t>
  </si>
  <si>
    <t xml:space="preserve">FC Nový Bor, o.s. - Příspěvek na spotřebu energií - el.energie, plynu, vodného a stočného </t>
  </si>
  <si>
    <t>ostatní neinvestiční výdaje jinde nezařazené</t>
  </si>
  <si>
    <t>FK Stráž pod Ralskem - Úhrada nákladů za materiál a energie potřeb.k provozu areálu hříště FK</t>
  </si>
  <si>
    <t>Svaz branně tech.sportů ČR ZO Železný Brod - Provoz a drobná údržba střeleckého klubu</t>
  </si>
  <si>
    <t>TJ SOKOL HORKA U STARÉ PAKY - Zajištění provozu budovy sokolovny na Horkách u Staré Paky</t>
  </si>
  <si>
    <t/>
  </si>
  <si>
    <t>HC Frýdlant - Rekonstrukce šaten v areálu zimního stadionu Frýdlant</t>
  </si>
  <si>
    <t>Tělocvičná jednota Sokol Studenec-Údržba a provoz budovy sokolovny ve Studenci</t>
  </si>
  <si>
    <t>Tělovýchovná jednota Sokol, Rochlice, Liberec-Provoz budovy tělocvičny</t>
  </si>
  <si>
    <t>Tělovýchovná jednota Sokol Přepeře-Nákup energií v roce 2015 v sokolovně TJ Sokol Přepeře</t>
  </si>
  <si>
    <t>3040333</t>
  </si>
  <si>
    <t>TJ Tatran Jablonné v P.-Zkvalit.provozu sport.zázemí pro mládež - regen.hřiště a údržba, nákl.na energie</t>
  </si>
  <si>
    <t>TJ SOKOL JENIŠOVICE-Údržba a provoz hřišť, umýváren a haly</t>
  </si>
  <si>
    <t>TJ Sokol Lomnice nad Popelkou-Úhrada spotř. plynu v sokolovně Lomnice n/P</t>
  </si>
  <si>
    <t>Tělovýchovná jednota Jiskra Nový Bor, o.s.- Údržba a provoz 2016</t>
  </si>
  <si>
    <t>Tělovýchovná jednota Bílí Tygři Liberec, z.s.- Podpora výchovy mladých hokejových talentů</t>
  </si>
  <si>
    <t>Tělovýchovná jednota Turnov, z.s.- Základní údržba sportovních areálů TJ Turnov</t>
  </si>
  <si>
    <t>Sportovní klub SPORTAKTIV, z.s., Jablonec n/N - SK SPORTAKTIV</t>
  </si>
  <si>
    <t>A-STYL z.s., Liberec- Údržba, provoz a nájem sportovních zařízení A-STYL z.s. v roce 2016</t>
  </si>
  <si>
    <t>TJ Lokomotiva Česká Lípa, z.s.-Údržba, provoz a nájmy spor.zařízení-TJ Lokomotiva Česká Lípa, z.s.</t>
  </si>
  <si>
    <t>Tělovýchovná jednota Lokomotiva Liberec I, z.s.- Provoz a údržba objektů TJ</t>
  </si>
  <si>
    <t>TS TAKT Liberec - Rekonstrukce sálu (malba, podlaha, zrcadla), nájem trén.prostor, rekon.toalet.</t>
  </si>
  <si>
    <t>ČLTK BIŽUTERIE Jablonec n/N- Údržba, provoz a nájem sport.zařízení ČLTK Bižuterie Jablonec n.N.</t>
  </si>
  <si>
    <t>Sportovní klub policie Maják, z.s., Jablonec n/N- Údržba a opravy sportovního areálu SKP Maják, z.s.</t>
  </si>
  <si>
    <t>Liberecký tenisový klub, Liberec - Údržba a provoz LTK Liberec</t>
  </si>
  <si>
    <t>Jiskra Raspenava, z.s.- Oprava podlahy ve sportovní hale Raspenava</t>
  </si>
  <si>
    <t>FK Přepeře, z.s-Podpora sportov. klubu FK Přepeře na zvýšení kvality sport.infr.v LK-výstavba fotb.hřiště</t>
  </si>
  <si>
    <t>Trampolíny Liberec, z.s.- Finanční podpora na pronájem sportovišť</t>
  </si>
  <si>
    <t>Tenisový klub Frýdlant o.s.- Podpora údržby a provozu sportovišť provozovaných TK Frýdlant</t>
  </si>
  <si>
    <t>Tělocvičná jednota Sokol Lomnice nad Popelkou- Úhrada plynu v sokolovně Lomnice n/P</t>
  </si>
  <si>
    <t>T. J. Minifarma Sloup, Sloup v Č.- Údržba kryté jezdecké haly</t>
  </si>
  <si>
    <t>TJ JISKRA Vratislavice nad Nisou, spolek- Příspěvek na pronájem sportovišť, vrt</t>
  </si>
  <si>
    <t>TJ Slovan Vesec, z.s., Liberec - Údržba a provoz tělovýchovných a sportovních zařízení</t>
  </si>
  <si>
    <t>Sportovní klub Hodkovice n/M- Údržba, provoz a nájem sportovních zařízení s SK Hodkovice n/M</t>
  </si>
  <si>
    <t>TJ SOKOL Turnov- Údržba a provoz Tělocvičné jednoty Sokol Turnov 2016</t>
  </si>
  <si>
    <t>DRACI FBC LIBEREC, spolek- Pronájem sportovních zařízení FBC Liberec</t>
  </si>
  <si>
    <t>Klub lyžařů Turnov, z.s.- Provoz, údržba a zvýšení kvality spotr. Infrast.v lyžař.areálu Struhy Turnov v r.2016</t>
  </si>
  <si>
    <t>Hokejový klub Česká Lípa, z.s.- Pronájem ledové plochy a kabin HC Česká Lípa</t>
  </si>
  <si>
    <t>TJ Sokol Plavy, spolek- Údržba a provoz sportovních zařízení TJ Sokol Plavy</t>
  </si>
  <si>
    <t>Tělocvičná jednota Sokol Studenec- Údržba a provoz budovy sokolovny ve Studenci</t>
  </si>
  <si>
    <t>Tělocvičná jednota Sokol Chuchelna- Úhrada energií a nájmů pro T. J. Sokol Chuchelna</t>
  </si>
  <si>
    <t>Tělocvičná jednota SOKOL Český Dub- Provoz sokolovny v Českém Dubu</t>
  </si>
  <si>
    <t>Sportovní akademie Luďka Zelenky, z.s., Český Dub- Nájem sportovišť a zázemí SALZ 2016</t>
  </si>
  <si>
    <t>TJ SOKOL Rovensko pod Troskami- Zavlažování tenisového kurtu a úhrada nákladů za energie</t>
  </si>
  <si>
    <t>Gymnastika Liberec- Gymlib - Chceme cvičit a není to zadarmo 2016</t>
  </si>
  <si>
    <t>SKI KLUB Jablonec N.N. z.s.- Údržba a provoz sportovního areálu Břízky - Kolečko</t>
  </si>
  <si>
    <t>SKI TEAM HARRANTI HARRACHOV, z. s.- SKI TEAM HARRANTI HARRACHOV - pronájem sportovišť 2016</t>
  </si>
  <si>
    <t>Podještědský FC Český Dub, z.s.- Provoz a údržba sportovišť PFC 2016</t>
  </si>
  <si>
    <t>HC Frýdlant, z.s.- Dotace na obnovu, údržbu sport.zařízení a nákup energií v areálu ZS Frýdlant</t>
  </si>
  <si>
    <t>Sportovní  klub stolního tenisu Liberec- Údržba, provoz a nájem sportovních hal</t>
  </si>
  <si>
    <t>Sportovní klub JEŠTĚD, Liberec- Údržba, provoz a nájem sportovních zařízení Sportovního klubu JEŠTĚD 2016</t>
  </si>
  <si>
    <t>Program 4.21 (3.5.)</t>
  </si>
  <si>
    <t>Pravidelná činnost sportovních a tělovýchovných organizací</t>
  </si>
  <si>
    <t>4.21 - Program pravidelná činnost sportovních a tělovýchovných organizací</t>
  </si>
  <si>
    <t>TJ SEBA TANVALD - Činnost odd.minigolfu TJ Seba Tanvald</t>
  </si>
  <si>
    <t>Tělocvičná jednota SOKOL Český Dub-Provoz sokolovny Český Dub 2015</t>
  </si>
  <si>
    <t>TJ Desko Liberec-Celoroční činnost TJ Desko Liberec</t>
  </si>
  <si>
    <t>VČAS, Česká Lípa-Letní taneční soustředění D7 2015</t>
  </si>
  <si>
    <t>AC SYNER Turnov-Celoroční pravidelná činnost s mládeží v AC SYNER Turnov</t>
  </si>
  <si>
    <t>Sportovní středisko - plavecký klub Česká Lípa-Pravidelná činnost PK Česká Lípa</t>
  </si>
  <si>
    <t>Athletic club Česká Lípa-Pravidelná sportovní činnost AC Česká Lípa</t>
  </si>
  <si>
    <t>TJ Bílí Tygři Liberec, z.s.- Podpora výchovného programu akademie Bílých Tygrů Liberec</t>
  </si>
  <si>
    <t>Sportovní klub SPORTAKTIV, z.s, Jablonec n/N.- Sportaktiv činnost</t>
  </si>
  <si>
    <t>Program 4.22. (3.6.)</t>
  </si>
  <si>
    <t>Sport handicapovaných</t>
  </si>
  <si>
    <t>4220000</t>
  </si>
  <si>
    <t>TJ SEBA Tanvald - Vysokohor.příprava oddílu Handi TJ SEBA Tanvald</t>
  </si>
  <si>
    <t>Tělovýchovná jednota Kardio z.s. Liberec- Plavání kardiaků 2016</t>
  </si>
  <si>
    <t>Česká golfová asociace hendikepovaných, Líšťany - CZDGA- Mezinárodní mistrovství ČR v golfu hendikepovaných</t>
  </si>
  <si>
    <t>TJ Tanvald z.s.- Rozvoj sportovních aktivit u sportovců s mentálním handicapem</t>
  </si>
  <si>
    <t>TJ SLAVIA Liberec, z.s.- SPORT HANDICAPOVANÝCH v TJ Slavia Liberec</t>
  </si>
  <si>
    <t>Unie ROSKA-reg.org.ROSKA LIBEREC, z.p.s.- Účast pacientů s roztroušenou sklerózou na akci ROSKIÁDA - sportovní klání pacientůs RS</t>
  </si>
  <si>
    <t>Podkrkonošská společnost přátel dětí zdravotně postižených Semily, z.s.- Sportování s Podkrkonošskou v roce 2017</t>
  </si>
  <si>
    <t>Klub handicapovaných - EURO-CLUB HANDICAP z.s., Jilemnice - 2017 - rok  sportovních  aktivit  stolního tenisu vozíčkářů Jilemnice</t>
  </si>
  <si>
    <t>TJ KARDIO z.s. Jablonec n/N -  Tělovýchovná činnost pro rekondici postižených kardiovaskulárními chorobami a nemocemi  pohybového ústrojí</t>
  </si>
  <si>
    <t>Sk Matchball Česká Lípa z.s.- Zajištění sportovní činnosti vozíčkáře, golf +florbal+tenis.</t>
  </si>
  <si>
    <t>Život bez bariér, z.ú., Nová Paka - Sport pro všechny</t>
  </si>
  <si>
    <t>Sportovní klub stolního tenisu Liberec, z.s.- Činnost vozíčkářů</t>
  </si>
  <si>
    <t>Naděje Libereckého kraje v alpském lyžování,z.s., Semily - Podpora neslyšící lyžařky</t>
  </si>
  <si>
    <t>Amelie, z. s., Praha 8 - Pohyb léčí tělo i duši</t>
  </si>
  <si>
    <t>TJ Kardio z.s. Liberec- Plavání kardiaků 2017</t>
  </si>
  <si>
    <t>Program 4.23. (3.8.)</t>
  </si>
  <si>
    <t xml:space="preserve">Sportovní akce </t>
  </si>
  <si>
    <t>4230000</t>
  </si>
  <si>
    <t>3080088</t>
  </si>
  <si>
    <t>TJ SEBA Tanvald - MUCHOVMAN 2013</t>
  </si>
  <si>
    <t>3080091</t>
  </si>
  <si>
    <t>ČLTK BIŽUTERIE Jablonec n/N - JABLONEC CUP 2013</t>
  </si>
  <si>
    <t>Sportovní agentura Sportkids, Liberec - SPORTKIDS CUP</t>
  </si>
  <si>
    <t>DRACI FBC LIBEREC-OPEN air 2015, 12. ročník florbalového turnaje juniorů, juniorek a statších žáků</t>
  </si>
  <si>
    <t>JIZERSKÁ, o.p.s., Bedřichov-Bedřichovský Night Light Marathon 2015</t>
  </si>
  <si>
    <t>Sportovní akce Titans liberec, spolek, Liberec - Sportovní akce Titans Liberec</t>
  </si>
  <si>
    <t>TJ. Minifarma Sloup, Sloup v/Č- TŘI NÁRODNÍ VYTRVALOSTNÍ ZÁVODY ČESKOLIPSKEM</t>
  </si>
  <si>
    <t>TJ Turnov, z.s.- Mapové, technické, mater.a person. Zajišt.Pěkných prázd.s orien.běh.v Českém ráji-25.r.</t>
  </si>
  <si>
    <t>Tělovýchovná jednota JISKRA Mimoň- Mimoňský triatlon</t>
  </si>
  <si>
    <t>Oddíl OB Kotlářka, z.s., Praha 6 - Velikonoce ve skalách 2016</t>
  </si>
  <si>
    <t>Tělocvičná jednota Sokol Studenec- Posvícenský koláč - 49. ročník závodu v přespolním běhu</t>
  </si>
  <si>
    <t>Klub cyklistů KOOPERATIVA Sportovního gymnázia Jablonec n/N- Velká cena LAWI-O Pohár města Hodkovice n/M</t>
  </si>
  <si>
    <t>TJ Bižuterie, z.s., Jablonec n/N - Závod plaveckých nadějí</t>
  </si>
  <si>
    <t>Sportovní  klub stolního tenisu Liberec- Celostátní turnaj ve stolním tenisu</t>
  </si>
  <si>
    <t>Floorball Club Česká Lípa- Florbalový týden na českolipsku</t>
  </si>
  <si>
    <t>Český svaz karate FSKA z.s., Česká Lípa - Karate nás baví 2016</t>
  </si>
  <si>
    <t>JIZERSKÁ, o.p.s., Bedřichov - BEDŘICHOVSKÝ NIGHT LIGHT MARATHON 2016</t>
  </si>
  <si>
    <t>KARATE SPORT RELAX, z.s., Česká Lípa - Mistrovství České republiky FSKA v karate 2016</t>
  </si>
  <si>
    <t>FC Slovan Liberec - mládež- NIKE CUP 2016</t>
  </si>
  <si>
    <t>SK Freestyle Area, Vítkovice - Monkey Race 2016</t>
  </si>
  <si>
    <t>SK Freestyle Area, Vítkovice - King of Jib 2016</t>
  </si>
  <si>
    <t>Klub českých turistů Tělovýchovná jednota Tatran Jablonec n/N- Český pohár v orientačním běhu</t>
  </si>
  <si>
    <t>Tělovýchovná jednota Bílí Tygři Liberec, z.s.- Christmas cup 2016</t>
  </si>
  <si>
    <t>Podralský nadační fond ZOD, Brniště - Brništský půlmaraton</t>
  </si>
  <si>
    <t>Oddíl OB Kotlářka, z. s., Praha 6 - Velikonoce ve skalách 2017</t>
  </si>
  <si>
    <t>SK DNF, Praha 4 - Trail Running Cup - Ještědský půlmaraton 2017</t>
  </si>
  <si>
    <t>Tělovýchovná jednota SLAVIA Liberec, z.s.- 60 let TJ Stavia Liberec</t>
  </si>
  <si>
    <t>Tělovýchovná jednota LIAZ Jablonec nad Nisou, z.s.- Mistrovství ČR juniorů a dorostu na dráze</t>
  </si>
  <si>
    <t>Horolezecký festival Český ráj, spolek, Loukovec - Horolezecký festival Český ráj 2017</t>
  </si>
  <si>
    <t>Janovských 11 a 19 km z.s., Janov n/N - Janovských 11 a 19 km, běh a turistický pochod</t>
  </si>
  <si>
    <t>Outdoor Challenge, z. s., Liberec - Triatlon Hrádek nad Nisou 2017</t>
  </si>
  <si>
    <t>Shotokan Sport Centrum Česká Lípa z.s.- Pohár Nadějí v karate 2017</t>
  </si>
  <si>
    <t>A-STYL z. s., Liberec - BĚH NÁS BAVÍ 2017</t>
  </si>
  <si>
    <t>ILMA z.s. Turnov - Fitness Dance 2017</t>
  </si>
  <si>
    <t>Floorball Club Česká Lípa z.s.- Florbalové války v České Lípě</t>
  </si>
  <si>
    <t>ILMA z.s., Turnov - Tanec pro zdraví</t>
  </si>
  <si>
    <t>TS TAKT Liberec- 23. taneční show Taktu Liberec</t>
  </si>
  <si>
    <t>Hokejový klub Česká Lípa, z.s.- Hokejové turnaje dětí a mládeže</t>
  </si>
  <si>
    <t>ČLTK Bižuterie Jablonec n.N., z.s.- Tenisové turnaje mládeže v Jablonci n.N.</t>
  </si>
  <si>
    <t>Šachová škola Světlá nad Sázavou, z.s.- Mistrovství Čech mládeže do 16 let v šachu 2017</t>
  </si>
  <si>
    <t>Auto*Mat, z.s., Praha - Do práce na kolech 2017</t>
  </si>
  <si>
    <t>Sportovní klub SPORTAKTIV, z.s., Jablonec n/N - Women + men day</t>
  </si>
  <si>
    <t>Sport Česká Lípa, p.o. - Českolipský City Cross Run and Walk 2017</t>
  </si>
  <si>
    <t>Mimoňští Sršni z.s.,Česká Lípa - Hornettlon.cz</t>
  </si>
  <si>
    <t>Mimoňští Sršni z.s., Česká Lípa - Tour de Ralsko</t>
  </si>
  <si>
    <t>Štěpán Slaný, Česká Lípa - Salming Floorball Games 2017</t>
  </si>
  <si>
    <t>Geometry Global, s.r.o., Praha 7 - RunTour Liberec 2017</t>
  </si>
  <si>
    <t>FC Lomnice nad Popelkou, z.s.- 31. ročník mezinárodního turnaje přípravek v kopané</t>
  </si>
  <si>
    <t>TJ Lokomotiva Česká Lípa, z.s.- Realizace IV.ročníku turnaje o pohár Města České Lípy</t>
  </si>
  <si>
    <t>Waldorfská základní a střední škola Semily, p.o. - Tradiční Olympiáda pátých tříd waldorfských škol</t>
  </si>
  <si>
    <t>Minifarma Sloup, z.s., Sloup v Č. - JEZDECKÝ ČTYŘLÍSTEK ČESKOLIPSKA</t>
  </si>
  <si>
    <t>Slavia Liberec orienteering, z.s., Liberec - „Po stopách Karoliny Světlé“ - dva celostátní závody v orientačním běhu</t>
  </si>
  <si>
    <t>AFEU, z.s., Český Dub - ZELENCUP JUNIOR 2017</t>
  </si>
  <si>
    <t>SK Liberec Handball, z.s.- Mezinárodní házenkářský turnaj MegaMini Liberec 2017</t>
  </si>
  <si>
    <t>Lyžařský sportovní klub Lomnice nad Popelkou, z.s.- Lyžařské léto v Popelkách</t>
  </si>
  <si>
    <t>TJ SOKOL Roprachtice,spolek- ZÁBAVNÉ VÍKENDY</t>
  </si>
  <si>
    <t>Tělovýchovná jednota Jiskra Nový Bor, z.s.- Grand prix 2017</t>
  </si>
  <si>
    <t>Tělovýchovná jednota Jiskra Nový Bor, z.s.- Novoborský koupák 2017</t>
  </si>
  <si>
    <t>MĚSTO LOMNICE NAD POPELKOU- Lomnice město sportu</t>
  </si>
  <si>
    <t>František Rambousek, Liberec IX - Ultimate sports games 2017</t>
  </si>
  <si>
    <t>OK JILEMNICE, z.s.- Oblastní závod v orientačním běhu</t>
  </si>
  <si>
    <t>Judo klub Jablonec nad Nisou,z.s.- Velká cena Jablonce</t>
  </si>
  <si>
    <t>KC KOOPERATIVA Jablonec nad Nisou, z.s.- ČESKÝ POHÁR HORSKÝCH KOL 2017</t>
  </si>
  <si>
    <t>Okresní fotbalový svaz Liberec- Liberecké fotbalové turnaje přípravek 2017</t>
  </si>
  <si>
    <t>Enliven Centre, z.s., Česká Lípa - Taneční talent Libereckého kraje 2017</t>
  </si>
  <si>
    <t>Orientační klub Chrastava, z.s.- Mistrovství a veteraniáda ČR v orientačním běhu na klasické trati 2017</t>
  </si>
  <si>
    <t>TJ Turnov, z.s.- Pěkné prázdniny s orientačním během v Českém ráji - 26. ročník.</t>
  </si>
  <si>
    <t>SK Liberec Handball, z.s.- Liberecké školní ligy miniházené 2017</t>
  </si>
  <si>
    <t>TJ Lokomotiva Liberec I, z.s.- Závod Ještědské oblasti v orientačním běhu i pro příchozí</t>
  </si>
  <si>
    <t>Tělovýchovná jednota Lokomotiva Liberec I, z.s.- 43. ročník Liberecké vejšlapy</t>
  </si>
  <si>
    <t>Klub přátel Josefa Masopusta z.s., Praha 8 - Pohár Josefa Masopusta</t>
  </si>
  <si>
    <t>První volnočasový Ekopark Liberec, z.ú.- Buď FIT s EKOParkem</t>
  </si>
  <si>
    <t>Okresní fotbalový svaz Liberec- Okresní pohár přípravek v Liberci 2017</t>
  </si>
  <si>
    <t>KC KOOPERATIVA Jablonec nad Nisou, z.s.- MČR MLÁDEŽE V SILNIČNÍ CYKLISTICE 2017</t>
  </si>
  <si>
    <t>AC Jablonec nad Nisou, z. s.- Atletické závody s AC Jablonec 2017</t>
  </si>
  <si>
    <t>FK Železný Brod,z.s.- Fotbalová zima v Železném Brodě 2017</t>
  </si>
  <si>
    <t>ČSS, z.s. - sportovně střelecký klub Liberec- Máme přesnou mušku 2017</t>
  </si>
  <si>
    <t>FOTBALOVÝ KLUB Krásná Studánka, spolek- Přípravkové turnaje pro rozvoj malých fotbalistek 2017</t>
  </si>
  <si>
    <t>Český krkonošský spolek SKI Jilemnice- 10. ročník Jilemnické 50</t>
  </si>
  <si>
    <t>Český krkonošský spolek SKI Jilemnice- MČR v běhu na lyžích a Hančův memoriál</t>
  </si>
  <si>
    <t>TS TAKT Liberec- CZECH DANCE MASTERS</t>
  </si>
  <si>
    <t>Sokolská župa Jizerská, Železný Brod - Pravidelné všestranné sportovní činnosti dětí a mládeže</t>
  </si>
  <si>
    <t>ŠERM Liberec, z.s.- Šermířské závody v Liberci 2017</t>
  </si>
  <si>
    <t>TJ Tatran Jablonec n.N., z.s.- Petit Prix 2017</t>
  </si>
  <si>
    <t>Sportovní městečko, z.s., Česká Lípa - FUTSAL TOUR 2017 - ČESKÁ LÍPA</t>
  </si>
  <si>
    <t>FitKids z.s., Jablonec n/N - „Závod Duálek aneb nemusí vyhrát  vždy ten nejrychlejší“</t>
  </si>
  <si>
    <t>Sportovní klub JEŠTĚD, Liberec - LEKI CUP - Finále Poháru LK v alpských disciplínách</t>
  </si>
  <si>
    <t>Sportovní klub SPORTAKTIV, z.s., Jablonec n/N - Crossfit Jablonec 2017</t>
  </si>
  <si>
    <t>Tělovýchovná jednota Lučany nad Nisou, z.s.- XIX. ročník přespolního běhu O POHÁR LUČAN n. N.</t>
  </si>
  <si>
    <t>SpinFit Liberec, z.s.- STEVENS 50 PODRALSKO</t>
  </si>
  <si>
    <t>SK Judo Nový Bor  z.s.- III. Judo Champion &amp; Talent Cup - série 2 turnajů dětí v judu</t>
  </si>
  <si>
    <t>HC LOMNICE s.r.o., Lomnice n/P - Škola bruslení pro MŠ a ZŠ</t>
  </si>
  <si>
    <t>TJ Lokomotiva Liberec I, z.s.- Mezinárodní turnaje Velká cena Liberce v basketbale žen, juniorek a žákyň</t>
  </si>
  <si>
    <t>Tenisové centrum Euroregion Nisa z.s., Hrádek n/N - Mezinárodní tenisové turnaje mládeže při TCEN 2017</t>
  </si>
  <si>
    <t>ŠERM Liberec, z.s.- Babylon cup 2017</t>
  </si>
  <si>
    <t>Jan Picek, Lučany n/N- JIZERKY RUN RACE2017</t>
  </si>
  <si>
    <t>SFbK Frýdlant, z.s.- Frýgames 2017</t>
  </si>
  <si>
    <t>TJ LIAZ Jablonec nad Nisou, z.s.- Mezinárodní víceutkání družstev žactva</t>
  </si>
  <si>
    <t>THC STIGA ELITES z. s., Turnov - XV. Mistrovství světa ve stolním hokeji 2017 v Liberci</t>
  </si>
  <si>
    <t>Sk Matchball Česká Lípa z.s.- SK MATCHBALL ČESKÁ LÍPA CUP</t>
  </si>
  <si>
    <t>TJ VK Dukla Liberec z.s.- Turnajová miniserie Krajské centrum mládeže pro LK - volejbal chlapci a dívky</t>
  </si>
  <si>
    <t>Krajský svaz ČSPS, Jablonec n/N - Liberecký kraj- Krajské přebory žactva a dorostu 2017</t>
  </si>
  <si>
    <t>Sport Aerobic Liberec, z.s.- 4.finálové kolo Poháru federací 2017- 12.ročník</t>
  </si>
  <si>
    <t>Trampolíny Liberec, z.s.- Mezinárodní závod přátelství ve skocích na trampolíně</t>
  </si>
  <si>
    <t>Sportovní městečko, z.s., Česká Lípa - Fotbalové Prázdniny v Libereckém kraji 2017</t>
  </si>
  <si>
    <t>Svaz lyžařů České republiky z.s., Praha 6 - FIS Youth cup v severské kombinaci</t>
  </si>
  <si>
    <t>Tělovýchovná jednota Stadion Nový Bor, z. s.- Novoborský pohár v orientačním běhu</t>
  </si>
  <si>
    <t>LUNARIA, z. s., Jindřichovice p/S - Horolezení pod Smrkem</t>
  </si>
  <si>
    <t>TJ Jiskra Kamenický Šenov, Sokolská 629, z.s.- Sportovní akce oddílu stolního tenisu</t>
  </si>
  <si>
    <t>Sport Future Group, z. s., Liberec - Hamrman Tour 2017</t>
  </si>
  <si>
    <t>Liberecký tenisový klub z.s., Liberec- Tenisové turnaje mladších žáků a žákyň</t>
  </si>
  <si>
    <t>A-STYL z. s., Liberec- PŘÍMĚSTSKÉ TÁBORY S A-STYLEM 2017</t>
  </si>
  <si>
    <t>Sportovní oddíl Goodway z. s., Liberec- 16. ročník MTB marathonu Bike Babí léto</t>
  </si>
  <si>
    <t>TJ Spartak Smržovka- Sportovní akce Svijany cup v přírodním sáňkování</t>
  </si>
  <si>
    <t>KARATE SPORT RELAX z.s., Česká Lípa- Mistrovství České republiky FSKA v karate 2017</t>
  </si>
  <si>
    <t>SILVINI MADSHUS team, z.s., Liberec- BoBoTriple</t>
  </si>
  <si>
    <t>FK Jablonec, z.s.- Junior North Cup 2017 - fotbalový turnaj starších a mladších žáků U15,U13</t>
  </si>
  <si>
    <t>Liberecký krajský atletický svaz z.s., Liberec- Soutěž družstev dospělých, juniorstva a dorostu LK</t>
  </si>
  <si>
    <t>Liberecký krajský atletický svaz z.s., Liberec- Soutěž družstev žactva a mládeže LK</t>
  </si>
  <si>
    <t>Sportovní klub stolního tenisu Liberec, z.s.- Celostátní turnaj mládeže</t>
  </si>
  <si>
    <t>SpinFit Liberec, z.s.- ELEVEN Dětský MTB cup Libereckého kraje 2017</t>
  </si>
  <si>
    <t>Outdoor Challenge, z. s., Liberec - Seriál běžeckých závodů na Liberecku 2017</t>
  </si>
  <si>
    <t>Krajská organizace ČUS LK, Liberec- Pohár Krajského svazu lyžařů LK v běhu na lyžích</t>
  </si>
  <si>
    <t>TJ Tatran Jablonec n.N., z.s.- MČR v lyžařském orientačním běhu</t>
  </si>
  <si>
    <t>Paul Dance, z.s., Vrchlabí - Dance Box 2017</t>
  </si>
  <si>
    <t>TJ Sokol Rozstání z.s.- Realizace turnaje přípravek z LK</t>
  </si>
  <si>
    <t>SK Semily, z.s.- Realizace fotbalových turnajů Semily cup 2017</t>
  </si>
  <si>
    <t>Slovan Frýdlant, oddíl kopané, z.s.- Mezinárodní fotbalové turnaje ve Frýdlantě 2017 - pro děti a pro dospělé</t>
  </si>
  <si>
    <t>Badmintonový klub TU v Liberci, z.s.- Mistrovství ČR jednotlivců dospělých v badmintonu společně s  vyhlášením ankety O nejlepšího badmintonistu r.2016</t>
  </si>
  <si>
    <t>Klub mládeže stolního tenisu Liberec, z.s.- Seriál turnajů a Krajských přeborů mládeže</t>
  </si>
  <si>
    <t>FBC Liberec, spolek- Florbal na můstku (florbalový turnaj na doskočišti skokanských můstků Ještěd)</t>
  </si>
  <si>
    <t>Pakli sport klub, z.s., Jablonné v P. - Ještědský půlmaraton</t>
  </si>
  <si>
    <t>Jizerský klub lyžařů Desná z.s.- Žijeme skoky na lyžích 2017</t>
  </si>
  <si>
    <t>Golf Club Liberec - Machnín, spolek- Turnaj o pohár Libereckého Kraje 2017</t>
  </si>
  <si>
    <t>Golf Club Liberec - Machnín, spolek- Dětská tour Libereckého Kraje 2017</t>
  </si>
  <si>
    <t>SILVINI MADSHUS team, z.s., Liberec - Silvini Skiroll (c)up Ještěd + Kristýna</t>
  </si>
  <si>
    <t>TJ VK Dukla Liberec z.s.- O pohár Libereckého kraje v Barevném minivolejbale</t>
  </si>
  <si>
    <t>KRAJSKÁ ORGANIZACE ČUS LK, Liberec - Barevný minivolejbal pro všechny</t>
  </si>
  <si>
    <t>Autoklub Rallye Vltava v AČR, Praha - III. Ideální stopou Rallye Vltava 2017,  Louis Alexandre Chiron Memorial</t>
  </si>
  <si>
    <t>Sportovní klub stolního tenisu Liberec, z.s.- Celostátní turnaj veteránů</t>
  </si>
  <si>
    <t>Iron fighters kickboxing z.s., Jablonec n/N - Sportovní akce realizovaná Iron fighters kickboxing z.s.</t>
  </si>
  <si>
    <t>TJ BÍLÍ TYGŘI LIBEREC- Christmas cup 2017</t>
  </si>
  <si>
    <t>Tělovýchovně sportovní club Turnov, z.s.- Letní sportovní tábor Prackov 2017</t>
  </si>
  <si>
    <t>AVE-KONTAKT, s.r.o., Pardubice - 17. ročník mezinárodního šachového festivalu Open Liberec 2017</t>
  </si>
  <si>
    <t>Program 4.26.</t>
  </si>
  <si>
    <t>Podpora sportovní činnnosti dětí a mládeže ve sportovních klubech</t>
  </si>
  <si>
    <t>TJ LIAZ Jablonec n/N- Pravidelná celoroční sport. činnost dětí a mládeže realiz. v TJ LIAZ Jablonec n/N</t>
  </si>
  <si>
    <t>TJ SLAVIA Liberec- Podpora sportovní činnosti dětí a mládeže v TJ Slavia Liberec, z.s.</t>
  </si>
  <si>
    <t>TJ Lokomotiva Česká Lípa, z.s.- Pravidelná celoroční sport.činnost dětí a mládeže realiz.v TJ Lokomotiva Česká Lípa</t>
  </si>
  <si>
    <t>Tělovýchovná jednota Bižuterie, z.s., Jablonec n/N - Pravidelná sportovní činnost</t>
  </si>
  <si>
    <t>Tělovýchovná jednota Bílí Tygři Liberec, z.s.- Podpora výchovného programu hráčů ledního hokeje</t>
  </si>
  <si>
    <t>Trampolíny Liberec, z.s.- Finanční podpora pravidelné činnosti</t>
  </si>
  <si>
    <t>Sportovní akademie Luďka Zelenky, z.s., Český Dub- Pravidelná sportovní činnost dětí a mládeže v SALZ</t>
  </si>
  <si>
    <t>Slovan Frýdlant, oddíl kopané- Pravidelná sport. činnost dětí a mlád.2016-Slovan Frýdlant, odd.kopané</t>
  </si>
  <si>
    <t>HC Frýdlant z.s.- Sportovní činnost dětí a mládeže HC Frýdlant</t>
  </si>
  <si>
    <t>KARATE SPORT RELAX z.s., Česká Lípa - Pravidelná celoroční sport.činnost dětí a mládeže realiz.v KARATE SPORT RELAX z. s. v r.2016</t>
  </si>
  <si>
    <t>ČLTK BIŽUTERIE Jablonec n/N-Podpora sport. činnosti dětí a mládeže v ČLTK Bižuterie Jablonec n/N</t>
  </si>
  <si>
    <t>Floorball Club Česká Lípa- Pravidelná celor.sport. činnost dětí a mládeže realizovaná ve FC Česká Lípa</t>
  </si>
  <si>
    <t>Tělovýchovná jednota Lokomotiva Liberec I, z.s.- Zlepšení podmínek sportovní činnosti dětí a mládeže</t>
  </si>
  <si>
    <t>TJ VK Dukla Liberec z.s.- Pravidelná celoroční činnost dětí a mládeže TJ VK Dukla Liberec</t>
  </si>
  <si>
    <t>Liberecký tenisový klub, Liberec - Podpora sportovní činnosti dětí a mládeže v LTK Liberec 2016</t>
  </si>
  <si>
    <t>TJ Sokol Turnov- Pravidelná celoroční sportovní činnost TJ Sokol Turnov</t>
  </si>
  <si>
    <t>Hokejový klub Česká Lípa, z.s.- Pravidelná činnost Hokejový klub Česká Lípa, z.s.</t>
  </si>
  <si>
    <t>Enliven Centre, z.s., Česká Lípa - Sport pro zdraví a pro radost</t>
  </si>
  <si>
    <t>TJ Turnov, z.s.- Podpora pravidelné celor.sport. činnosti dětí a mládeže realizované v TJ Turnov, z.s.</t>
  </si>
  <si>
    <t>TJ Slovan Vesec, z.s., Liberec - Pravidelná činnost TJ Slovan Vesec ve výchově mládeže</t>
  </si>
  <si>
    <t>Draci FBC Liberec, spolek- Pravidelná celoroční sportovní činnost dětí a mládeže FBC Liberec</t>
  </si>
  <si>
    <t>T.J. HC Jablonec nad Nisou- Pravidelná celor.sport. činnost dětí a mládeže realiz.v T.J. HC Jablonec n/N</t>
  </si>
  <si>
    <t>SK VTJ RAPID Liberec- Pravidelná sportovní činnost mládeže ve sportovním klubu VTJ Rapid Liberec</t>
  </si>
  <si>
    <t>Sportovní klub Studenec, z.s.- Pravidelná sportovní činnost SK Studenec</t>
  </si>
  <si>
    <t>TJ Vysoké n/J, z.s.- Pravidelná celoroční sportovní činnost dětí a mládeže TJ Vysoké n/J</t>
  </si>
  <si>
    <t>Lyžařský sportovní klub Lomnice nad Popelkou, z.s.- Činnost LSK Lomnice nad Popelkou</t>
  </si>
  <si>
    <t>Tělovýchovná jednota DUKLA Liberec, z.s- Pravidelná celoroční činnost oddílu TJ Dukla Liberec, z.s.</t>
  </si>
  <si>
    <t>Sportovní klub JEŠTĚD, Liberec- Celoroční činnost Sportovního klubu JEŠTĚD</t>
  </si>
  <si>
    <t>SKI TEAM HARRANTI Harrachov, z.s. - SKI TEAM HARRANTI HARRACHOV 2016</t>
  </si>
  <si>
    <t>FK SLOVAN Hrádek nad Nisou 1910, z.s. - Celoroční sport.činnost mládeže FK SLOVAN Hrádek n/N 1910 z.s.</t>
  </si>
  <si>
    <t>TJ Sokol Doubí z.s.-4.26 Podpora sportovní činnosti dětí a mládeže ve sportovních klubech 2016</t>
  </si>
  <si>
    <t>Klub českých turistů Tělovýchovná jednota Tatran - Pravidelná sport.činnost dětí a mládeže real. v TJ Tatran Jablonec n/N, oddíle orient. běhu</t>
  </si>
  <si>
    <t>KC KOOPERATIVA Jablonec n/N, z.s.-KC KOOPERATIVA JABLONEC N.N.</t>
  </si>
  <si>
    <t>Jezdecký klub U bílého vlka z.s.-Podpora sportovní činnosti dětí a mládeže Jezdeckého klubu U bílého vlka z.s.</t>
  </si>
  <si>
    <t>Sportovní akademie Luďka Zelenky, z.s., Český Dub- Činnost Sportovní akademie Luďka Zelenky 2017</t>
  </si>
  <si>
    <t>Floorball Club Česká Lípa z.s.- Pravidelná celoroční sportovní činnost dětí a mládeže realizovaná ve Floorball Clubu Česká Lípa</t>
  </si>
  <si>
    <t>TJ Bižuterie, z.s., Jablonec n/N- Podpora mládeže ve sportovních oddílech TJ Bižuterie, z.s.</t>
  </si>
  <si>
    <t>TJ LIAZ Jablonec nad Nisou, z.s.- Pravidelná celoroční sportovní činnosti dětí a mládeže ve sportovních oddílech TJ LIAZ v roce 2017</t>
  </si>
  <si>
    <t>TJ Lokomotiva Česká Lípa, z.s.- Pravidelná celoroční sportovní činnost dětí a mládeže realizovaná vTJ Lokomotiva Česká Lípa</t>
  </si>
  <si>
    <t>Shotokan Sport Centrum Česká Lípa z.s.- Pravidelná celoroční sportovní činnost dětí a mládeže v Shotokan Sport Centrum Česká Lípa z.s.</t>
  </si>
  <si>
    <t>TJ Jiskra Nový Bor, z.s.- Pravidelná sportovní činnost oddílů TJ Jiskra Nový Bor</t>
  </si>
  <si>
    <t>AC Turnov, z.s.- Celoroční pravidelná sportovní činnost dětí a mládežev AC Turnov, z.s.</t>
  </si>
  <si>
    <t>FBC Liberec, spolek- Sportovní činnost FBC Liberec 2017</t>
  </si>
  <si>
    <t>FC Slovan Liberec-mládež,spolek- Pravidelná celoroční sportovní činnost dětí a mládeže realizovaná v FC Slovan Liberec-mládež,spolek</t>
  </si>
  <si>
    <t>Fit Studio Aerobiku Jany Boučkové z. s., Železný Brod - Pravidelná celoroční sportovní činnost dětí a mládeže ve Fit Studiu Aerobiku Jany Boučkové z. s.</t>
  </si>
  <si>
    <t>SK Liberec Handball, z.s.- Pravidelná sportovní činnost dětí a mládeže v SK Liberec Handball, z.s.</t>
  </si>
  <si>
    <t>Sportovní rekreační kluby Jablonec nad Nisou (zkratka: SRK Jbc)- Zlepšení podmínek celoročního pravidelného sportování dětí v SRK Jablonec n.N. v r. 2017</t>
  </si>
  <si>
    <t>Tělocvičná jednota Sokol Turnov- Sportovní činnost dětí a mládeže v Tělocvičné jednotě Sokol Turnov</t>
  </si>
  <si>
    <t>Tělovýchovná jednota SLAVIA Liberec, z.s.- Podpora sportovní činnosti dětí a mládeže ve sportovních klubech 2017</t>
  </si>
  <si>
    <t>TJ Turnov,z.s.- Podpora pravidelné celoroční sportovní činnosti dětí a mládeže realizované v Tělovýchovné jednotě Turnov,z.s.</t>
  </si>
  <si>
    <t>TJ BÍLÍ TYGŘI LIBEREC- Podpora výchovného programu Tělovýchovné jednoty BÍLÍ TYGŘI LIBEREC, z. s.</t>
  </si>
  <si>
    <t>TJ Desná, z.s.- Zlepšení podmínek pro pravidelné sportovní aktivity dětí a mládeže v TJ Desná, z.s.</t>
  </si>
  <si>
    <t>Trampolíny Liberec, z.s.- Finanční podpora činnosti oddílu Trampolín Liberec</t>
  </si>
  <si>
    <t>TS TAKT Liberec- Celoroční pravidelná činnost taneční skupiny</t>
  </si>
  <si>
    <t>AC Slovan Liberec, z.s.- Celoroční činnost atletického klubu AC Slovan Liberec, z.s.</t>
  </si>
  <si>
    <t>ČLTK Bižuterie Jablonec n.N., z.s.- Podpora sportovní činnosti dětí a mládeže v ČLTK Bižuterie Jablonec n.N.,z.s.</t>
  </si>
  <si>
    <t>KARATE SPORT RELAX z.s., Česká Lípa - Pravidelná celoroční sportovní činnost dětí a mládeže v KARATE SPORT RELAX z.s.</t>
  </si>
  <si>
    <t>TJ Lokomotiva Liberec I, z.s.- Zlepšení podmínek sportovní činnosti dětí a mládeže</t>
  </si>
  <si>
    <t>TJ Jiskra, Vratislavice nad Nisou, spolek- Regenerace a dovybavení hřiště</t>
  </si>
  <si>
    <t>HO Šutr z.s., Liberec - Pravidelné tréninky členů HO Šutr z.s.</t>
  </si>
  <si>
    <t>Klub mládeže stolního tenisu Liberec, z.s.- Pravidelná činnost mládeže KMST Liberec</t>
  </si>
  <si>
    <t>Liberecký tenisový klub, Liberec - Pravidelná sportovní činnost dětí a mládeže v tenisovém klubu LTK Liberec</t>
  </si>
  <si>
    <t>SK karate Shotokan Liberec- Podpora činnosti klubu a závodní skupiny dětí při přípravě a účasti na závodech, campech a  soustředěních v karate</t>
  </si>
  <si>
    <t>SK Semily, z.s.- Pravidelná celoroční sportovní činnost realizovaná v SK Semily, z.s.</t>
  </si>
  <si>
    <t>Judoclub Liberec,z.s.- Pravidelná celoroční sportovní činnost dětí a mládeže realizovaná v Judoclubu Liberec z.s.</t>
  </si>
  <si>
    <t>SKI KLUB JABLONEC N.N. z.s.- SKI KLUB JABLONEC N.N. z.s. - pravidelná celoroční sportovní činnost dětí a mládeže</t>
  </si>
  <si>
    <t>TJ VK Dukla Liberec z.s.- Pravidelná celoroční činnost dětí a mládeže TJ VK Dukla Liberec z.s.</t>
  </si>
  <si>
    <t>FC Nový Bor, z.s.- Pravidelná celoroční činnost dětí a mládeže realizovaná v FC Nový Bor, z.s.</t>
  </si>
  <si>
    <t>Tělovýchovná jednota Semily, z.s.- Pravidelná celoroční sportovní činnosti dětí a mládeže v Tělovýchovné jednotě Semily, z.s.</t>
  </si>
  <si>
    <t>Sportovní klub Studenec, z.s.- Pravidelná celoroční sportovní činnost SK Studenec</t>
  </si>
  <si>
    <t>Český krkonošský spolek SKI Jilemnice- Pravidelná  celoroční sportovní činnost dětí a mládeže v Českém krkonošském spolku SKI Jilemnice</t>
  </si>
  <si>
    <t>FK Turnov, z.s.- Pravidelná celoroční sportovní činnost dětí a mládeže realizovaná v FK Turnov, z.s.</t>
  </si>
  <si>
    <t>Sportovní klub JEŠTĚD, Liberec - Celoroční činnost Sportovního klubu JEŠTĚD</t>
  </si>
  <si>
    <t>Sportovní klub stolního tenisu Liberec, z.s.- Celoroční činnost dětí a mládeže SKST Liberec</t>
  </si>
  <si>
    <t>Tělovýchovná jednota DUKLA Liberec, z.s.- Pravidelná činnost oddílu TJ Dukla Liberec, z.s.</t>
  </si>
  <si>
    <t>TJ Slovan Vesec, z.s., Liberec- Pravidelná činnost TJ Slovan Vesec ve výchově mládeže</t>
  </si>
  <si>
    <t>Hokejový klub Lomnice nad Popelkou, z.s.- Pravidelná celoroční sportovní činnost dětí a mládeže Hokejový klub Lomnice n/P</t>
  </si>
  <si>
    <t>Tělovýchovná jednota Velké Hamry, zapsaný spolek- Pravidelná sportovní činnost dětí a mládeže v TJ Velké Hamry z.s.</t>
  </si>
  <si>
    <t>Enliven Centre, z.s., Česká Lípa - Sport pro zdraví a pro radost 2017</t>
  </si>
  <si>
    <t>TJ Jilemnice z.s.- Pravidelná činnost TJ Jilemnice z.s.</t>
  </si>
  <si>
    <t>1. Novoborský šachový klub, z.s., Nový Bor - Zajištění činnosti dětí a mládeže pro rok 2017</t>
  </si>
  <si>
    <t>Tělovýchovně sportovní club Turnov, o.s.- Snížení nákladů na energie a pravidelná sportovní činnost mládeže v oddílech TSC Turnov</t>
  </si>
  <si>
    <t>Podještědský FC Český Dub, z.s.- Činnost Podještědský FC Český Dub 2017</t>
  </si>
  <si>
    <t>Beach Volley Vratislavice n. N. z. s.- Pravidelná činnost BV Vratislavice 2017</t>
  </si>
  <si>
    <t>FK SLOVAN Hrádek nad Nisou 1910 z.s.- Celoroční sportovní činnost dětí a mládeže FK SLOVAN Hrádek nad Nisou 1910 z.s.</t>
  </si>
  <si>
    <t>GRYF z.s., Liberec - Podpora úhrady nákladů spojených s pravidelnou činností dětí a mládeže Gryf z.s.</t>
  </si>
  <si>
    <t>Gymnastika Liberec z.s.- Gymlib - podpora sportovní činnosti dětí a mládeže 2017</t>
  </si>
  <si>
    <t>ILMA z.s., Turnov - Podpora sportovní činnosti dětí a mládeže ve spolku ILMA 2017</t>
  </si>
  <si>
    <t>T.J. HC Jablonec nad Nisou, z.s.- Pravidelná celoroční sportovní činnost dětí a mládeže realizovaná v T.J. HC Jablonec nad Nisou, z.s.</t>
  </si>
  <si>
    <t>TJ Lučany nad Nisou, z.s.- Pravidelná celoroční sportovní činnost dětí a mládeže realizovaná v TJ Lučany nad Nisou.</t>
  </si>
  <si>
    <t>TJ Tatran Jablonec nad Nisou, z.s.- Pravidelná sportovní činnost dětí a mládeže realizovaná v TJ Tatran Jablonec, oddíle orientačního běhu</t>
  </si>
  <si>
    <t>Lyžařský sportovní klub Lomnice nad Popelkou, z.s.- Pravidelná celoroční činnost LSK Lomnice nad Popelkou</t>
  </si>
  <si>
    <t>OK JISKRA NOVÝ BOR, z.s.- Pravidelná celoroční sportovní činnost dětí a mládeže realizovaná v OK Jiskra Nový Bor, z.s.</t>
  </si>
  <si>
    <t>TJ Vysoké nad Jizerou, z. s.- Pravidelná celoroční sportovní činnost dětí a mládeže v TJ Vysoké nad Jizerou, z. s.</t>
  </si>
  <si>
    <t>A-STYL z. s.-Liberec- Pravidelná celoroč.sport.činnost dětí a mládeže v A-STYL z. s.</t>
  </si>
  <si>
    <t>BK Variace Liberec-Pravidelná činnost BK Variace Liberec</t>
  </si>
  <si>
    <t>FK JISKRA MŠENO-Jablonec n/N, z.s.-„Pravidelná činnost FK“</t>
  </si>
  <si>
    <t>FK Železný Brod,z.s.-Činnost FK Železný Brod</t>
  </si>
  <si>
    <t>Golf Club Liberec - Machnín, spolek-Pravidelné tréninky dětí a mládeže 2017</t>
  </si>
  <si>
    <t>Sportovní klub NIKÉ Jilemnice z.s.-Jilemnické plavání</t>
  </si>
  <si>
    <t>ŠERM Liberec, z.s.-Pravidelná celoroč.sport.činnost dětí a mládeže v ŠERM Liberec, z.s.</t>
  </si>
  <si>
    <t>Školní sport.klub AŠSK při ZŠ a MŠ Desná, pobočný spolek- CENTRUM SPORTU</t>
  </si>
  <si>
    <t>SPORT. KLUB N.BOR z.s.-Celoroč. činnost SK N.Bor se zaměřením na děti a mládež</t>
  </si>
  <si>
    <t>AFK Nové Město pod Smrkem z.s.-Pravidelná celoroč.sport.činnost dětí a mládeže v AFK Nové Město p/S z. s.</t>
  </si>
  <si>
    <t>SCC Semily z.s.-Činnost mládeže klubu SCC Semily</t>
  </si>
  <si>
    <t>AC Jablonec n/N, z.s.-Pravidelná  celoroč.sport. činnost dětí a mládeže v AC Jablonec n/N, z. s.</t>
  </si>
  <si>
    <t>ATHLETIC CLUB Česká Lípa, z.s.-Pravidelná celoroční sportovní činnost</t>
  </si>
  <si>
    <t>Badmintonový klub Tech.univerzity v Liberci, z.s.-Pravidelná celoroč.sport.činnost dětí a mládeže realizovaná v Badmin. klubu TU v Liberci, z.s.</t>
  </si>
  <si>
    <t>Basketbalový klub Kondoři Liberec, z.s.-Pravidelná celoroč.sport.činnost dětí a mládeže realizovaná v basket. klubu BK Kondoři Liberec z.s.</t>
  </si>
  <si>
    <t>HC Turnov 1931, z.s.-Pravidelná činnost hokejového oddílu - mládežnické kategorie</t>
  </si>
  <si>
    <t>Iron fighters kickboxing z.s.-Jablonec n/N-Podpora sport.činnosti dětí a mládeže v Iron fighters kickboxing z.s.</t>
  </si>
  <si>
    <t>SKI TEAM HARRANTI HARRACHOV, z.s.-SKI TEAM HARRANTI HARRACHOV</t>
  </si>
  <si>
    <t>Sport Aerobic Liberec,z.s.-Pravidelná činnost Sport Aerobic Liberec</t>
  </si>
  <si>
    <t>Sportovní klub SPORTAKTIV, z.s.-Jablonec n/N-Sportaktiv</t>
  </si>
  <si>
    <t>Tělocv.jednota Sokol Ž. Brod-Pravidelná celoroč.sport.činnost dětí a mládeže v Tělocvič.jednotě Sokol Ž. Brod</t>
  </si>
  <si>
    <t>TJ Desko Liberec, z. s.-Celoroční činnost TJ Desko Liberec, z. s.</t>
  </si>
  <si>
    <t>TJ TATRAN Bílý Kostel n/N, z.s.-Pravidelná  celoroč.sport.činnost dětí a mládeže v TJ TATRAN Bílý Kostel nad Nisou, z.s</t>
  </si>
  <si>
    <t>Fotbal.klub Stráž pod Ralskem,z.s.-Pravidelná celoroč.činnost FK Stráž pod Ralskem,z.s.</t>
  </si>
  <si>
    <t>TJ Sokol Martinice-Zlepšení podmínek pro sport. činnost dětí a mládeže v TJ Sokol Martinice</t>
  </si>
  <si>
    <t>Tělocvič.jednota Sokol Č.Dub-Provoz sokolovny pro pravidelné cvičení dětí a mládeže v Č.Dubu</t>
  </si>
  <si>
    <t>FK Sedmihorky z.s.-Pravidelná celoroč.sport.činnost dětí a mládeže realizovaná v FK Sedmihorky z.s.</t>
  </si>
  <si>
    <t>FOTBAL. KLUB Krásná Studánka, spolek-Pravidelná celoroč.sport.činnost dětí a mládeže ve FK Krásná Studánka</t>
  </si>
  <si>
    <t>Klub biatlonu Jilemnice, z.s.-Rozvoj pravidelné celoroč.sport.činnosti dětí a mládeže v Klubu biatlonu Jilemnice,z.s.</t>
  </si>
  <si>
    <t>Sk Matchball Č. Lípa z.s.-Pravidelná celoroč.činnost mládež. družstev a přípravky tenis. oddílu Sk Matchball Č. Lípa z.s. v r. 2017</t>
  </si>
  <si>
    <t>SKP Kornspitz Jablonec z.s.- Jablonec n/N- Sportovní činnost dětí a mládeže</t>
  </si>
  <si>
    <t>Tělocvičná jednota Sokol Chotyně-Pravidelná celoroč.činnost fotbal.klubu T.J.Sokol Chotyně</t>
  </si>
  <si>
    <t>TJ Rochlice z.s.-Liberec-Pravidelná celoroč.činnost TJ Rochlice</t>
  </si>
  <si>
    <t>Tenisové centrum Euroregion Nisa z.s.-Hrádek n/N -Sport. činnost dětí a mládeže při TCEN 2017</t>
  </si>
  <si>
    <t>TJ Sokol Bozkov-Energie pro sport</t>
  </si>
  <si>
    <t>Jizerský klub lyžařů Desná z.s.-Pravidelná celoroč.sport.činnost dětí a mládeže v JKL Desná z.s.</t>
  </si>
  <si>
    <t>Kraso Č. Lípa, z.s.-Pravidelná celoroč.sport.činnost dětí a mládeže realizovaná v Kraso Č.Lípa,z.s.</t>
  </si>
  <si>
    <t>MMA Liberec z.s.-Pravidelná celoroč.sport. činnost dětí a mládeže realizovaná v MMA Liberec z.s.</t>
  </si>
  <si>
    <t>Patriots Liberec, z.s.-PRAVIDELNÁ ČINNOST V PATRIOTS LIBEREC</t>
  </si>
  <si>
    <t>Sportovní klub Hodkovice nad Mohelkou z.s.-Celoroč. činnost Sportovního klubu Hodkovice n/M</t>
  </si>
  <si>
    <t>Tělocvičná jednota Sokol Jilemnice-Cvičíme u nás v Sokole</t>
  </si>
  <si>
    <t>TJ Sokol Ruprechtice, z.s.-Liberec- Pravidelná činnost TJ Sokola Ruprechtice</t>
  </si>
  <si>
    <t>TJ JISKRA Višňová, z.s.- Celoroč.sport.činnost mládeže TJ JISKRA Višňová, z.s.</t>
  </si>
  <si>
    <t>Jiskra Raspenava, z. s.-Pravidelná celoroč.sport. činnost dětí a mládeže realizovaná v Jiskra Raspenava, z.s.</t>
  </si>
  <si>
    <t>kulturní ŠUM z.s.-Č.Lípa-Celoroční činnost sportovního oddílu Mažoretky Rytmic Česká Lípa</t>
  </si>
  <si>
    <t>MODERNÍ GYMNASTIKA LIBEREC z.s.-Pravidelná celoroč.sport. činnost dětí a mládeže realizovaná v oddíle MODERNÍ GYMNASTIKA LIBEREC z.s.</t>
  </si>
  <si>
    <t>MTB - Cyklokros Team, z.s.-Lučany n/N-MTB - CYKLOKROS TEAM 2017</t>
  </si>
  <si>
    <t>Paul Dance, z.s.-Jilemnice-Celoroční činnost taneční skupiny Paul Dance</t>
  </si>
  <si>
    <t>TJ Starý Harcov Liberec z.s.-4.26 podpora sport.činnosti dětí a mládeže ve sport. klubech 2017</t>
  </si>
  <si>
    <t>TJ Doksy, z.s.-4.26 podpora sport.činnosti dětí a mládeže ve sport. klubech 2017</t>
  </si>
  <si>
    <t>SK Judo Nový Bor, z.s.-Celoroční činnost SK Judo Nový Bor</t>
  </si>
  <si>
    <t>Tělocvičná jednota Sokol Studenec-Pravidelná celoroč.sport.činnost dětí a mládeže realizovaná v Tělocv.jednotě Sokol Studenec</t>
  </si>
  <si>
    <t>TJ Spartak Rokytnice nad Jizerou, z.s.-Sport dětí a mládeže v TJ Spartak Rokytnice</t>
  </si>
  <si>
    <t>TJ SLOVAN Frýdlant, z.s.-Pravidelná sport. činnost dětí a mládeže 2017 - TJ Slovan Frýdlant, z.s. - oddíl gymnastiky</t>
  </si>
  <si>
    <t>Baseball club Blesk Jablonec n/N z.s.-Celoroční činnost mládeže v BC Blesk Jablonec n/N</t>
  </si>
  <si>
    <t>Fotbalová akademie MAHO sport Jablonné v Podještědí z.s.-Pravidelná činnost - zlepšení sport. podmínek pro děti a mládež FA MAHO</t>
  </si>
  <si>
    <t>SK Osečná, z.s.-Pravidelná činnost SK Osečná, z.s.</t>
  </si>
  <si>
    <t>Tělocvičná jednota Sokol Skuhrov-Pravidelná sport. činnost dětí a mládeže v lyžař.oddílu</t>
  </si>
  <si>
    <t>Sportovní plavecký klub Liberec, z.s.-Podpora sport. činnosti dětí a mládeže ve sport. klubu SPKLi v r.2017</t>
  </si>
  <si>
    <t>TJ Jiskra Harrachov, z.s.-Pravidelná činnost TJ Jiskra Harrachov, z.s.</t>
  </si>
  <si>
    <t>TJ Sokol Doubí z.s.-Liberec-4.26 podpora sport. činnosti dětí a mládeže ve sport. klubech 2017</t>
  </si>
  <si>
    <t>TJ Sokol Rozstání, z.s.- Pravidelná celoroč.sport. činnost dětí a mládeže realizovaná v TJ Sokol Rozstání, z.s.</t>
  </si>
  <si>
    <t>TJ Delfín Jablonec, z.s.- Pravidelná celoroč.sport.činnost dětí a mládeže realizovaná v TJ Delfín Jablonec, z. s.</t>
  </si>
  <si>
    <t>TJ Tanvald z.s.- Pravidelná činnost oddílu běžeckého lyžování dětí a mládeže TJ Seba Tanvald 2017</t>
  </si>
  <si>
    <t>Vem Camará Capoeira Jablonec n/N z.s.-Pravidelná činnost Vem Camará Capoeira Jablonec n/N z.s.</t>
  </si>
  <si>
    <t>TJ Sokol Rovensko pod Troskami-Pravidelná celoroč. sport. činnost dětí a mládeže realizovaná v TJ Sokol Rovensko p/T</t>
  </si>
  <si>
    <t>SK Družba Bukovany z.s. - Pravidelná celoroč. sport. činnost dětí a mládeže realizovaná v SK Družba Bukovany z. s.</t>
  </si>
  <si>
    <t>OK JILEMNICE, z.s.-Celoroč.činnost dětí a mládeže v klubu OK JILEMNICE</t>
  </si>
  <si>
    <t>Ski klub Ještěd, z.s.-Liberec-Pravidelná celoroč.sport.činnost Ski klubu Ještěd</t>
  </si>
  <si>
    <t>TJ Sokol Ohrazenice-Turnov-Revitalizace víceúčelového sportoviště TJ Sokol Ohrazenice</t>
  </si>
  <si>
    <t>Mládežnický fotbalový klub Podještědí, z.s.-Č.Dub- Činnost MFK Podještědí</t>
  </si>
  <si>
    <t>TJ TATRAN Jablonné v Podještědí z.s.-Pravidelná činnost TJ Tatran Jablonné</t>
  </si>
  <si>
    <t>TJ Elektro-Praga, Jablonec n.N.,z.s.- Pravidelná sport.činnost dětí a mládeže</t>
  </si>
  <si>
    <t>Zdrojová část rozpočtu LK 2017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</si>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</sst>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  <charset val="238"/>
    </font>
    <font>
      <sz val="8"/>
      <name val="Arial"/>
      <family val="2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2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6">
    <xf numFmtId="0" fontId="0" fillId="0" borderId="0" xfId="0"/>
    <xf numFmtId="0" fontId="2" fillId="2" borderId="0" xfId="3" applyFill="1"/>
    <xf numFmtId="0" fontId="3" fillId="2" borderId="0" xfId="4" applyFont="1" applyFill="1" applyAlignment="1">
      <alignment horizontal="center"/>
    </xf>
    <xf numFmtId="0" fontId="4" fillId="2" borderId="0" xfId="5" applyFont="1" applyFill="1"/>
    <xf numFmtId="164" fontId="4" fillId="2" borderId="0" xfId="5" applyNumberFormat="1" applyFont="1" applyFill="1"/>
    <xf numFmtId="0" fontId="1" fillId="2" borderId="0" xfId="5" applyFill="1"/>
    <xf numFmtId="164" fontId="1" fillId="2" borderId="0" xfId="5" applyNumberFormat="1" applyFill="1"/>
    <xf numFmtId="0" fontId="7" fillId="2" borderId="0" xfId="3" applyFont="1" applyFill="1"/>
    <xf numFmtId="14" fontId="3" fillId="2" borderId="0" xfId="4" applyNumberFormat="1" applyFont="1" applyFill="1" applyAlignment="1">
      <alignment horizontal="center"/>
    </xf>
    <xf numFmtId="164" fontId="7" fillId="2" borderId="0" xfId="5" applyNumberFormat="1" applyFont="1" applyFill="1"/>
    <xf numFmtId="0" fontId="7" fillId="2" borderId="0" xfId="5" applyFont="1" applyFill="1"/>
    <xf numFmtId="164" fontId="4" fillId="2" borderId="0" xfId="5" applyNumberFormat="1" applyFont="1" applyFill="1" applyBorder="1" applyAlignment="1">
      <alignment horizontal="center"/>
    </xf>
    <xf numFmtId="0" fontId="10" fillId="2" borderId="0" xfId="5" applyFont="1" applyFill="1" applyAlignment="1">
      <alignment horizontal="center"/>
    </xf>
    <xf numFmtId="164" fontId="4" fillId="2" borderId="0" xfId="5" applyNumberFormat="1" applyFont="1" applyFill="1" applyBorder="1"/>
    <xf numFmtId="0" fontId="11" fillId="2" borderId="0" xfId="5" applyFont="1" applyFill="1" applyAlignment="1">
      <alignment horizontal="right"/>
    </xf>
    <xf numFmtId="0" fontId="12" fillId="2" borderId="1" xfId="5" applyFont="1" applyFill="1" applyBorder="1" applyAlignment="1">
      <alignment horizontal="center" vertical="center"/>
    </xf>
    <xf numFmtId="0" fontId="12" fillId="2" borderId="4" xfId="5" applyFont="1" applyFill="1" applyBorder="1" applyAlignment="1">
      <alignment horizontal="center" vertical="center"/>
    </xf>
    <xf numFmtId="0" fontId="12" fillId="2" borderId="2" xfId="5" applyFont="1" applyFill="1" applyBorder="1" applyAlignment="1">
      <alignment horizontal="center" vertical="center"/>
    </xf>
    <xf numFmtId="0" fontId="13" fillId="2" borderId="5" xfId="5" applyFont="1" applyFill="1" applyBorder="1" applyAlignment="1">
      <alignment horizontal="center" wrapText="1"/>
    </xf>
    <xf numFmtId="164" fontId="13" fillId="2" borderId="5" xfId="5" applyNumberFormat="1" applyFont="1" applyFill="1" applyBorder="1" applyAlignment="1">
      <alignment horizontal="center" wrapText="1"/>
    </xf>
    <xf numFmtId="164" fontId="13" fillId="3" borderId="5" xfId="5" applyNumberFormat="1" applyFont="1" applyFill="1" applyBorder="1" applyAlignment="1">
      <alignment horizontal="center" wrapText="1"/>
    </xf>
    <xf numFmtId="0" fontId="11" fillId="4" borderId="6" xfId="5" applyFont="1" applyFill="1" applyBorder="1" applyAlignment="1">
      <alignment horizontal="center" wrapText="1"/>
    </xf>
    <xf numFmtId="0" fontId="11" fillId="4" borderId="7" xfId="5" applyFont="1" applyFill="1" applyBorder="1" applyAlignment="1">
      <alignment horizontal="center" wrapText="1"/>
    </xf>
    <xf numFmtId="0" fontId="11" fillId="4" borderId="8" xfId="5" applyFont="1" applyFill="1" applyBorder="1" applyAlignment="1">
      <alignment horizontal="center" wrapText="1"/>
    </xf>
    <xf numFmtId="0" fontId="11" fillId="4" borderId="9" xfId="5" applyFont="1" applyFill="1" applyBorder="1" applyAlignment="1">
      <alignment horizontal="center" wrapText="1"/>
    </xf>
    <xf numFmtId="0" fontId="11" fillId="4" borderId="10" xfId="5" applyFont="1" applyFill="1" applyBorder="1" applyAlignment="1">
      <alignment horizontal="left" wrapText="1"/>
    </xf>
    <xf numFmtId="164" fontId="11" fillId="4" borderId="11" xfId="5" applyNumberFormat="1" applyFont="1" applyFill="1" applyBorder="1" applyAlignment="1"/>
    <xf numFmtId="164" fontId="11" fillId="4" borderId="11" xfId="5" applyNumberFormat="1" applyFont="1" applyFill="1" applyBorder="1" applyAlignment="1">
      <alignment wrapText="1"/>
    </xf>
    <xf numFmtId="164" fontId="11" fillId="4" borderId="11" xfId="5" applyNumberFormat="1" applyFont="1" applyFill="1" applyBorder="1"/>
    <xf numFmtId="164" fontId="11" fillId="4" borderId="5" xfId="5" applyNumberFormat="1" applyFont="1" applyFill="1" applyBorder="1"/>
    <xf numFmtId="164" fontId="11" fillId="5" borderId="11" xfId="5" applyNumberFormat="1" applyFont="1" applyFill="1" applyBorder="1" applyAlignment="1">
      <alignment horizontal="right"/>
    </xf>
    <xf numFmtId="164" fontId="11" fillId="5" borderId="11" xfId="5" applyNumberFormat="1" applyFont="1" applyFill="1" applyBorder="1" applyAlignment="1"/>
    <xf numFmtId="164" fontId="11" fillId="5" borderId="11" xfId="5" applyNumberFormat="1" applyFont="1" applyFill="1" applyBorder="1"/>
    <xf numFmtId="0" fontId="11" fillId="6" borderId="12" xfId="5" applyFont="1" applyFill="1" applyBorder="1" applyAlignment="1">
      <alignment horizontal="center" vertical="center"/>
    </xf>
    <xf numFmtId="0" fontId="11" fillId="6" borderId="7" xfId="5" applyFont="1" applyFill="1" applyBorder="1" applyAlignment="1">
      <alignment horizontal="left" vertical="center" wrapText="1"/>
    </xf>
    <xf numFmtId="164" fontId="11" fillId="6" borderId="11" xfId="5" applyNumberFormat="1" applyFont="1" applyFill="1" applyBorder="1" applyAlignment="1">
      <alignment horizontal="right"/>
    </xf>
    <xf numFmtId="164" fontId="11" fillId="6" borderId="11" xfId="5" applyNumberFormat="1" applyFont="1" applyFill="1" applyBorder="1" applyAlignment="1"/>
    <xf numFmtId="164" fontId="11" fillId="6" borderId="11" xfId="5" applyNumberFormat="1" applyFont="1" applyFill="1" applyBorder="1"/>
    <xf numFmtId="164" fontId="11" fillId="6" borderId="5" xfId="5" applyNumberFormat="1" applyFont="1" applyFill="1" applyBorder="1"/>
    <xf numFmtId="0" fontId="11" fillId="2" borderId="14" xfId="5" applyFont="1" applyFill="1" applyBorder="1" applyAlignment="1">
      <alignment horizontal="center"/>
    </xf>
    <xf numFmtId="49" fontId="12" fillId="2" borderId="15" xfId="5" applyNumberFormat="1" applyFont="1" applyFill="1" applyBorder="1" applyAlignment="1">
      <alignment horizontal="center"/>
    </xf>
    <xf numFmtId="49" fontId="11" fillId="2" borderId="16" xfId="5" applyNumberFormat="1" applyFont="1" applyFill="1" applyBorder="1" applyAlignment="1">
      <alignment horizontal="center"/>
    </xf>
    <xf numFmtId="0" fontId="12" fillId="2" borderId="15" xfId="5" applyFont="1" applyFill="1" applyBorder="1" applyAlignment="1">
      <alignment horizontal="center"/>
    </xf>
    <xf numFmtId="49" fontId="12" fillId="2" borderId="15" xfId="5" applyNumberFormat="1" applyFont="1" applyFill="1" applyBorder="1" applyAlignment="1">
      <alignment horizontal="left" wrapText="1"/>
    </xf>
    <xf numFmtId="164" fontId="11" fillId="2" borderId="17" xfId="5" applyNumberFormat="1" applyFont="1" applyFill="1" applyBorder="1" applyAlignment="1">
      <alignment horizontal="right"/>
    </xf>
    <xf numFmtId="164" fontId="11" fillId="2" borderId="18" xfId="5" applyNumberFormat="1" applyFont="1" applyFill="1" applyBorder="1" applyAlignment="1"/>
    <xf numFmtId="164" fontId="11" fillId="2" borderId="17" xfId="5" applyNumberFormat="1" applyFont="1" applyFill="1" applyBorder="1"/>
    <xf numFmtId="164" fontId="11" fillId="2" borderId="18" xfId="5" applyNumberFormat="1" applyFont="1" applyFill="1" applyBorder="1"/>
    <xf numFmtId="164" fontId="11" fillId="0" borderId="18" xfId="5" applyNumberFormat="1" applyFont="1" applyFill="1" applyBorder="1"/>
    <xf numFmtId="0" fontId="4" fillId="2" borderId="19" xfId="5" applyFont="1" applyFill="1" applyBorder="1" applyAlignment="1">
      <alignment horizontal="center"/>
    </xf>
    <xf numFmtId="0" fontId="12" fillId="2" borderId="20" xfId="5" applyFont="1" applyFill="1" applyBorder="1" applyAlignment="1">
      <alignment horizontal="center"/>
    </xf>
    <xf numFmtId="0" fontId="11" fillId="2" borderId="21" xfId="5" applyFont="1" applyFill="1" applyBorder="1" applyAlignment="1">
      <alignment horizontal="center"/>
    </xf>
    <xf numFmtId="0" fontId="14" fillId="2" borderId="20" xfId="5" applyFont="1" applyFill="1" applyBorder="1" applyAlignment="1">
      <alignment horizontal="center"/>
    </xf>
    <xf numFmtId="0" fontId="14" fillId="2" borderId="20" xfId="5" applyFont="1" applyFill="1" applyBorder="1" applyAlignment="1">
      <alignment horizontal="left" wrapText="1"/>
    </xf>
    <xf numFmtId="164" fontId="4" fillId="2" borderId="22" xfId="5" applyNumberFormat="1" applyFont="1" applyFill="1" applyBorder="1" applyAlignment="1">
      <alignment horizontal="right"/>
    </xf>
    <xf numFmtId="164" fontId="4" fillId="2" borderId="23" xfId="5" applyNumberFormat="1" applyFont="1" applyFill="1" applyBorder="1" applyAlignment="1"/>
    <xf numFmtId="164" fontId="4" fillId="2" borderId="22" xfId="5" applyNumberFormat="1" applyFont="1" applyFill="1" applyBorder="1"/>
    <xf numFmtId="164" fontId="4" fillId="2" borderId="22" xfId="5" applyNumberFormat="1" applyFont="1" applyFill="1" applyBorder="1" applyAlignment="1"/>
    <xf numFmtId="164" fontId="4" fillId="0" borderId="22" xfId="5" applyNumberFormat="1" applyFont="1" applyFill="1" applyBorder="1"/>
    <xf numFmtId="0" fontId="11" fillId="2" borderId="24" xfId="5" applyFont="1" applyFill="1" applyBorder="1" applyAlignment="1">
      <alignment horizontal="center"/>
    </xf>
    <xf numFmtId="0" fontId="11" fillId="2" borderId="25" xfId="5" applyFont="1" applyFill="1" applyBorder="1" applyAlignment="1">
      <alignment horizontal="center"/>
    </xf>
    <xf numFmtId="0" fontId="11" fillId="2" borderId="26" xfId="5" applyFont="1" applyFill="1" applyBorder="1" applyAlignment="1">
      <alignment horizontal="center"/>
    </xf>
    <xf numFmtId="0" fontId="11" fillId="2" borderId="25" xfId="5" applyFont="1" applyFill="1" applyBorder="1" applyAlignment="1">
      <alignment horizontal="left" wrapText="1"/>
    </xf>
    <xf numFmtId="164" fontId="11" fillId="2" borderId="18" xfId="5" applyNumberFormat="1" applyFont="1" applyFill="1" applyBorder="1" applyAlignment="1">
      <alignment horizontal="right"/>
    </xf>
    <xf numFmtId="0" fontId="11" fillId="2" borderId="19" xfId="5" applyFont="1" applyFill="1" applyBorder="1" applyAlignment="1">
      <alignment horizontal="center"/>
    </xf>
    <xf numFmtId="49" fontId="11" fillId="2" borderId="21" xfId="5" applyNumberFormat="1" applyFont="1" applyFill="1" applyBorder="1" applyAlignment="1">
      <alignment horizontal="center"/>
    </xf>
    <xf numFmtId="164" fontId="4" fillId="2" borderId="27" xfId="5" applyNumberFormat="1" applyFont="1" applyFill="1" applyBorder="1"/>
    <xf numFmtId="164" fontId="4" fillId="2" borderId="27" xfId="5" applyNumberFormat="1" applyFont="1" applyFill="1" applyBorder="1" applyAlignment="1">
      <alignment horizontal="right"/>
    </xf>
    <xf numFmtId="164" fontId="4" fillId="2" borderId="27" xfId="5" applyNumberFormat="1" applyFont="1" applyFill="1" applyBorder="1" applyAlignment="1"/>
    <xf numFmtId="164" fontId="11" fillId="2" borderId="17" xfId="5" applyNumberFormat="1" applyFont="1" applyFill="1" applyBorder="1" applyAlignment="1"/>
    <xf numFmtId="164" fontId="11" fillId="2" borderId="11" xfId="5" applyNumberFormat="1" applyFont="1" applyFill="1" applyBorder="1"/>
    <xf numFmtId="164" fontId="4" fillId="2" borderId="28" xfId="5" applyNumberFormat="1" applyFont="1" applyFill="1" applyBorder="1"/>
    <xf numFmtId="164" fontId="4" fillId="2" borderId="29" xfId="5" applyNumberFormat="1" applyFont="1" applyFill="1" applyBorder="1"/>
    <xf numFmtId="164" fontId="11" fillId="2" borderId="29" xfId="5" applyNumberFormat="1" applyFont="1" applyFill="1" applyBorder="1"/>
    <xf numFmtId="49" fontId="11" fillId="2" borderId="30" xfId="5" applyNumberFormat="1" applyFont="1" applyFill="1" applyBorder="1" applyAlignment="1">
      <alignment horizontal="center"/>
    </xf>
    <xf numFmtId="0" fontId="11" fillId="0" borderId="24" xfId="5" applyFont="1" applyFill="1" applyBorder="1" applyAlignment="1">
      <alignment horizontal="center"/>
    </xf>
    <xf numFmtId="0" fontId="11" fillId="0" borderId="25" xfId="5" applyFont="1" applyFill="1" applyBorder="1" applyAlignment="1">
      <alignment horizontal="center"/>
    </xf>
    <xf numFmtId="49" fontId="11" fillId="0" borderId="31" xfId="5" applyNumberFormat="1" applyFont="1" applyFill="1" applyBorder="1" applyAlignment="1">
      <alignment horizontal="center"/>
    </xf>
    <xf numFmtId="0" fontId="11" fillId="0" borderId="25" xfId="5" applyFont="1" applyFill="1" applyBorder="1" applyAlignment="1">
      <alignment horizontal="left" wrapText="1"/>
    </xf>
    <xf numFmtId="164" fontId="11" fillId="0" borderId="18" xfId="5" applyNumberFormat="1" applyFont="1" applyFill="1" applyBorder="1" applyAlignment="1">
      <alignment horizontal="right"/>
    </xf>
    <xf numFmtId="164" fontId="4" fillId="0" borderId="28" xfId="5" applyNumberFormat="1" applyFont="1" applyFill="1" applyBorder="1" applyAlignment="1">
      <alignment horizontal="right"/>
    </xf>
    <xf numFmtId="164" fontId="4" fillId="0" borderId="28" xfId="5" applyNumberFormat="1" applyFont="1" applyFill="1" applyBorder="1" applyAlignment="1"/>
    <xf numFmtId="164" fontId="4" fillId="0" borderId="28" xfId="5" applyNumberFormat="1" applyFont="1" applyFill="1" applyBorder="1"/>
    <xf numFmtId="164" fontId="4" fillId="0" borderId="23" xfId="5" applyNumberFormat="1" applyFont="1" applyFill="1" applyBorder="1"/>
    <xf numFmtId="164" fontId="11" fillId="0" borderId="18" xfId="5" applyNumberFormat="1" applyFont="1" applyFill="1" applyBorder="1" applyAlignment="1"/>
    <xf numFmtId="164" fontId="11" fillId="0" borderId="17" xfId="5" applyNumberFormat="1" applyFont="1" applyFill="1" applyBorder="1"/>
    <xf numFmtId="0" fontId="11" fillId="0" borderId="19" xfId="5" applyFont="1" applyFill="1" applyBorder="1" applyAlignment="1">
      <alignment horizontal="center"/>
    </xf>
    <xf numFmtId="0" fontId="14" fillId="0" borderId="20" xfId="5" applyFont="1" applyFill="1" applyBorder="1" applyAlignment="1">
      <alignment horizontal="center"/>
    </xf>
    <xf numFmtId="49" fontId="11" fillId="0" borderId="21" xfId="5" applyNumberFormat="1" applyFont="1" applyFill="1" applyBorder="1" applyAlignment="1">
      <alignment horizontal="center"/>
    </xf>
    <xf numFmtId="0" fontId="14" fillId="0" borderId="20" xfId="5" applyFont="1" applyFill="1" applyBorder="1" applyAlignment="1">
      <alignment horizontal="left" wrapText="1"/>
    </xf>
    <xf numFmtId="164" fontId="4" fillId="0" borderId="27" xfId="5" applyNumberFormat="1" applyFont="1" applyFill="1" applyBorder="1" applyAlignment="1">
      <alignment horizontal="right"/>
    </xf>
    <xf numFmtId="164" fontId="4" fillId="0" borderId="27" xfId="5" applyNumberFormat="1" applyFont="1" applyFill="1" applyBorder="1" applyAlignment="1"/>
    <xf numFmtId="0" fontId="11" fillId="6" borderId="12" xfId="5" applyFont="1" applyFill="1" applyBorder="1" applyAlignment="1">
      <alignment horizontal="center"/>
    </xf>
    <xf numFmtId="0" fontId="11" fillId="6" borderId="7" xfId="5" applyFont="1" applyFill="1" applyBorder="1" applyAlignment="1">
      <alignment horizontal="left" wrapText="1"/>
    </xf>
    <xf numFmtId="164" fontId="11" fillId="6" borderId="28" xfId="5" applyNumberFormat="1" applyFont="1" applyFill="1" applyBorder="1"/>
    <xf numFmtId="0" fontId="11" fillId="2" borderId="32" xfId="5" applyFont="1" applyFill="1" applyBorder="1" applyAlignment="1">
      <alignment horizontal="center"/>
    </xf>
    <xf numFmtId="49" fontId="11" fillId="2" borderId="15" xfId="5" applyNumberFormat="1" applyFont="1" applyFill="1" applyBorder="1" applyAlignment="1">
      <alignment horizontal="center"/>
    </xf>
    <xf numFmtId="0" fontId="11" fillId="2" borderId="33" xfId="5" applyFont="1" applyFill="1" applyBorder="1" applyAlignment="1">
      <alignment horizontal="center"/>
    </xf>
    <xf numFmtId="0" fontId="11" fillId="2" borderId="15" xfId="5" applyFont="1" applyFill="1" applyBorder="1" applyAlignment="1">
      <alignment horizontal="center"/>
    </xf>
    <xf numFmtId="49" fontId="11" fillId="2" borderId="15" xfId="5" applyNumberFormat="1" applyFont="1" applyFill="1" applyBorder="1" applyAlignment="1">
      <alignment horizontal="left" wrapText="1"/>
    </xf>
    <xf numFmtId="0" fontId="4" fillId="2" borderId="34" xfId="5" applyFont="1" applyFill="1" applyBorder="1" applyAlignment="1">
      <alignment horizontal="center"/>
    </xf>
    <xf numFmtId="0" fontId="4" fillId="2" borderId="36" xfId="5" applyFont="1" applyFill="1" applyBorder="1" applyAlignment="1">
      <alignment horizontal="center"/>
    </xf>
    <xf numFmtId="0" fontId="4" fillId="2" borderId="37" xfId="5" applyFont="1" applyFill="1" applyBorder="1" applyAlignment="1">
      <alignment horizontal="center"/>
    </xf>
    <xf numFmtId="0" fontId="4" fillId="2" borderId="20" xfId="5" applyFont="1" applyFill="1" applyBorder="1" applyAlignment="1">
      <alignment horizontal="left" wrapText="1"/>
    </xf>
    <xf numFmtId="0" fontId="11" fillId="2" borderId="38" xfId="5" applyFont="1" applyFill="1" applyBorder="1" applyAlignment="1">
      <alignment horizontal="center"/>
    </xf>
    <xf numFmtId="0" fontId="14" fillId="2" borderId="39" xfId="5" applyFont="1" applyFill="1" applyBorder="1" applyAlignment="1">
      <alignment horizontal="center"/>
    </xf>
    <xf numFmtId="49" fontId="11" fillId="2" borderId="40" xfId="5" applyNumberFormat="1" applyFont="1" applyFill="1" applyBorder="1" applyAlignment="1">
      <alignment horizontal="center"/>
    </xf>
    <xf numFmtId="0" fontId="14" fillId="2" borderId="39" xfId="5" applyFont="1" applyFill="1" applyBorder="1" applyAlignment="1">
      <alignment horizontal="left" wrapText="1"/>
    </xf>
    <xf numFmtId="164" fontId="11" fillId="6" borderId="23" xfId="5" applyNumberFormat="1" applyFont="1" applyFill="1" applyBorder="1"/>
    <xf numFmtId="164" fontId="11" fillId="6" borderId="18" xfId="5" applyNumberFormat="1" applyFont="1" applyFill="1" applyBorder="1"/>
    <xf numFmtId="164" fontId="4" fillId="2" borderId="17" xfId="5" applyNumberFormat="1" applyFont="1" applyFill="1" applyBorder="1" applyAlignment="1">
      <alignment horizontal="right"/>
    </xf>
    <xf numFmtId="164" fontId="4" fillId="2" borderId="17" xfId="5" applyNumberFormat="1" applyFont="1" applyFill="1" applyBorder="1" applyAlignment="1"/>
    <xf numFmtId="0" fontId="4" fillId="2" borderId="38" xfId="5" applyFont="1" applyFill="1" applyBorder="1" applyAlignment="1">
      <alignment horizontal="center"/>
    </xf>
    <xf numFmtId="0" fontId="11" fillId="2" borderId="39" xfId="5" applyFont="1" applyFill="1" applyBorder="1" applyAlignment="1">
      <alignment horizontal="center"/>
    </xf>
    <xf numFmtId="0" fontId="1" fillId="2" borderId="40" xfId="4" applyFill="1" applyBorder="1" applyAlignment="1">
      <alignment horizontal="center"/>
    </xf>
    <xf numFmtId="0" fontId="4" fillId="2" borderId="39" xfId="5" applyFont="1" applyFill="1" applyBorder="1" applyAlignment="1">
      <alignment horizontal="center"/>
    </xf>
    <xf numFmtId="0" fontId="4" fillId="2" borderId="39" xfId="5" applyFont="1" applyFill="1" applyBorder="1" applyAlignment="1">
      <alignment horizontal="left" wrapText="1"/>
    </xf>
    <xf numFmtId="0" fontId="11" fillId="0" borderId="32" xfId="5" applyFont="1" applyFill="1" applyBorder="1" applyAlignment="1">
      <alignment horizontal="center"/>
    </xf>
    <xf numFmtId="49" fontId="11" fillId="0" borderId="15" xfId="5" applyNumberFormat="1" applyFont="1" applyFill="1" applyBorder="1" applyAlignment="1">
      <alignment horizontal="center"/>
    </xf>
    <xf numFmtId="49" fontId="11" fillId="0" borderId="30" xfId="5" applyNumberFormat="1" applyFont="1" applyFill="1" applyBorder="1" applyAlignment="1">
      <alignment horizontal="center"/>
    </xf>
    <xf numFmtId="0" fontId="11" fillId="0" borderId="33" xfId="5" applyFont="1" applyFill="1" applyBorder="1" applyAlignment="1">
      <alignment horizontal="center"/>
    </xf>
    <xf numFmtId="0" fontId="11" fillId="0" borderId="15" xfId="5" applyFont="1" applyFill="1" applyBorder="1" applyAlignment="1">
      <alignment horizontal="center"/>
    </xf>
    <xf numFmtId="49" fontId="11" fillId="0" borderId="15" xfId="5" applyNumberFormat="1" applyFont="1" applyFill="1" applyBorder="1" applyAlignment="1">
      <alignment horizontal="left" wrapText="1"/>
    </xf>
    <xf numFmtId="164" fontId="11" fillId="0" borderId="17" xfId="5" applyNumberFormat="1" applyFont="1" applyFill="1" applyBorder="1" applyAlignment="1">
      <alignment horizontal="right"/>
    </xf>
    <xf numFmtId="164" fontId="11" fillId="0" borderId="17" xfId="5" applyNumberFormat="1" applyFont="1" applyFill="1" applyBorder="1" applyAlignment="1"/>
    <xf numFmtId="0" fontId="4" fillId="0" borderId="41" xfId="5" applyFont="1" applyFill="1" applyBorder="1" applyAlignment="1">
      <alignment horizontal="center"/>
    </xf>
    <xf numFmtId="0" fontId="11" fillId="0" borderId="39" xfId="5" applyFont="1" applyFill="1" applyBorder="1" applyAlignment="1">
      <alignment horizontal="center"/>
    </xf>
    <xf numFmtId="0" fontId="1" fillId="0" borderId="42" xfId="4" applyFill="1" applyBorder="1" applyAlignment="1">
      <alignment horizontal="center"/>
    </xf>
    <xf numFmtId="0" fontId="4" fillId="0" borderId="43" xfId="5" applyFont="1" applyFill="1" applyBorder="1" applyAlignment="1">
      <alignment horizontal="center"/>
    </xf>
    <xf numFmtId="0" fontId="4" fillId="0" borderId="39" xfId="5" applyFont="1" applyFill="1" applyBorder="1" applyAlignment="1">
      <alignment horizontal="center"/>
    </xf>
    <xf numFmtId="0" fontId="4" fillId="0" borderId="39" xfId="5" applyFont="1" applyFill="1" applyBorder="1" applyAlignment="1">
      <alignment horizontal="left" wrapText="1"/>
    </xf>
    <xf numFmtId="164" fontId="4" fillId="0" borderId="22" xfId="5" applyNumberFormat="1" applyFont="1" applyFill="1" applyBorder="1" applyAlignment="1"/>
    <xf numFmtId="164" fontId="4" fillId="0" borderId="29" xfId="5" applyNumberFormat="1" applyFont="1" applyFill="1" applyBorder="1"/>
    <xf numFmtId="164" fontId="11" fillId="0" borderId="29" xfId="5" applyNumberFormat="1" applyFont="1" applyFill="1" applyBorder="1"/>
    <xf numFmtId="0" fontId="11" fillId="5" borderId="12" xfId="5" applyFont="1" applyFill="1" applyBorder="1" applyAlignment="1">
      <alignment horizontal="center" vertical="center" wrapText="1"/>
    </xf>
    <xf numFmtId="164" fontId="11" fillId="2" borderId="24" xfId="5" applyNumberFormat="1" applyFont="1" applyFill="1" applyBorder="1"/>
    <xf numFmtId="0" fontId="4" fillId="2" borderId="35" xfId="5" applyFont="1" applyFill="1" applyBorder="1" applyAlignment="1">
      <alignment horizontal="center"/>
    </xf>
    <xf numFmtId="164" fontId="4" fillId="2" borderId="19" xfId="5" applyNumberFormat="1" applyFont="1" applyFill="1" applyBorder="1"/>
    <xf numFmtId="0" fontId="12" fillId="7" borderId="22" xfId="5" applyFont="1" applyFill="1" applyBorder="1" applyAlignment="1">
      <alignment vertical="center"/>
    </xf>
    <xf numFmtId="0" fontId="11" fillId="2" borderId="44" xfId="6" applyFont="1" applyFill="1" applyBorder="1" applyAlignment="1">
      <alignment horizontal="center" wrapText="1"/>
    </xf>
    <xf numFmtId="1" fontId="11" fillId="2" borderId="25" xfId="6" applyNumberFormat="1" applyFont="1" applyFill="1" applyBorder="1" applyAlignment="1">
      <alignment horizontal="center" wrapText="1"/>
    </xf>
    <xf numFmtId="49" fontId="11" fillId="2" borderId="31" xfId="6" applyNumberFormat="1" applyFont="1" applyFill="1" applyBorder="1" applyAlignment="1">
      <alignment horizontal="center" wrapText="1"/>
    </xf>
    <xf numFmtId="0" fontId="11" fillId="2" borderId="45" xfId="6" applyFont="1" applyFill="1" applyBorder="1" applyAlignment="1">
      <alignment horizontal="center" wrapText="1"/>
    </xf>
    <xf numFmtId="0" fontId="11" fillId="2" borderId="25" xfId="6" applyFont="1" applyFill="1" applyBorder="1" applyAlignment="1">
      <alignment horizontal="center" wrapText="1"/>
    </xf>
    <xf numFmtId="0" fontId="11" fillId="2" borderId="25" xfId="6" applyFont="1" applyFill="1" applyBorder="1" applyAlignment="1">
      <alignment horizontal="left" wrapText="1"/>
    </xf>
    <xf numFmtId="164" fontId="11" fillId="2" borderId="17" xfId="6" applyNumberFormat="1" applyFont="1" applyFill="1" applyBorder="1" applyAlignment="1">
      <alignment horizontal="right"/>
    </xf>
    <xf numFmtId="0" fontId="4" fillId="2" borderId="34" xfId="6" applyFont="1" applyFill="1" applyBorder="1" applyAlignment="1">
      <alignment horizontal="center" wrapText="1"/>
    </xf>
    <xf numFmtId="49" fontId="4" fillId="2" borderId="20" xfId="6" applyNumberFormat="1" applyFont="1" applyFill="1" applyBorder="1" applyAlignment="1">
      <alignment horizontal="center" wrapText="1"/>
    </xf>
    <xf numFmtId="49" fontId="4" fillId="2" borderId="46" xfId="6" applyNumberFormat="1" applyFont="1" applyFill="1" applyBorder="1" applyAlignment="1">
      <alignment horizontal="center" wrapText="1"/>
    </xf>
    <xf numFmtId="0" fontId="4" fillId="2" borderId="35" xfId="6" applyFont="1" applyFill="1" applyBorder="1" applyAlignment="1">
      <alignment horizontal="center" wrapText="1"/>
    </xf>
    <xf numFmtId="0" fontId="14" fillId="2" borderId="43" xfId="5" applyFont="1" applyFill="1" applyBorder="1" applyAlignment="1">
      <alignment horizontal="center"/>
    </xf>
    <xf numFmtId="164" fontId="4" fillId="2" borderId="38" xfId="5" applyNumberFormat="1" applyFont="1" applyFill="1" applyBorder="1"/>
    <xf numFmtId="164" fontId="11" fillId="2" borderId="18" xfId="6" applyNumberFormat="1" applyFont="1" applyFill="1" applyBorder="1" applyAlignment="1">
      <alignment horizontal="right"/>
    </xf>
    <xf numFmtId="164" fontId="11" fillId="2" borderId="14" xfId="5" applyNumberFormat="1" applyFont="1" applyFill="1" applyBorder="1"/>
    <xf numFmtId="0" fontId="11" fillId="2" borderId="44" xfId="5" applyFont="1" applyFill="1" applyBorder="1" applyAlignment="1">
      <alignment horizontal="center"/>
    </xf>
    <xf numFmtId="49" fontId="11" fillId="2" borderId="25" xfId="5" applyNumberFormat="1" applyFont="1" applyFill="1" applyBorder="1" applyAlignment="1">
      <alignment horizontal="center"/>
    </xf>
    <xf numFmtId="49" fontId="11" fillId="2" borderId="31" xfId="5" applyNumberFormat="1" applyFont="1" applyFill="1" applyBorder="1" applyAlignment="1">
      <alignment horizontal="center"/>
    </xf>
    <xf numFmtId="0" fontId="12" fillId="2" borderId="45" xfId="5" applyFont="1" applyFill="1" applyBorder="1" applyAlignment="1">
      <alignment horizontal="center" vertical="center"/>
    </xf>
    <xf numFmtId="49" fontId="12" fillId="2" borderId="25" xfId="5" applyNumberFormat="1" applyFont="1" applyFill="1" applyBorder="1" applyAlignment="1">
      <alignment horizontal="left" vertical="center" wrapText="1"/>
    </xf>
    <xf numFmtId="0" fontId="14" fillId="2" borderId="35" xfId="5" applyFont="1" applyFill="1" applyBorder="1" applyAlignment="1">
      <alignment horizontal="center"/>
    </xf>
    <xf numFmtId="164" fontId="11" fillId="2" borderId="11" xfId="5" applyNumberFormat="1" applyFont="1" applyFill="1" applyBorder="1" applyAlignment="1">
      <alignment horizontal="right"/>
    </xf>
    <xf numFmtId="164" fontId="11" fillId="2" borderId="11" xfId="5" applyNumberFormat="1" applyFont="1" applyFill="1" applyBorder="1" applyAlignment="1"/>
    <xf numFmtId="164" fontId="4" fillId="2" borderId="23" xfId="5" applyNumberFormat="1" applyFont="1" applyFill="1" applyBorder="1" applyAlignment="1">
      <alignment horizontal="right"/>
    </xf>
    <xf numFmtId="0" fontId="11" fillId="2" borderId="47" xfId="6" applyFont="1" applyFill="1" applyBorder="1" applyAlignment="1">
      <alignment horizontal="left" wrapText="1"/>
    </xf>
    <xf numFmtId="0" fontId="4" fillId="2" borderId="48" xfId="6" applyFont="1" applyFill="1" applyBorder="1" applyAlignment="1">
      <alignment horizontal="center"/>
    </xf>
    <xf numFmtId="0" fontId="14" fillId="2" borderId="21" xfId="5" applyFont="1" applyFill="1" applyBorder="1" applyAlignment="1">
      <alignment horizontal="left" wrapText="1"/>
    </xf>
    <xf numFmtId="0" fontId="11" fillId="2" borderId="45" xfId="5" applyFont="1" applyFill="1" applyBorder="1" applyAlignment="1">
      <alignment horizontal="center" vertical="center"/>
    </xf>
    <xf numFmtId="49" fontId="11" fillId="2" borderId="25" xfId="5" applyNumberFormat="1" applyFont="1" applyFill="1" applyBorder="1" applyAlignment="1">
      <alignment horizontal="left" vertical="center" wrapText="1"/>
    </xf>
    <xf numFmtId="0" fontId="11" fillId="2" borderId="20" xfId="5" applyFont="1" applyFill="1" applyBorder="1" applyAlignment="1">
      <alignment horizontal="center"/>
    </xf>
    <xf numFmtId="0" fontId="1" fillId="2" borderId="46" xfId="4" applyFill="1" applyBorder="1" applyAlignment="1">
      <alignment horizontal="center"/>
    </xf>
    <xf numFmtId="164" fontId="4" fillId="2" borderId="24" xfId="5" applyNumberFormat="1" applyFont="1" applyFill="1" applyBorder="1"/>
    <xf numFmtId="164" fontId="4" fillId="2" borderId="18" xfId="5" applyNumberFormat="1" applyFont="1" applyFill="1" applyBorder="1" applyAlignment="1"/>
    <xf numFmtId="0" fontId="4" fillId="2" borderId="41" xfId="5" applyFont="1" applyFill="1" applyBorder="1" applyAlignment="1">
      <alignment horizontal="center"/>
    </xf>
    <xf numFmtId="0" fontId="1" fillId="2" borderId="42" xfId="4" applyFill="1" applyBorder="1" applyAlignment="1">
      <alignment horizontal="center"/>
    </xf>
    <xf numFmtId="0" fontId="11" fillId="2" borderId="15" xfId="7" applyFont="1" applyFill="1" applyBorder="1" applyAlignment="1">
      <alignment horizontal="center" vertical="center"/>
    </xf>
    <xf numFmtId="0" fontId="11" fillId="2" borderId="15" xfId="7" applyFont="1" applyFill="1" applyBorder="1" applyAlignment="1">
      <alignment vertical="center" wrapText="1"/>
    </xf>
    <xf numFmtId="164" fontId="11" fillId="2" borderId="18" xfId="7" applyNumberFormat="1" applyFont="1" applyFill="1" applyBorder="1" applyAlignment="1">
      <alignment horizontal="right"/>
    </xf>
    <xf numFmtId="0" fontId="4" fillId="2" borderId="20" xfId="5" applyFont="1" applyFill="1" applyBorder="1" applyAlignment="1">
      <alignment horizontal="center"/>
    </xf>
    <xf numFmtId="49" fontId="11" fillId="2" borderId="21" xfId="5" applyNumberFormat="1" applyFont="1" applyFill="1" applyBorder="1" applyAlignment="1"/>
    <xf numFmtId="0" fontId="4" fillId="2" borderId="20" xfId="7" applyFont="1" applyFill="1" applyBorder="1" applyAlignment="1">
      <alignment horizontal="center" vertical="center"/>
    </xf>
    <xf numFmtId="0" fontId="4" fillId="2" borderId="20" xfId="7" applyFont="1" applyFill="1" applyBorder="1" applyAlignment="1">
      <alignment vertical="center" wrapText="1"/>
    </xf>
    <xf numFmtId="164" fontId="4" fillId="2" borderId="22" xfId="7" applyNumberFormat="1" applyFont="1" applyFill="1" applyBorder="1" applyAlignment="1">
      <alignment horizontal="right"/>
    </xf>
    <xf numFmtId="49" fontId="11" fillId="2" borderId="26" xfId="5" applyNumberFormat="1" applyFont="1" applyFill="1" applyBorder="1" applyAlignment="1">
      <alignment horizontal="center"/>
    </xf>
    <xf numFmtId="0" fontId="11" fillId="2" borderId="25" xfId="7" applyFont="1" applyFill="1" applyBorder="1" applyAlignment="1">
      <alignment horizontal="center" vertical="center"/>
    </xf>
    <xf numFmtId="0" fontId="11" fillId="2" borderId="25" xfId="7" applyFont="1" applyFill="1" applyBorder="1" applyAlignment="1">
      <alignment vertical="center" wrapText="1"/>
    </xf>
    <xf numFmtId="164" fontId="4" fillId="2" borderId="27" xfId="7" applyNumberFormat="1" applyFont="1" applyFill="1" applyBorder="1" applyAlignment="1">
      <alignment horizontal="right"/>
    </xf>
    <xf numFmtId="164" fontId="11" fillId="2" borderId="17" xfId="7" applyNumberFormat="1" applyFont="1" applyFill="1" applyBorder="1" applyAlignment="1">
      <alignment horizontal="right"/>
    </xf>
    <xf numFmtId="49" fontId="11" fillId="2" borderId="40" xfId="5" applyNumberFormat="1" applyFont="1" applyFill="1" applyBorder="1" applyAlignment="1"/>
    <xf numFmtId="0" fontId="4" fillId="2" borderId="39" xfId="7" applyFont="1" applyFill="1" applyBorder="1" applyAlignment="1">
      <alignment horizontal="center" vertical="center"/>
    </xf>
    <xf numFmtId="0" fontId="4" fillId="2" borderId="39" xfId="7" applyFont="1" applyFill="1" applyBorder="1" applyAlignment="1">
      <alignment vertical="center" wrapText="1"/>
    </xf>
    <xf numFmtId="164" fontId="11" fillId="2" borderId="27" xfId="5" applyNumberFormat="1" applyFont="1" applyFill="1" applyBorder="1"/>
    <xf numFmtId="49" fontId="11" fillId="2" borderId="31" xfId="5" applyNumberFormat="1" applyFont="1" applyFill="1" applyBorder="1" applyAlignment="1"/>
    <xf numFmtId="0" fontId="11" fillId="2" borderId="25" xfId="5" applyFont="1" applyFill="1" applyBorder="1" applyAlignment="1">
      <alignment horizontal="center" vertical="center"/>
    </xf>
    <xf numFmtId="49" fontId="11" fillId="2" borderId="46" xfId="5" applyNumberFormat="1" applyFont="1" applyFill="1" applyBorder="1" applyAlignment="1"/>
    <xf numFmtId="164" fontId="4" fillId="2" borderId="28" xfId="5" applyNumberFormat="1" applyFont="1" applyFill="1" applyBorder="1" applyAlignment="1">
      <alignment horizontal="right"/>
    </xf>
    <xf numFmtId="164" fontId="4" fillId="2" borderId="28" xfId="5" applyNumberFormat="1" applyFont="1" applyFill="1" applyBorder="1" applyAlignment="1"/>
    <xf numFmtId="164" fontId="11" fillId="2" borderId="5" xfId="5" applyNumberFormat="1" applyFont="1" applyFill="1" applyBorder="1"/>
    <xf numFmtId="49" fontId="11" fillId="0" borderId="15" xfId="6" applyNumberFormat="1" applyFont="1" applyFill="1" applyBorder="1" applyAlignment="1">
      <alignment horizontal="center"/>
    </xf>
    <xf numFmtId="49" fontId="11" fillId="0" borderId="30" xfId="6" applyNumberFormat="1" applyFont="1" applyFill="1" applyBorder="1" applyAlignment="1">
      <alignment horizontal="center"/>
    </xf>
    <xf numFmtId="0" fontId="4" fillId="0" borderId="34" xfId="5" applyFont="1" applyFill="1" applyBorder="1" applyAlignment="1">
      <alignment horizontal="center"/>
    </xf>
    <xf numFmtId="49" fontId="4" fillId="0" borderId="20" xfId="6" applyNumberFormat="1" applyFont="1" applyFill="1" applyBorder="1" applyAlignment="1">
      <alignment horizontal="center"/>
    </xf>
    <xf numFmtId="49" fontId="4" fillId="0" borderId="46" xfId="6" applyNumberFormat="1" applyFont="1" applyFill="1" applyBorder="1" applyAlignment="1">
      <alignment horizontal="center"/>
    </xf>
    <xf numFmtId="0" fontId="4" fillId="0" borderId="35" xfId="5" applyFont="1" applyFill="1" applyBorder="1" applyAlignment="1">
      <alignment horizontal="center"/>
    </xf>
    <xf numFmtId="0" fontId="4" fillId="0" borderId="20" xfId="5" applyFont="1" applyFill="1" applyBorder="1" applyAlignment="1">
      <alignment horizontal="center"/>
    </xf>
    <xf numFmtId="0" fontId="4" fillId="0" borderId="20" xfId="5" applyFont="1" applyFill="1" applyBorder="1" applyAlignment="1">
      <alignment horizontal="left" wrapText="1"/>
    </xf>
    <xf numFmtId="164" fontId="4" fillId="0" borderId="22" xfId="5" applyNumberFormat="1" applyFont="1" applyFill="1" applyBorder="1" applyAlignment="1">
      <alignment horizontal="right"/>
    </xf>
    <xf numFmtId="49" fontId="11" fillId="0" borderId="31" xfId="5" applyNumberFormat="1" applyFont="1" applyFill="1" applyBorder="1" applyAlignment="1"/>
    <xf numFmtId="0" fontId="11" fillId="0" borderId="45" xfId="5" applyFont="1" applyFill="1" applyBorder="1" applyAlignment="1">
      <alignment horizontal="center" vertical="center"/>
    </xf>
    <xf numFmtId="0" fontId="11" fillId="0" borderId="25" xfId="5" applyFont="1" applyFill="1" applyBorder="1" applyAlignment="1">
      <alignment horizontal="center" vertical="center"/>
    </xf>
    <xf numFmtId="49" fontId="11" fillId="0" borderId="25" xfId="5" applyNumberFormat="1" applyFont="1" applyFill="1" applyBorder="1" applyAlignment="1">
      <alignment horizontal="left" vertical="center" wrapText="1"/>
    </xf>
    <xf numFmtId="164" fontId="11" fillId="0" borderId="24" xfId="5" applyNumberFormat="1" applyFont="1" applyFill="1" applyBorder="1"/>
    <xf numFmtId="0" fontId="11" fillId="2" borderId="45" xfId="5" applyFont="1" applyFill="1" applyBorder="1" applyAlignment="1">
      <alignment horizontal="center"/>
    </xf>
    <xf numFmtId="49" fontId="11" fillId="2" borderId="46" xfId="5" applyNumberFormat="1" applyFont="1" applyFill="1" applyBorder="1" applyAlignment="1">
      <alignment horizontal="center"/>
    </xf>
    <xf numFmtId="49" fontId="11" fillId="2" borderId="42" xfId="5" applyNumberFormat="1" applyFont="1" applyFill="1" applyBorder="1" applyAlignment="1">
      <alignment horizontal="center"/>
    </xf>
    <xf numFmtId="0" fontId="4" fillId="2" borderId="43" xfId="5" applyFont="1" applyFill="1" applyBorder="1" applyAlignment="1">
      <alignment horizontal="center"/>
    </xf>
    <xf numFmtId="0" fontId="11" fillId="0" borderId="26" xfId="5" applyFont="1" applyFill="1" applyBorder="1" applyAlignment="1">
      <alignment horizontal="center"/>
    </xf>
    <xf numFmtId="164" fontId="4" fillId="0" borderId="49" xfId="5" applyNumberFormat="1" applyFont="1" applyFill="1" applyBorder="1"/>
    <xf numFmtId="164" fontId="4" fillId="0" borderId="27" xfId="5" applyNumberFormat="1" applyFont="1" applyFill="1" applyBorder="1"/>
    <xf numFmtId="0" fontId="11" fillId="6" borderId="12" xfId="5" applyFont="1" applyFill="1" applyBorder="1" applyAlignment="1">
      <alignment horizontal="right" vertical="center"/>
    </xf>
    <xf numFmtId="0" fontId="11" fillId="6" borderId="7" xfId="5" applyFont="1" applyFill="1" applyBorder="1" applyAlignment="1">
      <alignment vertical="center" wrapText="1"/>
    </xf>
    <xf numFmtId="0" fontId="11" fillId="0" borderId="14" xfId="5" applyFont="1" applyFill="1" applyBorder="1" applyAlignment="1">
      <alignment horizontal="center"/>
    </xf>
    <xf numFmtId="49" fontId="11" fillId="0" borderId="30" xfId="5" applyNumberFormat="1" applyFont="1" applyFill="1" applyBorder="1" applyAlignment="1"/>
    <xf numFmtId="0" fontId="11" fillId="0" borderId="33" xfId="5" applyFont="1" applyFill="1" applyBorder="1" applyAlignment="1">
      <alignment horizontal="center" vertical="center"/>
    </xf>
    <xf numFmtId="0" fontId="11" fillId="0" borderId="15" xfId="5" applyFont="1" applyFill="1" applyBorder="1" applyAlignment="1">
      <alignment horizontal="center" vertical="center"/>
    </xf>
    <xf numFmtId="49" fontId="11" fillId="0" borderId="15" xfId="5" applyNumberFormat="1" applyFont="1" applyFill="1" applyBorder="1" applyAlignment="1">
      <alignment horizontal="left" vertical="center" wrapText="1"/>
    </xf>
    <xf numFmtId="0" fontId="4" fillId="0" borderId="19" xfId="5" applyFont="1" applyFill="1" applyBorder="1" applyAlignment="1">
      <alignment horizontal="center"/>
    </xf>
    <xf numFmtId="49" fontId="11" fillId="0" borderId="46" xfId="5" applyNumberFormat="1" applyFont="1" applyFill="1" applyBorder="1" applyAlignment="1"/>
    <xf numFmtId="164" fontId="4" fillId="2" borderId="29" xfId="5" applyNumberFormat="1" applyFont="1" applyFill="1" applyBorder="1" applyAlignment="1">
      <alignment horizontal="right"/>
    </xf>
    <xf numFmtId="164" fontId="4" fillId="2" borderId="29" xfId="5" applyNumberFormat="1" applyFont="1" applyFill="1" applyBorder="1" applyAlignment="1"/>
    <xf numFmtId="164" fontId="11" fillId="2" borderId="29" xfId="5" applyNumberFormat="1" applyFont="1" applyFill="1" applyBorder="1" applyAlignment="1">
      <alignment horizontal="right"/>
    </xf>
    <xf numFmtId="164" fontId="11" fillId="2" borderId="29" xfId="5" applyNumberFormat="1" applyFont="1" applyFill="1" applyBorder="1" applyAlignment="1"/>
    <xf numFmtId="164" fontId="11" fillId="0" borderId="14" xfId="5" applyNumberFormat="1" applyFont="1" applyFill="1" applyBorder="1"/>
    <xf numFmtId="164" fontId="4" fillId="0" borderId="19" xfId="5" applyNumberFormat="1" applyFont="1" applyFill="1" applyBorder="1"/>
    <xf numFmtId="0" fontId="1" fillId="0" borderId="0" xfId="5" applyFill="1"/>
    <xf numFmtId="164" fontId="4" fillId="0" borderId="0" xfId="5" applyNumberFormat="1" applyFont="1" applyFill="1"/>
    <xf numFmtId="0" fontId="4" fillId="0" borderId="0" xfId="5" applyFont="1" applyFill="1"/>
    <xf numFmtId="164" fontId="1" fillId="0" borderId="0" xfId="5" applyNumberFormat="1" applyFill="1"/>
    <xf numFmtId="0" fontId="11" fillId="6" borderId="11" xfId="5" applyFont="1" applyFill="1" applyBorder="1" applyAlignment="1">
      <alignment horizontal="center" vertical="center"/>
    </xf>
    <xf numFmtId="164" fontId="11" fillId="6" borderId="12" xfId="5" applyNumberFormat="1" applyFont="1" applyFill="1" applyBorder="1"/>
    <xf numFmtId="0" fontId="11" fillId="7" borderId="17" xfId="5" applyFont="1" applyFill="1" applyBorder="1" applyAlignment="1">
      <alignment vertical="center"/>
    </xf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7" fillId="8" borderId="6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51" xfId="0" applyFont="1" applyFill="1" applyBorder="1" applyAlignment="1">
      <alignment horizontal="center" vertical="center" wrapText="1"/>
    </xf>
    <xf numFmtId="0" fontId="18" fillId="0" borderId="32" xfId="0" applyFont="1" applyBorder="1" applyAlignment="1">
      <alignment vertical="center" wrapText="1"/>
    </xf>
    <xf numFmtId="0" fontId="18" fillId="0" borderId="33" xfId="0" applyFont="1" applyBorder="1" applyAlignment="1">
      <alignment horizontal="right" vertical="center" wrapText="1"/>
    </xf>
    <xf numFmtId="4" fontId="18" fillId="0" borderId="33" xfId="0" applyNumberFormat="1" applyFont="1" applyBorder="1" applyAlignment="1">
      <alignment horizontal="right" vertical="center" wrapText="1"/>
    </xf>
    <xf numFmtId="4" fontId="18" fillId="0" borderId="52" xfId="0" applyNumberFormat="1" applyFont="1" applyBorder="1" applyAlignment="1">
      <alignment horizontal="right" vertical="center" wrapText="1"/>
    </xf>
    <xf numFmtId="0" fontId="19" fillId="0" borderId="53" xfId="0" applyFont="1" applyBorder="1" applyAlignment="1">
      <alignment vertical="center" wrapText="1"/>
    </xf>
    <xf numFmtId="0" fontId="19" fillId="0" borderId="36" xfId="0" applyFont="1" applyBorder="1" applyAlignment="1">
      <alignment horizontal="right" vertical="center" wrapText="1"/>
    </xf>
    <xf numFmtId="4" fontId="19" fillId="0" borderId="36" xfId="0" applyNumberFormat="1" applyFont="1" applyBorder="1" applyAlignment="1">
      <alignment horizontal="right" vertical="center" wrapText="1"/>
    </xf>
    <xf numFmtId="4" fontId="19" fillId="0" borderId="36" xfId="0" applyNumberFormat="1" applyFont="1" applyBorder="1" applyAlignment="1">
      <alignment vertical="center"/>
    </xf>
    <xf numFmtId="4" fontId="19" fillId="0" borderId="54" xfId="0" applyNumberFormat="1" applyFont="1" applyBorder="1" applyAlignment="1">
      <alignment vertical="center"/>
    </xf>
    <xf numFmtId="4" fontId="0" fillId="0" borderId="0" xfId="0" applyNumberFormat="1"/>
    <xf numFmtId="4" fontId="19" fillId="0" borderId="33" xfId="0" applyNumberFormat="1" applyFont="1" applyBorder="1" applyAlignment="1">
      <alignment horizontal="right" vertical="center" wrapText="1"/>
    </xf>
    <xf numFmtId="0" fontId="18" fillId="0" borderId="53" xfId="0" applyFont="1" applyBorder="1" applyAlignment="1">
      <alignment vertical="center" wrapText="1"/>
    </xf>
    <xf numFmtId="4" fontId="18" fillId="0" borderId="36" xfId="0" applyNumberFormat="1" applyFont="1" applyBorder="1" applyAlignment="1">
      <alignment horizontal="right" vertical="center" wrapText="1"/>
    </xf>
    <xf numFmtId="4" fontId="18" fillId="0" borderId="54" xfId="0" applyNumberFormat="1" applyFont="1" applyBorder="1" applyAlignment="1">
      <alignment horizontal="right" vertical="center" wrapText="1"/>
    </xf>
    <xf numFmtId="4" fontId="19" fillId="0" borderId="54" xfId="0" applyNumberFormat="1" applyFont="1" applyBorder="1" applyAlignment="1">
      <alignment horizontal="right" vertical="center" wrapText="1"/>
    </xf>
    <xf numFmtId="0" fontId="18" fillId="0" borderId="36" xfId="0" applyFont="1" applyBorder="1" applyAlignment="1">
      <alignment horizontal="right" vertical="center" wrapText="1"/>
    </xf>
    <xf numFmtId="0" fontId="19" fillId="0" borderId="41" xfId="0" applyFont="1" applyBorder="1" applyAlignment="1">
      <alignment vertical="center" wrapText="1"/>
    </xf>
    <xf numFmtId="0" fontId="19" fillId="0" borderId="43" xfId="0" applyFont="1" applyBorder="1" applyAlignment="1">
      <alignment horizontal="right" vertical="center" wrapText="1"/>
    </xf>
    <xf numFmtId="4" fontId="19" fillId="0" borderId="43" xfId="0" applyNumberFormat="1" applyFont="1" applyBorder="1" applyAlignment="1">
      <alignment horizontal="right" vertical="center" wrapText="1"/>
    </xf>
    <xf numFmtId="4" fontId="19" fillId="0" borderId="55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vertical="center" wrapText="1"/>
    </xf>
    <xf numFmtId="0" fontId="18" fillId="0" borderId="9" xfId="0" applyFont="1" applyBorder="1" applyAlignment="1">
      <alignment horizontal="right" vertical="center" wrapText="1"/>
    </xf>
    <xf numFmtId="4" fontId="18" fillId="0" borderId="9" xfId="0" applyNumberFormat="1" applyFont="1" applyBorder="1" applyAlignment="1">
      <alignment horizontal="right" vertical="center" wrapText="1"/>
    </xf>
    <xf numFmtId="4" fontId="18" fillId="0" borderId="51" xfId="0" applyNumberFormat="1" applyFont="1" applyBorder="1" applyAlignment="1">
      <alignment horizontal="right" vertical="center" wrapText="1"/>
    </xf>
    <xf numFmtId="0" fontId="16" fillId="0" borderId="0" xfId="0" applyFont="1" applyFill="1" applyBorder="1"/>
    <xf numFmtId="165" fontId="16" fillId="0" borderId="50" xfId="0" applyNumberFormat="1" applyFont="1" applyFill="1" applyBorder="1" applyAlignment="1">
      <alignment horizontal="right"/>
    </xf>
    <xf numFmtId="0" fontId="19" fillId="0" borderId="32" xfId="0" applyFont="1" applyBorder="1" applyAlignment="1">
      <alignment horizontal="left" vertical="center" wrapText="1"/>
    </xf>
    <xf numFmtId="0" fontId="19" fillId="0" borderId="33" xfId="0" applyFont="1" applyBorder="1" applyAlignment="1">
      <alignment horizontal="right" vertical="center" wrapText="1"/>
    </xf>
    <xf numFmtId="4" fontId="19" fillId="0" borderId="52" xfId="0" applyNumberFormat="1" applyFont="1" applyBorder="1" applyAlignment="1">
      <alignment horizontal="right" vertical="center" wrapText="1"/>
    </xf>
    <xf numFmtId="0" fontId="19" fillId="0" borderId="53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49" fontId="11" fillId="6" borderId="7" xfId="5" applyNumberFormat="1" applyFont="1" applyFill="1" applyBorder="1" applyAlignment="1">
      <alignment horizontal="left" vertical="center"/>
    </xf>
    <xf numFmtId="49" fontId="11" fillId="6" borderId="13" xfId="5" applyNumberFormat="1" applyFont="1" applyFill="1" applyBorder="1" applyAlignment="1">
      <alignment horizontal="left" vertical="center"/>
    </xf>
    <xf numFmtId="49" fontId="11" fillId="6" borderId="8" xfId="5" applyNumberFormat="1" applyFont="1" applyFill="1" applyBorder="1" applyAlignment="1">
      <alignment horizontal="left" vertical="center"/>
    </xf>
    <xf numFmtId="49" fontId="11" fillId="6" borderId="7" xfId="5" applyNumberFormat="1" applyFont="1" applyFill="1" applyBorder="1" applyAlignment="1">
      <alignment vertical="center"/>
    </xf>
    <xf numFmtId="49" fontId="11" fillId="6" borderId="13" xfId="5" applyNumberFormat="1" applyFont="1" applyFill="1" applyBorder="1" applyAlignment="1">
      <alignment vertical="center"/>
    </xf>
    <xf numFmtId="0" fontId="11" fillId="2" borderId="35" xfId="5" applyFont="1" applyFill="1" applyBorder="1" applyAlignment="1">
      <alignment horizontal="center"/>
    </xf>
    <xf numFmtId="0" fontId="1" fillId="2" borderId="35" xfId="4" applyFill="1" applyBorder="1" applyAlignment="1">
      <alignment horizontal="center"/>
    </xf>
    <xf numFmtId="49" fontId="11" fillId="6" borderId="7" xfId="5" applyNumberFormat="1" applyFont="1" applyFill="1" applyBorder="1" applyAlignment="1">
      <alignment horizontal="left"/>
    </xf>
    <xf numFmtId="49" fontId="11" fillId="6" borderId="13" xfId="5" applyNumberFormat="1" applyFont="1" applyFill="1" applyBorder="1" applyAlignment="1">
      <alignment horizontal="left"/>
    </xf>
    <xf numFmtId="49" fontId="11" fillId="6" borderId="8" xfId="5" applyNumberFormat="1" applyFont="1" applyFill="1" applyBorder="1" applyAlignment="1">
      <alignment horizontal="left"/>
    </xf>
    <xf numFmtId="0" fontId="11" fillId="5" borderId="7" xfId="5" applyFont="1" applyFill="1" applyBorder="1" applyAlignment="1">
      <alignment horizontal="left" vertical="center" wrapText="1"/>
    </xf>
    <xf numFmtId="0" fontId="11" fillId="5" borderId="13" xfId="5" applyFont="1" applyFill="1" applyBorder="1" applyAlignment="1">
      <alignment horizontal="left" vertical="center" wrapText="1"/>
    </xf>
    <xf numFmtId="0" fontId="11" fillId="5" borderId="10" xfId="5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2" borderId="0" xfId="4" applyFont="1" applyFill="1" applyAlignment="1">
      <alignment horizontal="center"/>
    </xf>
    <xf numFmtId="0" fontId="9" fillId="0" borderId="0" xfId="0" applyFont="1" applyAlignment="1">
      <alignment horizontal="center"/>
    </xf>
    <xf numFmtId="0" fontId="12" fillId="2" borderId="2" xfId="5" applyFont="1" applyFill="1" applyBorder="1" applyAlignment="1">
      <alignment horizontal="center" vertical="center"/>
    </xf>
    <xf numFmtId="0" fontId="1" fillId="2" borderId="3" xfId="4" applyFill="1" applyBorder="1" applyAlignment="1">
      <alignment horizontal="center" vertical="center"/>
    </xf>
    <xf numFmtId="0" fontId="15" fillId="8" borderId="50" xfId="0" applyFont="1" applyFill="1" applyBorder="1" applyAlignment="1">
      <alignment horizontal="center"/>
    </xf>
  </cellXfs>
  <cellStyles count="8">
    <cellStyle name="Normální" xfId="0" builtinId="0"/>
    <cellStyle name="Normální 11" xfId="4"/>
    <cellStyle name="normální 2" xfId="1"/>
    <cellStyle name="Normální 3" xfId="2"/>
    <cellStyle name="normální_2. Rozpočet 2007 - tabulky" xfId="3"/>
    <cellStyle name="normální_Rozpis výdajů 03 bez PO 2 2" xfId="5"/>
    <cellStyle name="normální_Rozpis výdajů 03 bez PO_04 - OSMTVS" xfId="6"/>
    <cellStyle name="normální_Rozpis výdajů 03 bez PO_UR 2008 1-168 tisk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8"/>
  <sheetViews>
    <sheetView zoomScaleNormal="100" workbookViewId="0">
      <selection activeCell="O1" sqref="O1"/>
    </sheetView>
  </sheetViews>
  <sheetFormatPr defaultRowHeight="12.75" x14ac:dyDescent="0.2"/>
  <cols>
    <col min="1" max="1" width="3.140625" style="5" customWidth="1"/>
    <col min="2" max="2" width="7.140625" style="5" customWidth="1"/>
    <col min="3" max="5" width="4.7109375" style="5" customWidth="1"/>
    <col min="6" max="6" width="38.5703125" style="5" customWidth="1"/>
    <col min="7" max="7" width="10.28515625" style="5" customWidth="1"/>
    <col min="8" max="8" width="10.28515625" style="4" hidden="1" customWidth="1"/>
    <col min="9" max="9" width="10.28515625" style="5" hidden="1" customWidth="1"/>
    <col min="10" max="10" width="9.5703125" style="4" hidden="1" customWidth="1"/>
    <col min="11" max="11" width="10.42578125" style="3" hidden="1" customWidth="1"/>
    <col min="12" max="12" width="11.140625" style="4" hidden="1" customWidth="1"/>
    <col min="13" max="13" width="10.42578125" style="4" hidden="1" customWidth="1"/>
    <col min="14" max="14" width="9.85546875" style="5" hidden="1" customWidth="1"/>
    <col min="15" max="15" width="10.7109375" style="6" customWidth="1"/>
    <col min="16" max="16" width="10.5703125" style="5" customWidth="1"/>
    <col min="17" max="17" width="9.7109375" style="5" customWidth="1"/>
    <col min="18" max="18" width="12.140625" style="6" bestFit="1" customWidth="1"/>
    <col min="19" max="231" width="8.85546875" style="5"/>
    <col min="232" max="232" width="3.140625" style="5" customWidth="1"/>
    <col min="233" max="233" width="7.140625" style="5" customWidth="1"/>
    <col min="234" max="236" width="4.7109375" style="5" customWidth="1"/>
    <col min="237" max="237" width="38.7109375" style="5" customWidth="1"/>
    <col min="238" max="238" width="10" style="5" customWidth="1"/>
    <col min="239" max="239" width="9.5703125" style="5" customWidth="1"/>
    <col min="240" max="240" width="9.42578125" style="5" customWidth="1"/>
    <col min="241" max="241" width="10.7109375" style="5" customWidth="1"/>
    <col min="242" max="242" width="11.85546875" style="5" customWidth="1"/>
    <col min="243" max="243" width="9.5703125" style="5" bestFit="1" customWidth="1"/>
    <col min="244" max="487" width="8.85546875" style="5"/>
    <col min="488" max="488" width="3.140625" style="5" customWidth="1"/>
    <col min="489" max="489" width="7.140625" style="5" customWidth="1"/>
    <col min="490" max="492" width="4.7109375" style="5" customWidth="1"/>
    <col min="493" max="493" width="38.7109375" style="5" customWidth="1"/>
    <col min="494" max="494" width="10" style="5" customWidth="1"/>
    <col min="495" max="495" width="9.5703125" style="5" customWidth="1"/>
    <col min="496" max="496" width="9.42578125" style="5" customWidth="1"/>
    <col min="497" max="497" width="10.7109375" style="5" customWidth="1"/>
    <col min="498" max="498" width="11.85546875" style="5" customWidth="1"/>
    <col min="499" max="499" width="9.5703125" style="5" bestFit="1" customWidth="1"/>
    <col min="500" max="743" width="8.85546875" style="5"/>
    <col min="744" max="744" width="3.140625" style="5" customWidth="1"/>
    <col min="745" max="745" width="7.140625" style="5" customWidth="1"/>
    <col min="746" max="748" width="4.7109375" style="5" customWidth="1"/>
    <col min="749" max="749" width="38.7109375" style="5" customWidth="1"/>
    <col min="750" max="750" width="10" style="5" customWidth="1"/>
    <col min="751" max="751" width="9.5703125" style="5" customWidth="1"/>
    <col min="752" max="752" width="9.42578125" style="5" customWidth="1"/>
    <col min="753" max="753" width="10.7109375" style="5" customWidth="1"/>
    <col min="754" max="754" width="11.85546875" style="5" customWidth="1"/>
    <col min="755" max="755" width="9.5703125" style="5" bestFit="1" customWidth="1"/>
    <col min="756" max="999" width="8.85546875" style="5"/>
    <col min="1000" max="1000" width="3.140625" style="5" customWidth="1"/>
    <col min="1001" max="1001" width="7.140625" style="5" customWidth="1"/>
    <col min="1002" max="1004" width="4.7109375" style="5" customWidth="1"/>
    <col min="1005" max="1005" width="38.7109375" style="5" customWidth="1"/>
    <col min="1006" max="1006" width="10" style="5" customWidth="1"/>
    <col min="1007" max="1007" width="9.5703125" style="5" customWidth="1"/>
    <col min="1008" max="1008" width="9.42578125" style="5" customWidth="1"/>
    <col min="1009" max="1009" width="10.7109375" style="5" customWidth="1"/>
    <col min="1010" max="1010" width="11.85546875" style="5" customWidth="1"/>
    <col min="1011" max="1011" width="9.5703125" style="5" bestFit="1" customWidth="1"/>
    <col min="1012" max="1255" width="8.85546875" style="5"/>
    <col min="1256" max="1256" width="3.140625" style="5" customWidth="1"/>
    <col min="1257" max="1257" width="7.140625" style="5" customWidth="1"/>
    <col min="1258" max="1260" width="4.7109375" style="5" customWidth="1"/>
    <col min="1261" max="1261" width="38.7109375" style="5" customWidth="1"/>
    <col min="1262" max="1262" width="10" style="5" customWidth="1"/>
    <col min="1263" max="1263" width="9.5703125" style="5" customWidth="1"/>
    <col min="1264" max="1264" width="9.42578125" style="5" customWidth="1"/>
    <col min="1265" max="1265" width="10.7109375" style="5" customWidth="1"/>
    <col min="1266" max="1266" width="11.85546875" style="5" customWidth="1"/>
    <col min="1267" max="1267" width="9.5703125" style="5" bestFit="1" customWidth="1"/>
    <col min="1268" max="1511" width="8.85546875" style="5"/>
    <col min="1512" max="1512" width="3.140625" style="5" customWidth="1"/>
    <col min="1513" max="1513" width="7.140625" style="5" customWidth="1"/>
    <col min="1514" max="1516" width="4.7109375" style="5" customWidth="1"/>
    <col min="1517" max="1517" width="38.7109375" style="5" customWidth="1"/>
    <col min="1518" max="1518" width="10" style="5" customWidth="1"/>
    <col min="1519" max="1519" width="9.5703125" style="5" customWidth="1"/>
    <col min="1520" max="1520" width="9.42578125" style="5" customWidth="1"/>
    <col min="1521" max="1521" width="10.7109375" style="5" customWidth="1"/>
    <col min="1522" max="1522" width="11.85546875" style="5" customWidth="1"/>
    <col min="1523" max="1523" width="9.5703125" style="5" bestFit="1" customWidth="1"/>
    <col min="1524" max="1767" width="8.85546875" style="5"/>
    <col min="1768" max="1768" width="3.140625" style="5" customWidth="1"/>
    <col min="1769" max="1769" width="7.140625" style="5" customWidth="1"/>
    <col min="1770" max="1772" width="4.7109375" style="5" customWidth="1"/>
    <col min="1773" max="1773" width="38.7109375" style="5" customWidth="1"/>
    <col min="1774" max="1774" width="10" style="5" customWidth="1"/>
    <col min="1775" max="1775" width="9.5703125" style="5" customWidth="1"/>
    <col min="1776" max="1776" width="9.42578125" style="5" customWidth="1"/>
    <col min="1777" max="1777" width="10.7109375" style="5" customWidth="1"/>
    <col min="1778" max="1778" width="11.85546875" style="5" customWidth="1"/>
    <col min="1779" max="1779" width="9.5703125" style="5" bestFit="1" customWidth="1"/>
    <col min="1780" max="2023" width="8.85546875" style="5"/>
    <col min="2024" max="2024" width="3.140625" style="5" customWidth="1"/>
    <col min="2025" max="2025" width="7.140625" style="5" customWidth="1"/>
    <col min="2026" max="2028" width="4.7109375" style="5" customWidth="1"/>
    <col min="2029" max="2029" width="38.7109375" style="5" customWidth="1"/>
    <col min="2030" max="2030" width="10" style="5" customWidth="1"/>
    <col min="2031" max="2031" width="9.5703125" style="5" customWidth="1"/>
    <col min="2032" max="2032" width="9.42578125" style="5" customWidth="1"/>
    <col min="2033" max="2033" width="10.7109375" style="5" customWidth="1"/>
    <col min="2034" max="2034" width="11.85546875" style="5" customWidth="1"/>
    <col min="2035" max="2035" width="9.5703125" style="5" bestFit="1" customWidth="1"/>
    <col min="2036" max="2279" width="8.85546875" style="5"/>
    <col min="2280" max="2280" width="3.140625" style="5" customWidth="1"/>
    <col min="2281" max="2281" width="7.140625" style="5" customWidth="1"/>
    <col min="2282" max="2284" width="4.7109375" style="5" customWidth="1"/>
    <col min="2285" max="2285" width="38.7109375" style="5" customWidth="1"/>
    <col min="2286" max="2286" width="10" style="5" customWidth="1"/>
    <col min="2287" max="2287" width="9.5703125" style="5" customWidth="1"/>
    <col min="2288" max="2288" width="9.42578125" style="5" customWidth="1"/>
    <col min="2289" max="2289" width="10.7109375" style="5" customWidth="1"/>
    <col min="2290" max="2290" width="11.85546875" style="5" customWidth="1"/>
    <col min="2291" max="2291" width="9.5703125" style="5" bestFit="1" customWidth="1"/>
    <col min="2292" max="2535" width="8.85546875" style="5"/>
    <col min="2536" max="2536" width="3.140625" style="5" customWidth="1"/>
    <col min="2537" max="2537" width="7.140625" style="5" customWidth="1"/>
    <col min="2538" max="2540" width="4.7109375" style="5" customWidth="1"/>
    <col min="2541" max="2541" width="38.7109375" style="5" customWidth="1"/>
    <col min="2542" max="2542" width="10" style="5" customWidth="1"/>
    <col min="2543" max="2543" width="9.5703125" style="5" customWidth="1"/>
    <col min="2544" max="2544" width="9.42578125" style="5" customWidth="1"/>
    <col min="2545" max="2545" width="10.7109375" style="5" customWidth="1"/>
    <col min="2546" max="2546" width="11.85546875" style="5" customWidth="1"/>
    <col min="2547" max="2547" width="9.5703125" style="5" bestFit="1" customWidth="1"/>
    <col min="2548" max="2791" width="8.85546875" style="5"/>
    <col min="2792" max="2792" width="3.140625" style="5" customWidth="1"/>
    <col min="2793" max="2793" width="7.140625" style="5" customWidth="1"/>
    <col min="2794" max="2796" width="4.7109375" style="5" customWidth="1"/>
    <col min="2797" max="2797" width="38.7109375" style="5" customWidth="1"/>
    <col min="2798" max="2798" width="10" style="5" customWidth="1"/>
    <col min="2799" max="2799" width="9.5703125" style="5" customWidth="1"/>
    <col min="2800" max="2800" width="9.42578125" style="5" customWidth="1"/>
    <col min="2801" max="2801" width="10.7109375" style="5" customWidth="1"/>
    <col min="2802" max="2802" width="11.85546875" style="5" customWidth="1"/>
    <col min="2803" max="2803" width="9.5703125" style="5" bestFit="1" customWidth="1"/>
    <col min="2804" max="3047" width="8.85546875" style="5"/>
    <col min="3048" max="3048" width="3.140625" style="5" customWidth="1"/>
    <col min="3049" max="3049" width="7.140625" style="5" customWidth="1"/>
    <col min="3050" max="3052" width="4.7109375" style="5" customWidth="1"/>
    <col min="3053" max="3053" width="38.7109375" style="5" customWidth="1"/>
    <col min="3054" max="3054" width="10" style="5" customWidth="1"/>
    <col min="3055" max="3055" width="9.5703125" style="5" customWidth="1"/>
    <col min="3056" max="3056" width="9.42578125" style="5" customWidth="1"/>
    <col min="3057" max="3057" width="10.7109375" style="5" customWidth="1"/>
    <col min="3058" max="3058" width="11.85546875" style="5" customWidth="1"/>
    <col min="3059" max="3059" width="9.5703125" style="5" bestFit="1" customWidth="1"/>
    <col min="3060" max="3303" width="8.85546875" style="5"/>
    <col min="3304" max="3304" width="3.140625" style="5" customWidth="1"/>
    <col min="3305" max="3305" width="7.140625" style="5" customWidth="1"/>
    <col min="3306" max="3308" width="4.7109375" style="5" customWidth="1"/>
    <col min="3309" max="3309" width="38.7109375" style="5" customWidth="1"/>
    <col min="3310" max="3310" width="10" style="5" customWidth="1"/>
    <col min="3311" max="3311" width="9.5703125" style="5" customWidth="1"/>
    <col min="3312" max="3312" width="9.42578125" style="5" customWidth="1"/>
    <col min="3313" max="3313" width="10.7109375" style="5" customWidth="1"/>
    <col min="3314" max="3314" width="11.85546875" style="5" customWidth="1"/>
    <col min="3315" max="3315" width="9.5703125" style="5" bestFit="1" customWidth="1"/>
    <col min="3316" max="3559" width="8.85546875" style="5"/>
    <col min="3560" max="3560" width="3.140625" style="5" customWidth="1"/>
    <col min="3561" max="3561" width="7.140625" style="5" customWidth="1"/>
    <col min="3562" max="3564" width="4.7109375" style="5" customWidth="1"/>
    <col min="3565" max="3565" width="38.7109375" style="5" customWidth="1"/>
    <col min="3566" max="3566" width="10" style="5" customWidth="1"/>
    <col min="3567" max="3567" width="9.5703125" style="5" customWidth="1"/>
    <col min="3568" max="3568" width="9.42578125" style="5" customWidth="1"/>
    <col min="3569" max="3569" width="10.7109375" style="5" customWidth="1"/>
    <col min="3570" max="3570" width="11.85546875" style="5" customWidth="1"/>
    <col min="3571" max="3571" width="9.5703125" style="5" bestFit="1" customWidth="1"/>
    <col min="3572" max="3815" width="8.85546875" style="5"/>
    <col min="3816" max="3816" width="3.140625" style="5" customWidth="1"/>
    <col min="3817" max="3817" width="7.140625" style="5" customWidth="1"/>
    <col min="3818" max="3820" width="4.7109375" style="5" customWidth="1"/>
    <col min="3821" max="3821" width="38.7109375" style="5" customWidth="1"/>
    <col min="3822" max="3822" width="10" style="5" customWidth="1"/>
    <col min="3823" max="3823" width="9.5703125" style="5" customWidth="1"/>
    <col min="3824" max="3824" width="9.42578125" style="5" customWidth="1"/>
    <col min="3825" max="3825" width="10.7109375" style="5" customWidth="1"/>
    <col min="3826" max="3826" width="11.85546875" style="5" customWidth="1"/>
    <col min="3827" max="3827" width="9.5703125" style="5" bestFit="1" customWidth="1"/>
    <col min="3828" max="4071" width="8.85546875" style="5"/>
    <col min="4072" max="4072" width="3.140625" style="5" customWidth="1"/>
    <col min="4073" max="4073" width="7.140625" style="5" customWidth="1"/>
    <col min="4074" max="4076" width="4.7109375" style="5" customWidth="1"/>
    <col min="4077" max="4077" width="38.7109375" style="5" customWidth="1"/>
    <col min="4078" max="4078" width="10" style="5" customWidth="1"/>
    <col min="4079" max="4079" width="9.5703125" style="5" customWidth="1"/>
    <col min="4080" max="4080" width="9.42578125" style="5" customWidth="1"/>
    <col min="4081" max="4081" width="10.7109375" style="5" customWidth="1"/>
    <col min="4082" max="4082" width="11.85546875" style="5" customWidth="1"/>
    <col min="4083" max="4083" width="9.5703125" style="5" bestFit="1" customWidth="1"/>
    <col min="4084" max="4327" width="8.85546875" style="5"/>
    <col min="4328" max="4328" width="3.140625" style="5" customWidth="1"/>
    <col min="4329" max="4329" width="7.140625" style="5" customWidth="1"/>
    <col min="4330" max="4332" width="4.7109375" style="5" customWidth="1"/>
    <col min="4333" max="4333" width="38.7109375" style="5" customWidth="1"/>
    <col min="4334" max="4334" width="10" style="5" customWidth="1"/>
    <col min="4335" max="4335" width="9.5703125" style="5" customWidth="1"/>
    <col min="4336" max="4336" width="9.42578125" style="5" customWidth="1"/>
    <col min="4337" max="4337" width="10.7109375" style="5" customWidth="1"/>
    <col min="4338" max="4338" width="11.85546875" style="5" customWidth="1"/>
    <col min="4339" max="4339" width="9.5703125" style="5" bestFit="1" customWidth="1"/>
    <col min="4340" max="4583" width="8.85546875" style="5"/>
    <col min="4584" max="4584" width="3.140625" style="5" customWidth="1"/>
    <col min="4585" max="4585" width="7.140625" style="5" customWidth="1"/>
    <col min="4586" max="4588" width="4.7109375" style="5" customWidth="1"/>
    <col min="4589" max="4589" width="38.7109375" style="5" customWidth="1"/>
    <col min="4590" max="4590" width="10" style="5" customWidth="1"/>
    <col min="4591" max="4591" width="9.5703125" style="5" customWidth="1"/>
    <col min="4592" max="4592" width="9.42578125" style="5" customWidth="1"/>
    <col min="4593" max="4593" width="10.7109375" style="5" customWidth="1"/>
    <col min="4594" max="4594" width="11.85546875" style="5" customWidth="1"/>
    <col min="4595" max="4595" width="9.5703125" style="5" bestFit="1" customWidth="1"/>
    <col min="4596" max="4839" width="8.85546875" style="5"/>
    <col min="4840" max="4840" width="3.140625" style="5" customWidth="1"/>
    <col min="4841" max="4841" width="7.140625" style="5" customWidth="1"/>
    <col min="4842" max="4844" width="4.7109375" style="5" customWidth="1"/>
    <col min="4845" max="4845" width="38.7109375" style="5" customWidth="1"/>
    <col min="4846" max="4846" width="10" style="5" customWidth="1"/>
    <col min="4847" max="4847" width="9.5703125" style="5" customWidth="1"/>
    <col min="4848" max="4848" width="9.42578125" style="5" customWidth="1"/>
    <col min="4849" max="4849" width="10.7109375" style="5" customWidth="1"/>
    <col min="4850" max="4850" width="11.85546875" style="5" customWidth="1"/>
    <col min="4851" max="4851" width="9.5703125" style="5" bestFit="1" customWidth="1"/>
    <col min="4852" max="5095" width="8.85546875" style="5"/>
    <col min="5096" max="5096" width="3.140625" style="5" customWidth="1"/>
    <col min="5097" max="5097" width="7.140625" style="5" customWidth="1"/>
    <col min="5098" max="5100" width="4.7109375" style="5" customWidth="1"/>
    <col min="5101" max="5101" width="38.7109375" style="5" customWidth="1"/>
    <col min="5102" max="5102" width="10" style="5" customWidth="1"/>
    <col min="5103" max="5103" width="9.5703125" style="5" customWidth="1"/>
    <col min="5104" max="5104" width="9.42578125" style="5" customWidth="1"/>
    <col min="5105" max="5105" width="10.7109375" style="5" customWidth="1"/>
    <col min="5106" max="5106" width="11.85546875" style="5" customWidth="1"/>
    <col min="5107" max="5107" width="9.5703125" style="5" bestFit="1" customWidth="1"/>
    <col min="5108" max="5351" width="8.85546875" style="5"/>
    <col min="5352" max="5352" width="3.140625" style="5" customWidth="1"/>
    <col min="5353" max="5353" width="7.140625" style="5" customWidth="1"/>
    <col min="5354" max="5356" width="4.7109375" style="5" customWidth="1"/>
    <col min="5357" max="5357" width="38.7109375" style="5" customWidth="1"/>
    <col min="5358" max="5358" width="10" style="5" customWidth="1"/>
    <col min="5359" max="5359" width="9.5703125" style="5" customWidth="1"/>
    <col min="5360" max="5360" width="9.42578125" style="5" customWidth="1"/>
    <col min="5361" max="5361" width="10.7109375" style="5" customWidth="1"/>
    <col min="5362" max="5362" width="11.85546875" style="5" customWidth="1"/>
    <col min="5363" max="5363" width="9.5703125" style="5" bestFit="1" customWidth="1"/>
    <col min="5364" max="5607" width="8.85546875" style="5"/>
    <col min="5608" max="5608" width="3.140625" style="5" customWidth="1"/>
    <col min="5609" max="5609" width="7.140625" style="5" customWidth="1"/>
    <col min="5610" max="5612" width="4.7109375" style="5" customWidth="1"/>
    <col min="5613" max="5613" width="38.7109375" style="5" customWidth="1"/>
    <col min="5614" max="5614" width="10" style="5" customWidth="1"/>
    <col min="5615" max="5615" width="9.5703125" style="5" customWidth="1"/>
    <col min="5616" max="5616" width="9.42578125" style="5" customWidth="1"/>
    <col min="5617" max="5617" width="10.7109375" style="5" customWidth="1"/>
    <col min="5618" max="5618" width="11.85546875" style="5" customWidth="1"/>
    <col min="5619" max="5619" width="9.5703125" style="5" bestFit="1" customWidth="1"/>
    <col min="5620" max="5863" width="8.85546875" style="5"/>
    <col min="5864" max="5864" width="3.140625" style="5" customWidth="1"/>
    <col min="5865" max="5865" width="7.140625" style="5" customWidth="1"/>
    <col min="5866" max="5868" width="4.7109375" style="5" customWidth="1"/>
    <col min="5869" max="5869" width="38.7109375" style="5" customWidth="1"/>
    <col min="5870" max="5870" width="10" style="5" customWidth="1"/>
    <col min="5871" max="5871" width="9.5703125" style="5" customWidth="1"/>
    <col min="5872" max="5872" width="9.42578125" style="5" customWidth="1"/>
    <col min="5873" max="5873" width="10.7109375" style="5" customWidth="1"/>
    <col min="5874" max="5874" width="11.85546875" style="5" customWidth="1"/>
    <col min="5875" max="5875" width="9.5703125" style="5" bestFit="1" customWidth="1"/>
    <col min="5876" max="6119" width="8.85546875" style="5"/>
    <col min="6120" max="6120" width="3.140625" style="5" customWidth="1"/>
    <col min="6121" max="6121" width="7.140625" style="5" customWidth="1"/>
    <col min="6122" max="6124" width="4.7109375" style="5" customWidth="1"/>
    <col min="6125" max="6125" width="38.7109375" style="5" customWidth="1"/>
    <col min="6126" max="6126" width="10" style="5" customWidth="1"/>
    <col min="6127" max="6127" width="9.5703125" style="5" customWidth="1"/>
    <col min="6128" max="6128" width="9.42578125" style="5" customWidth="1"/>
    <col min="6129" max="6129" width="10.7109375" style="5" customWidth="1"/>
    <col min="6130" max="6130" width="11.85546875" style="5" customWidth="1"/>
    <col min="6131" max="6131" width="9.5703125" style="5" bestFit="1" customWidth="1"/>
    <col min="6132" max="6375" width="8.85546875" style="5"/>
    <col min="6376" max="6376" width="3.140625" style="5" customWidth="1"/>
    <col min="6377" max="6377" width="7.140625" style="5" customWidth="1"/>
    <col min="6378" max="6380" width="4.7109375" style="5" customWidth="1"/>
    <col min="6381" max="6381" width="38.7109375" style="5" customWidth="1"/>
    <col min="6382" max="6382" width="10" style="5" customWidth="1"/>
    <col min="6383" max="6383" width="9.5703125" style="5" customWidth="1"/>
    <col min="6384" max="6384" width="9.42578125" style="5" customWidth="1"/>
    <col min="6385" max="6385" width="10.7109375" style="5" customWidth="1"/>
    <col min="6386" max="6386" width="11.85546875" style="5" customWidth="1"/>
    <col min="6387" max="6387" width="9.5703125" style="5" bestFit="1" customWidth="1"/>
    <col min="6388" max="6631" width="8.85546875" style="5"/>
    <col min="6632" max="6632" width="3.140625" style="5" customWidth="1"/>
    <col min="6633" max="6633" width="7.140625" style="5" customWidth="1"/>
    <col min="6634" max="6636" width="4.7109375" style="5" customWidth="1"/>
    <col min="6637" max="6637" width="38.7109375" style="5" customWidth="1"/>
    <col min="6638" max="6638" width="10" style="5" customWidth="1"/>
    <col min="6639" max="6639" width="9.5703125" style="5" customWidth="1"/>
    <col min="6640" max="6640" width="9.42578125" style="5" customWidth="1"/>
    <col min="6641" max="6641" width="10.7109375" style="5" customWidth="1"/>
    <col min="6642" max="6642" width="11.85546875" style="5" customWidth="1"/>
    <col min="6643" max="6643" width="9.5703125" style="5" bestFit="1" customWidth="1"/>
    <col min="6644" max="6887" width="8.85546875" style="5"/>
    <col min="6888" max="6888" width="3.140625" style="5" customWidth="1"/>
    <col min="6889" max="6889" width="7.140625" style="5" customWidth="1"/>
    <col min="6890" max="6892" width="4.7109375" style="5" customWidth="1"/>
    <col min="6893" max="6893" width="38.7109375" style="5" customWidth="1"/>
    <col min="6894" max="6894" width="10" style="5" customWidth="1"/>
    <col min="6895" max="6895" width="9.5703125" style="5" customWidth="1"/>
    <col min="6896" max="6896" width="9.42578125" style="5" customWidth="1"/>
    <col min="6897" max="6897" width="10.7109375" style="5" customWidth="1"/>
    <col min="6898" max="6898" width="11.85546875" style="5" customWidth="1"/>
    <col min="6899" max="6899" width="9.5703125" style="5" bestFit="1" customWidth="1"/>
    <col min="6900" max="7143" width="8.85546875" style="5"/>
    <col min="7144" max="7144" width="3.140625" style="5" customWidth="1"/>
    <col min="7145" max="7145" width="7.140625" style="5" customWidth="1"/>
    <col min="7146" max="7148" width="4.7109375" style="5" customWidth="1"/>
    <col min="7149" max="7149" width="38.7109375" style="5" customWidth="1"/>
    <col min="7150" max="7150" width="10" style="5" customWidth="1"/>
    <col min="7151" max="7151" width="9.5703125" style="5" customWidth="1"/>
    <col min="7152" max="7152" width="9.42578125" style="5" customWidth="1"/>
    <col min="7153" max="7153" width="10.7109375" style="5" customWidth="1"/>
    <col min="7154" max="7154" width="11.85546875" style="5" customWidth="1"/>
    <col min="7155" max="7155" width="9.5703125" style="5" bestFit="1" customWidth="1"/>
    <col min="7156" max="7399" width="8.85546875" style="5"/>
    <col min="7400" max="7400" width="3.140625" style="5" customWidth="1"/>
    <col min="7401" max="7401" width="7.140625" style="5" customWidth="1"/>
    <col min="7402" max="7404" width="4.7109375" style="5" customWidth="1"/>
    <col min="7405" max="7405" width="38.7109375" style="5" customWidth="1"/>
    <col min="7406" max="7406" width="10" style="5" customWidth="1"/>
    <col min="7407" max="7407" width="9.5703125" style="5" customWidth="1"/>
    <col min="7408" max="7408" width="9.42578125" style="5" customWidth="1"/>
    <col min="7409" max="7409" width="10.7109375" style="5" customWidth="1"/>
    <col min="7410" max="7410" width="11.85546875" style="5" customWidth="1"/>
    <col min="7411" max="7411" width="9.5703125" style="5" bestFit="1" customWidth="1"/>
    <col min="7412" max="7655" width="8.85546875" style="5"/>
    <col min="7656" max="7656" width="3.140625" style="5" customWidth="1"/>
    <col min="7657" max="7657" width="7.140625" style="5" customWidth="1"/>
    <col min="7658" max="7660" width="4.7109375" style="5" customWidth="1"/>
    <col min="7661" max="7661" width="38.7109375" style="5" customWidth="1"/>
    <col min="7662" max="7662" width="10" style="5" customWidth="1"/>
    <col min="7663" max="7663" width="9.5703125" style="5" customWidth="1"/>
    <col min="7664" max="7664" width="9.42578125" style="5" customWidth="1"/>
    <col min="7665" max="7665" width="10.7109375" style="5" customWidth="1"/>
    <col min="7666" max="7666" width="11.85546875" style="5" customWidth="1"/>
    <col min="7667" max="7667" width="9.5703125" style="5" bestFit="1" customWidth="1"/>
    <col min="7668" max="7911" width="8.85546875" style="5"/>
    <col min="7912" max="7912" width="3.140625" style="5" customWidth="1"/>
    <col min="7913" max="7913" width="7.140625" style="5" customWidth="1"/>
    <col min="7914" max="7916" width="4.7109375" style="5" customWidth="1"/>
    <col min="7917" max="7917" width="38.7109375" style="5" customWidth="1"/>
    <col min="7918" max="7918" width="10" style="5" customWidth="1"/>
    <col min="7919" max="7919" width="9.5703125" style="5" customWidth="1"/>
    <col min="7920" max="7920" width="9.42578125" style="5" customWidth="1"/>
    <col min="7921" max="7921" width="10.7109375" style="5" customWidth="1"/>
    <col min="7922" max="7922" width="11.85546875" style="5" customWidth="1"/>
    <col min="7923" max="7923" width="9.5703125" style="5" bestFit="1" customWidth="1"/>
    <col min="7924" max="8167" width="8.85546875" style="5"/>
    <col min="8168" max="8168" width="3.140625" style="5" customWidth="1"/>
    <col min="8169" max="8169" width="7.140625" style="5" customWidth="1"/>
    <col min="8170" max="8172" width="4.7109375" style="5" customWidth="1"/>
    <col min="8173" max="8173" width="38.7109375" style="5" customWidth="1"/>
    <col min="8174" max="8174" width="10" style="5" customWidth="1"/>
    <col min="8175" max="8175" width="9.5703125" style="5" customWidth="1"/>
    <col min="8176" max="8176" width="9.42578125" style="5" customWidth="1"/>
    <col min="8177" max="8177" width="10.7109375" style="5" customWidth="1"/>
    <col min="8178" max="8178" width="11.85546875" style="5" customWidth="1"/>
    <col min="8179" max="8179" width="9.5703125" style="5" bestFit="1" customWidth="1"/>
    <col min="8180" max="8423" width="8.85546875" style="5"/>
    <col min="8424" max="8424" width="3.140625" style="5" customWidth="1"/>
    <col min="8425" max="8425" width="7.140625" style="5" customWidth="1"/>
    <col min="8426" max="8428" width="4.7109375" style="5" customWidth="1"/>
    <col min="8429" max="8429" width="38.7109375" style="5" customWidth="1"/>
    <col min="8430" max="8430" width="10" style="5" customWidth="1"/>
    <col min="8431" max="8431" width="9.5703125" style="5" customWidth="1"/>
    <col min="8432" max="8432" width="9.42578125" style="5" customWidth="1"/>
    <col min="8433" max="8433" width="10.7109375" style="5" customWidth="1"/>
    <col min="8434" max="8434" width="11.85546875" style="5" customWidth="1"/>
    <col min="8435" max="8435" width="9.5703125" style="5" bestFit="1" customWidth="1"/>
    <col min="8436" max="8679" width="8.85546875" style="5"/>
    <col min="8680" max="8680" width="3.140625" style="5" customWidth="1"/>
    <col min="8681" max="8681" width="7.140625" style="5" customWidth="1"/>
    <col min="8682" max="8684" width="4.7109375" style="5" customWidth="1"/>
    <col min="8685" max="8685" width="38.7109375" style="5" customWidth="1"/>
    <col min="8686" max="8686" width="10" style="5" customWidth="1"/>
    <col min="8687" max="8687" width="9.5703125" style="5" customWidth="1"/>
    <col min="8688" max="8688" width="9.42578125" style="5" customWidth="1"/>
    <col min="8689" max="8689" width="10.7109375" style="5" customWidth="1"/>
    <col min="8690" max="8690" width="11.85546875" style="5" customWidth="1"/>
    <col min="8691" max="8691" width="9.5703125" style="5" bestFit="1" customWidth="1"/>
    <col min="8692" max="8935" width="8.85546875" style="5"/>
    <col min="8936" max="8936" width="3.140625" style="5" customWidth="1"/>
    <col min="8937" max="8937" width="7.140625" style="5" customWidth="1"/>
    <col min="8938" max="8940" width="4.7109375" style="5" customWidth="1"/>
    <col min="8941" max="8941" width="38.7109375" style="5" customWidth="1"/>
    <col min="8942" max="8942" width="10" style="5" customWidth="1"/>
    <col min="8943" max="8943" width="9.5703125" style="5" customWidth="1"/>
    <col min="8944" max="8944" width="9.42578125" style="5" customWidth="1"/>
    <col min="8945" max="8945" width="10.7109375" style="5" customWidth="1"/>
    <col min="8946" max="8946" width="11.85546875" style="5" customWidth="1"/>
    <col min="8947" max="8947" width="9.5703125" style="5" bestFit="1" customWidth="1"/>
    <col min="8948" max="9191" width="8.85546875" style="5"/>
    <col min="9192" max="9192" width="3.140625" style="5" customWidth="1"/>
    <col min="9193" max="9193" width="7.140625" style="5" customWidth="1"/>
    <col min="9194" max="9196" width="4.7109375" style="5" customWidth="1"/>
    <col min="9197" max="9197" width="38.7109375" style="5" customWidth="1"/>
    <col min="9198" max="9198" width="10" style="5" customWidth="1"/>
    <col min="9199" max="9199" width="9.5703125" style="5" customWidth="1"/>
    <col min="9200" max="9200" width="9.42578125" style="5" customWidth="1"/>
    <col min="9201" max="9201" width="10.7109375" style="5" customWidth="1"/>
    <col min="9202" max="9202" width="11.85546875" style="5" customWidth="1"/>
    <col min="9203" max="9203" width="9.5703125" style="5" bestFit="1" customWidth="1"/>
    <col min="9204" max="9447" width="8.85546875" style="5"/>
    <col min="9448" max="9448" width="3.140625" style="5" customWidth="1"/>
    <col min="9449" max="9449" width="7.140625" style="5" customWidth="1"/>
    <col min="9450" max="9452" width="4.7109375" style="5" customWidth="1"/>
    <col min="9453" max="9453" width="38.7109375" style="5" customWidth="1"/>
    <col min="9454" max="9454" width="10" style="5" customWidth="1"/>
    <col min="9455" max="9455" width="9.5703125" style="5" customWidth="1"/>
    <col min="9456" max="9456" width="9.42578125" style="5" customWidth="1"/>
    <col min="9457" max="9457" width="10.7109375" style="5" customWidth="1"/>
    <col min="9458" max="9458" width="11.85546875" style="5" customWidth="1"/>
    <col min="9459" max="9459" width="9.5703125" style="5" bestFit="1" customWidth="1"/>
    <col min="9460" max="9703" width="8.85546875" style="5"/>
    <col min="9704" max="9704" width="3.140625" style="5" customWidth="1"/>
    <col min="9705" max="9705" width="7.140625" style="5" customWidth="1"/>
    <col min="9706" max="9708" width="4.7109375" style="5" customWidth="1"/>
    <col min="9709" max="9709" width="38.7109375" style="5" customWidth="1"/>
    <col min="9710" max="9710" width="10" style="5" customWidth="1"/>
    <col min="9711" max="9711" width="9.5703125" style="5" customWidth="1"/>
    <col min="9712" max="9712" width="9.42578125" style="5" customWidth="1"/>
    <col min="9713" max="9713" width="10.7109375" style="5" customWidth="1"/>
    <col min="9714" max="9714" width="11.85546875" style="5" customWidth="1"/>
    <col min="9715" max="9715" width="9.5703125" style="5" bestFit="1" customWidth="1"/>
    <col min="9716" max="9959" width="8.85546875" style="5"/>
    <col min="9960" max="9960" width="3.140625" style="5" customWidth="1"/>
    <col min="9961" max="9961" width="7.140625" style="5" customWidth="1"/>
    <col min="9962" max="9964" width="4.7109375" style="5" customWidth="1"/>
    <col min="9965" max="9965" width="38.7109375" style="5" customWidth="1"/>
    <col min="9966" max="9966" width="10" style="5" customWidth="1"/>
    <col min="9967" max="9967" width="9.5703125" style="5" customWidth="1"/>
    <col min="9968" max="9968" width="9.42578125" style="5" customWidth="1"/>
    <col min="9969" max="9969" width="10.7109375" style="5" customWidth="1"/>
    <col min="9970" max="9970" width="11.85546875" style="5" customWidth="1"/>
    <col min="9971" max="9971" width="9.5703125" style="5" bestFit="1" customWidth="1"/>
    <col min="9972" max="10215" width="8.85546875" style="5"/>
    <col min="10216" max="10216" width="3.140625" style="5" customWidth="1"/>
    <col min="10217" max="10217" width="7.140625" style="5" customWidth="1"/>
    <col min="10218" max="10220" width="4.7109375" style="5" customWidth="1"/>
    <col min="10221" max="10221" width="38.7109375" style="5" customWidth="1"/>
    <col min="10222" max="10222" width="10" style="5" customWidth="1"/>
    <col min="10223" max="10223" width="9.5703125" style="5" customWidth="1"/>
    <col min="10224" max="10224" width="9.42578125" style="5" customWidth="1"/>
    <col min="10225" max="10225" width="10.7109375" style="5" customWidth="1"/>
    <col min="10226" max="10226" width="11.85546875" style="5" customWidth="1"/>
    <col min="10227" max="10227" width="9.5703125" style="5" bestFit="1" customWidth="1"/>
    <col min="10228" max="10471" width="8.85546875" style="5"/>
    <col min="10472" max="10472" width="3.140625" style="5" customWidth="1"/>
    <col min="10473" max="10473" width="7.140625" style="5" customWidth="1"/>
    <col min="10474" max="10476" width="4.7109375" style="5" customWidth="1"/>
    <col min="10477" max="10477" width="38.7109375" style="5" customWidth="1"/>
    <col min="10478" max="10478" width="10" style="5" customWidth="1"/>
    <col min="10479" max="10479" width="9.5703125" style="5" customWidth="1"/>
    <col min="10480" max="10480" width="9.42578125" style="5" customWidth="1"/>
    <col min="10481" max="10481" width="10.7109375" style="5" customWidth="1"/>
    <col min="10482" max="10482" width="11.85546875" style="5" customWidth="1"/>
    <col min="10483" max="10483" width="9.5703125" style="5" bestFit="1" customWidth="1"/>
    <col min="10484" max="10727" width="8.85546875" style="5"/>
    <col min="10728" max="10728" width="3.140625" style="5" customWidth="1"/>
    <col min="10729" max="10729" width="7.140625" style="5" customWidth="1"/>
    <col min="10730" max="10732" width="4.7109375" style="5" customWidth="1"/>
    <col min="10733" max="10733" width="38.7109375" style="5" customWidth="1"/>
    <col min="10734" max="10734" width="10" style="5" customWidth="1"/>
    <col min="10735" max="10735" width="9.5703125" style="5" customWidth="1"/>
    <col min="10736" max="10736" width="9.42578125" style="5" customWidth="1"/>
    <col min="10737" max="10737" width="10.7109375" style="5" customWidth="1"/>
    <col min="10738" max="10738" width="11.85546875" style="5" customWidth="1"/>
    <col min="10739" max="10739" width="9.5703125" style="5" bestFit="1" customWidth="1"/>
    <col min="10740" max="10983" width="8.85546875" style="5"/>
    <col min="10984" max="10984" width="3.140625" style="5" customWidth="1"/>
    <col min="10985" max="10985" width="7.140625" style="5" customWidth="1"/>
    <col min="10986" max="10988" width="4.7109375" style="5" customWidth="1"/>
    <col min="10989" max="10989" width="38.7109375" style="5" customWidth="1"/>
    <col min="10990" max="10990" width="10" style="5" customWidth="1"/>
    <col min="10991" max="10991" width="9.5703125" style="5" customWidth="1"/>
    <col min="10992" max="10992" width="9.42578125" style="5" customWidth="1"/>
    <col min="10993" max="10993" width="10.7109375" style="5" customWidth="1"/>
    <col min="10994" max="10994" width="11.85546875" style="5" customWidth="1"/>
    <col min="10995" max="10995" width="9.5703125" style="5" bestFit="1" customWidth="1"/>
    <col min="10996" max="11239" width="8.85546875" style="5"/>
    <col min="11240" max="11240" width="3.140625" style="5" customWidth="1"/>
    <col min="11241" max="11241" width="7.140625" style="5" customWidth="1"/>
    <col min="11242" max="11244" width="4.7109375" style="5" customWidth="1"/>
    <col min="11245" max="11245" width="38.7109375" style="5" customWidth="1"/>
    <col min="11246" max="11246" width="10" style="5" customWidth="1"/>
    <col min="11247" max="11247" width="9.5703125" style="5" customWidth="1"/>
    <col min="11248" max="11248" width="9.42578125" style="5" customWidth="1"/>
    <col min="11249" max="11249" width="10.7109375" style="5" customWidth="1"/>
    <col min="11250" max="11250" width="11.85546875" style="5" customWidth="1"/>
    <col min="11251" max="11251" width="9.5703125" style="5" bestFit="1" customWidth="1"/>
    <col min="11252" max="11495" width="8.85546875" style="5"/>
    <col min="11496" max="11496" width="3.140625" style="5" customWidth="1"/>
    <col min="11497" max="11497" width="7.140625" style="5" customWidth="1"/>
    <col min="11498" max="11500" width="4.7109375" style="5" customWidth="1"/>
    <col min="11501" max="11501" width="38.7109375" style="5" customWidth="1"/>
    <col min="11502" max="11502" width="10" style="5" customWidth="1"/>
    <col min="11503" max="11503" width="9.5703125" style="5" customWidth="1"/>
    <col min="11504" max="11504" width="9.42578125" style="5" customWidth="1"/>
    <col min="11505" max="11505" width="10.7109375" style="5" customWidth="1"/>
    <col min="11506" max="11506" width="11.85546875" style="5" customWidth="1"/>
    <col min="11507" max="11507" width="9.5703125" style="5" bestFit="1" customWidth="1"/>
    <col min="11508" max="11751" width="8.85546875" style="5"/>
    <col min="11752" max="11752" width="3.140625" style="5" customWidth="1"/>
    <col min="11753" max="11753" width="7.140625" style="5" customWidth="1"/>
    <col min="11754" max="11756" width="4.7109375" style="5" customWidth="1"/>
    <col min="11757" max="11757" width="38.7109375" style="5" customWidth="1"/>
    <col min="11758" max="11758" width="10" style="5" customWidth="1"/>
    <col min="11759" max="11759" width="9.5703125" style="5" customWidth="1"/>
    <col min="11760" max="11760" width="9.42578125" style="5" customWidth="1"/>
    <col min="11761" max="11761" width="10.7109375" style="5" customWidth="1"/>
    <col min="11762" max="11762" width="11.85546875" style="5" customWidth="1"/>
    <col min="11763" max="11763" width="9.5703125" style="5" bestFit="1" customWidth="1"/>
    <col min="11764" max="12007" width="8.85546875" style="5"/>
    <col min="12008" max="12008" width="3.140625" style="5" customWidth="1"/>
    <col min="12009" max="12009" width="7.140625" style="5" customWidth="1"/>
    <col min="12010" max="12012" width="4.7109375" style="5" customWidth="1"/>
    <col min="12013" max="12013" width="38.7109375" style="5" customWidth="1"/>
    <col min="12014" max="12014" width="10" style="5" customWidth="1"/>
    <col min="12015" max="12015" width="9.5703125" style="5" customWidth="1"/>
    <col min="12016" max="12016" width="9.42578125" style="5" customWidth="1"/>
    <col min="12017" max="12017" width="10.7109375" style="5" customWidth="1"/>
    <col min="12018" max="12018" width="11.85546875" style="5" customWidth="1"/>
    <col min="12019" max="12019" width="9.5703125" style="5" bestFit="1" customWidth="1"/>
    <col min="12020" max="12263" width="8.85546875" style="5"/>
    <col min="12264" max="12264" width="3.140625" style="5" customWidth="1"/>
    <col min="12265" max="12265" width="7.140625" style="5" customWidth="1"/>
    <col min="12266" max="12268" width="4.7109375" style="5" customWidth="1"/>
    <col min="12269" max="12269" width="38.7109375" style="5" customWidth="1"/>
    <col min="12270" max="12270" width="10" style="5" customWidth="1"/>
    <col min="12271" max="12271" width="9.5703125" style="5" customWidth="1"/>
    <col min="12272" max="12272" width="9.42578125" style="5" customWidth="1"/>
    <col min="12273" max="12273" width="10.7109375" style="5" customWidth="1"/>
    <col min="12274" max="12274" width="11.85546875" style="5" customWidth="1"/>
    <col min="12275" max="12275" width="9.5703125" style="5" bestFit="1" customWidth="1"/>
    <col min="12276" max="12519" width="8.85546875" style="5"/>
    <col min="12520" max="12520" width="3.140625" style="5" customWidth="1"/>
    <col min="12521" max="12521" width="7.140625" style="5" customWidth="1"/>
    <col min="12522" max="12524" width="4.7109375" style="5" customWidth="1"/>
    <col min="12525" max="12525" width="38.7109375" style="5" customWidth="1"/>
    <col min="12526" max="12526" width="10" style="5" customWidth="1"/>
    <col min="12527" max="12527" width="9.5703125" style="5" customWidth="1"/>
    <col min="12528" max="12528" width="9.42578125" style="5" customWidth="1"/>
    <col min="12529" max="12529" width="10.7109375" style="5" customWidth="1"/>
    <col min="12530" max="12530" width="11.85546875" style="5" customWidth="1"/>
    <col min="12531" max="12531" width="9.5703125" style="5" bestFit="1" customWidth="1"/>
    <col min="12532" max="12775" width="8.85546875" style="5"/>
    <col min="12776" max="12776" width="3.140625" style="5" customWidth="1"/>
    <col min="12777" max="12777" width="7.140625" style="5" customWidth="1"/>
    <col min="12778" max="12780" width="4.7109375" style="5" customWidth="1"/>
    <col min="12781" max="12781" width="38.7109375" style="5" customWidth="1"/>
    <col min="12782" max="12782" width="10" style="5" customWidth="1"/>
    <col min="12783" max="12783" width="9.5703125" style="5" customWidth="1"/>
    <col min="12784" max="12784" width="9.42578125" style="5" customWidth="1"/>
    <col min="12785" max="12785" width="10.7109375" style="5" customWidth="1"/>
    <col min="12786" max="12786" width="11.85546875" style="5" customWidth="1"/>
    <col min="12787" max="12787" width="9.5703125" style="5" bestFit="1" customWidth="1"/>
    <col min="12788" max="13031" width="8.85546875" style="5"/>
    <col min="13032" max="13032" width="3.140625" style="5" customWidth="1"/>
    <col min="13033" max="13033" width="7.140625" style="5" customWidth="1"/>
    <col min="13034" max="13036" width="4.7109375" style="5" customWidth="1"/>
    <col min="13037" max="13037" width="38.7109375" style="5" customWidth="1"/>
    <col min="13038" max="13038" width="10" style="5" customWidth="1"/>
    <col min="13039" max="13039" width="9.5703125" style="5" customWidth="1"/>
    <col min="13040" max="13040" width="9.42578125" style="5" customWidth="1"/>
    <col min="13041" max="13041" width="10.7109375" style="5" customWidth="1"/>
    <col min="13042" max="13042" width="11.85546875" style="5" customWidth="1"/>
    <col min="13043" max="13043" width="9.5703125" style="5" bestFit="1" customWidth="1"/>
    <col min="13044" max="13287" width="8.85546875" style="5"/>
    <col min="13288" max="13288" width="3.140625" style="5" customWidth="1"/>
    <col min="13289" max="13289" width="7.140625" style="5" customWidth="1"/>
    <col min="13290" max="13292" width="4.7109375" style="5" customWidth="1"/>
    <col min="13293" max="13293" width="38.7109375" style="5" customWidth="1"/>
    <col min="13294" max="13294" width="10" style="5" customWidth="1"/>
    <col min="13295" max="13295" width="9.5703125" style="5" customWidth="1"/>
    <col min="13296" max="13296" width="9.42578125" style="5" customWidth="1"/>
    <col min="13297" max="13297" width="10.7109375" style="5" customWidth="1"/>
    <col min="13298" max="13298" width="11.85546875" style="5" customWidth="1"/>
    <col min="13299" max="13299" width="9.5703125" style="5" bestFit="1" customWidth="1"/>
    <col min="13300" max="13543" width="8.85546875" style="5"/>
    <col min="13544" max="13544" width="3.140625" style="5" customWidth="1"/>
    <col min="13545" max="13545" width="7.140625" style="5" customWidth="1"/>
    <col min="13546" max="13548" width="4.7109375" style="5" customWidth="1"/>
    <col min="13549" max="13549" width="38.7109375" style="5" customWidth="1"/>
    <col min="13550" max="13550" width="10" style="5" customWidth="1"/>
    <col min="13551" max="13551" width="9.5703125" style="5" customWidth="1"/>
    <col min="13552" max="13552" width="9.42578125" style="5" customWidth="1"/>
    <col min="13553" max="13553" width="10.7109375" style="5" customWidth="1"/>
    <col min="13554" max="13554" width="11.85546875" style="5" customWidth="1"/>
    <col min="13555" max="13555" width="9.5703125" style="5" bestFit="1" customWidth="1"/>
    <col min="13556" max="13799" width="8.85546875" style="5"/>
    <col min="13800" max="13800" width="3.140625" style="5" customWidth="1"/>
    <col min="13801" max="13801" width="7.140625" style="5" customWidth="1"/>
    <col min="13802" max="13804" width="4.7109375" style="5" customWidth="1"/>
    <col min="13805" max="13805" width="38.7109375" style="5" customWidth="1"/>
    <col min="13806" max="13806" width="10" style="5" customWidth="1"/>
    <col min="13807" max="13807" width="9.5703125" style="5" customWidth="1"/>
    <col min="13808" max="13808" width="9.42578125" style="5" customWidth="1"/>
    <col min="13809" max="13809" width="10.7109375" style="5" customWidth="1"/>
    <col min="13810" max="13810" width="11.85546875" style="5" customWidth="1"/>
    <col min="13811" max="13811" width="9.5703125" style="5" bestFit="1" customWidth="1"/>
    <col min="13812" max="14055" width="8.85546875" style="5"/>
    <col min="14056" max="14056" width="3.140625" style="5" customWidth="1"/>
    <col min="14057" max="14057" width="7.140625" style="5" customWidth="1"/>
    <col min="14058" max="14060" width="4.7109375" style="5" customWidth="1"/>
    <col min="14061" max="14061" width="38.7109375" style="5" customWidth="1"/>
    <col min="14062" max="14062" width="10" style="5" customWidth="1"/>
    <col min="14063" max="14063" width="9.5703125" style="5" customWidth="1"/>
    <col min="14064" max="14064" width="9.42578125" style="5" customWidth="1"/>
    <col min="14065" max="14065" width="10.7109375" style="5" customWidth="1"/>
    <col min="14066" max="14066" width="11.85546875" style="5" customWidth="1"/>
    <col min="14067" max="14067" width="9.5703125" style="5" bestFit="1" customWidth="1"/>
    <col min="14068" max="14311" width="8.85546875" style="5"/>
    <col min="14312" max="14312" width="3.140625" style="5" customWidth="1"/>
    <col min="14313" max="14313" width="7.140625" style="5" customWidth="1"/>
    <col min="14314" max="14316" width="4.7109375" style="5" customWidth="1"/>
    <col min="14317" max="14317" width="38.7109375" style="5" customWidth="1"/>
    <col min="14318" max="14318" width="10" style="5" customWidth="1"/>
    <col min="14319" max="14319" width="9.5703125" style="5" customWidth="1"/>
    <col min="14320" max="14320" width="9.42578125" style="5" customWidth="1"/>
    <col min="14321" max="14321" width="10.7109375" style="5" customWidth="1"/>
    <col min="14322" max="14322" width="11.85546875" style="5" customWidth="1"/>
    <col min="14323" max="14323" width="9.5703125" style="5" bestFit="1" customWidth="1"/>
    <col min="14324" max="14567" width="8.85546875" style="5"/>
    <col min="14568" max="14568" width="3.140625" style="5" customWidth="1"/>
    <col min="14569" max="14569" width="7.140625" style="5" customWidth="1"/>
    <col min="14570" max="14572" width="4.7109375" style="5" customWidth="1"/>
    <col min="14573" max="14573" width="38.7109375" style="5" customWidth="1"/>
    <col min="14574" max="14574" width="10" style="5" customWidth="1"/>
    <col min="14575" max="14575" width="9.5703125" style="5" customWidth="1"/>
    <col min="14576" max="14576" width="9.42578125" style="5" customWidth="1"/>
    <col min="14577" max="14577" width="10.7109375" style="5" customWidth="1"/>
    <col min="14578" max="14578" width="11.85546875" style="5" customWidth="1"/>
    <col min="14579" max="14579" width="9.5703125" style="5" bestFit="1" customWidth="1"/>
    <col min="14580" max="14823" width="8.85546875" style="5"/>
    <col min="14824" max="14824" width="3.140625" style="5" customWidth="1"/>
    <col min="14825" max="14825" width="7.140625" style="5" customWidth="1"/>
    <col min="14826" max="14828" width="4.7109375" style="5" customWidth="1"/>
    <col min="14829" max="14829" width="38.7109375" style="5" customWidth="1"/>
    <col min="14830" max="14830" width="10" style="5" customWidth="1"/>
    <col min="14831" max="14831" width="9.5703125" style="5" customWidth="1"/>
    <col min="14832" max="14832" width="9.42578125" style="5" customWidth="1"/>
    <col min="14833" max="14833" width="10.7109375" style="5" customWidth="1"/>
    <col min="14834" max="14834" width="11.85546875" style="5" customWidth="1"/>
    <col min="14835" max="14835" width="9.5703125" style="5" bestFit="1" customWidth="1"/>
    <col min="14836" max="15079" width="8.85546875" style="5"/>
    <col min="15080" max="15080" width="3.140625" style="5" customWidth="1"/>
    <col min="15081" max="15081" width="7.140625" style="5" customWidth="1"/>
    <col min="15082" max="15084" width="4.7109375" style="5" customWidth="1"/>
    <col min="15085" max="15085" width="38.7109375" style="5" customWidth="1"/>
    <col min="15086" max="15086" width="10" style="5" customWidth="1"/>
    <col min="15087" max="15087" width="9.5703125" style="5" customWidth="1"/>
    <col min="15088" max="15088" width="9.42578125" style="5" customWidth="1"/>
    <col min="15089" max="15089" width="10.7109375" style="5" customWidth="1"/>
    <col min="15090" max="15090" width="11.85546875" style="5" customWidth="1"/>
    <col min="15091" max="15091" width="9.5703125" style="5" bestFit="1" customWidth="1"/>
    <col min="15092" max="15335" width="8.85546875" style="5"/>
    <col min="15336" max="15336" width="3.140625" style="5" customWidth="1"/>
    <col min="15337" max="15337" width="7.140625" style="5" customWidth="1"/>
    <col min="15338" max="15340" width="4.7109375" style="5" customWidth="1"/>
    <col min="15341" max="15341" width="38.7109375" style="5" customWidth="1"/>
    <col min="15342" max="15342" width="10" style="5" customWidth="1"/>
    <col min="15343" max="15343" width="9.5703125" style="5" customWidth="1"/>
    <col min="15344" max="15344" width="9.42578125" style="5" customWidth="1"/>
    <col min="15345" max="15345" width="10.7109375" style="5" customWidth="1"/>
    <col min="15346" max="15346" width="11.85546875" style="5" customWidth="1"/>
    <col min="15347" max="15347" width="9.5703125" style="5" bestFit="1" customWidth="1"/>
    <col min="15348" max="15591" width="8.85546875" style="5"/>
    <col min="15592" max="15592" width="3.140625" style="5" customWidth="1"/>
    <col min="15593" max="15593" width="7.140625" style="5" customWidth="1"/>
    <col min="15594" max="15596" width="4.7109375" style="5" customWidth="1"/>
    <col min="15597" max="15597" width="38.7109375" style="5" customWidth="1"/>
    <col min="15598" max="15598" width="10" style="5" customWidth="1"/>
    <col min="15599" max="15599" width="9.5703125" style="5" customWidth="1"/>
    <col min="15600" max="15600" width="9.42578125" style="5" customWidth="1"/>
    <col min="15601" max="15601" width="10.7109375" style="5" customWidth="1"/>
    <col min="15602" max="15602" width="11.85546875" style="5" customWidth="1"/>
    <col min="15603" max="15603" width="9.5703125" style="5" bestFit="1" customWidth="1"/>
    <col min="15604" max="15847" width="8.85546875" style="5"/>
    <col min="15848" max="15848" width="3.140625" style="5" customWidth="1"/>
    <col min="15849" max="15849" width="7.140625" style="5" customWidth="1"/>
    <col min="15850" max="15852" width="4.7109375" style="5" customWidth="1"/>
    <col min="15853" max="15853" width="38.7109375" style="5" customWidth="1"/>
    <col min="15854" max="15854" width="10" style="5" customWidth="1"/>
    <col min="15855" max="15855" width="9.5703125" style="5" customWidth="1"/>
    <col min="15856" max="15856" width="9.42578125" style="5" customWidth="1"/>
    <col min="15857" max="15857" width="10.7109375" style="5" customWidth="1"/>
    <col min="15858" max="15858" width="11.85546875" style="5" customWidth="1"/>
    <col min="15859" max="15859" width="9.5703125" style="5" bestFit="1" customWidth="1"/>
    <col min="15860" max="16103" width="8.85546875" style="5"/>
    <col min="16104" max="16104" width="3.140625" style="5" customWidth="1"/>
    <col min="16105" max="16105" width="7.140625" style="5" customWidth="1"/>
    <col min="16106" max="16108" width="4.7109375" style="5" customWidth="1"/>
    <col min="16109" max="16109" width="38.7109375" style="5" customWidth="1"/>
    <col min="16110" max="16110" width="10" style="5" customWidth="1"/>
    <col min="16111" max="16111" width="9.5703125" style="5" customWidth="1"/>
    <col min="16112" max="16112" width="9.42578125" style="5" customWidth="1"/>
    <col min="16113" max="16113" width="10.7109375" style="5" customWidth="1"/>
    <col min="16114" max="16114" width="11.85546875" style="5" customWidth="1"/>
    <col min="16115" max="16115" width="9.5703125" style="5" bestFit="1" customWidth="1"/>
    <col min="16116" max="16384" width="8.85546875" style="5"/>
  </cols>
  <sheetData>
    <row r="1" spans="1:18" ht="15.75" x14ac:dyDescent="0.25">
      <c r="A1" s="1"/>
      <c r="B1" s="1"/>
      <c r="C1" s="1"/>
      <c r="D1" s="1"/>
      <c r="E1" s="1"/>
      <c r="F1" s="2"/>
      <c r="G1" s="3"/>
      <c r="I1" s="3"/>
      <c r="J1" s="3"/>
      <c r="O1" s="4" t="s">
        <v>0</v>
      </c>
    </row>
    <row r="2" spans="1:18" ht="18" x14ac:dyDescent="0.25">
      <c r="A2" s="289" t="s">
        <v>1</v>
      </c>
      <c r="B2" s="289"/>
      <c r="C2" s="289"/>
      <c r="D2" s="289"/>
      <c r="E2" s="289"/>
      <c r="F2" s="289"/>
      <c r="G2" s="290"/>
      <c r="H2" s="290"/>
      <c r="I2" s="290"/>
    </row>
    <row r="3" spans="1:18" ht="15.6" x14ac:dyDescent="0.3">
      <c r="A3" s="7"/>
      <c r="B3" s="7"/>
      <c r="C3" s="7"/>
      <c r="D3" s="7"/>
      <c r="E3" s="7"/>
      <c r="F3" s="8"/>
      <c r="G3" s="8"/>
      <c r="H3" s="9"/>
      <c r="I3" s="10"/>
    </row>
    <row r="4" spans="1:18" ht="15.75" x14ac:dyDescent="0.25">
      <c r="A4" s="291" t="s">
        <v>2</v>
      </c>
      <c r="B4" s="291"/>
      <c r="C4" s="291"/>
      <c r="D4" s="291"/>
      <c r="E4" s="291"/>
      <c r="F4" s="291"/>
      <c r="G4" s="292"/>
      <c r="H4" s="292"/>
      <c r="I4" s="292"/>
    </row>
    <row r="5" spans="1:18" ht="15" x14ac:dyDescent="0.25">
      <c r="A5" s="7"/>
      <c r="B5" s="7"/>
      <c r="C5" s="7"/>
      <c r="D5" s="7"/>
      <c r="E5" s="7"/>
      <c r="F5" s="7"/>
      <c r="G5" s="7"/>
      <c r="H5" s="9"/>
      <c r="I5" s="10"/>
    </row>
    <row r="6" spans="1:18" ht="15.75" x14ac:dyDescent="0.25">
      <c r="A6" s="291" t="s">
        <v>3</v>
      </c>
      <c r="B6" s="291"/>
      <c r="C6" s="291"/>
      <c r="D6" s="291"/>
      <c r="E6" s="291"/>
      <c r="F6" s="291"/>
      <c r="G6" s="292"/>
      <c r="H6" s="292"/>
      <c r="I6" s="292"/>
    </row>
    <row r="7" spans="1:18" ht="13.15" x14ac:dyDescent="0.25">
      <c r="A7" s="1"/>
      <c r="B7" s="1"/>
      <c r="C7" s="1"/>
      <c r="D7" s="1"/>
      <c r="E7" s="1"/>
      <c r="F7" s="1"/>
      <c r="G7" s="1"/>
      <c r="H7" s="11"/>
    </row>
    <row r="8" spans="1:18" ht="13.5" thickBot="1" x14ac:dyDescent="0.25">
      <c r="A8" s="12"/>
      <c r="B8" s="12"/>
      <c r="C8" s="12"/>
      <c r="D8" s="12"/>
      <c r="E8" s="12"/>
      <c r="F8" s="12"/>
      <c r="G8" s="12"/>
      <c r="H8" s="13"/>
      <c r="K8" s="14"/>
      <c r="M8" s="14"/>
      <c r="N8" s="4"/>
      <c r="O8" s="14"/>
      <c r="P8" s="4"/>
      <c r="Q8" s="14" t="s">
        <v>4</v>
      </c>
    </row>
    <row r="9" spans="1:18" ht="39" customHeight="1" thickBot="1" x14ac:dyDescent="0.25">
      <c r="A9" s="15" t="s">
        <v>5</v>
      </c>
      <c r="B9" s="293" t="s">
        <v>6</v>
      </c>
      <c r="C9" s="294"/>
      <c r="D9" s="16" t="s">
        <v>7</v>
      </c>
      <c r="E9" s="17" t="s">
        <v>8</v>
      </c>
      <c r="F9" s="17" t="s">
        <v>9</v>
      </c>
      <c r="G9" s="18" t="s">
        <v>10</v>
      </c>
      <c r="H9" s="19" t="s">
        <v>11</v>
      </c>
      <c r="I9" s="18" t="s">
        <v>12</v>
      </c>
      <c r="J9" s="19" t="s">
        <v>13</v>
      </c>
      <c r="K9" s="18" t="s">
        <v>12</v>
      </c>
      <c r="L9" s="20" t="s">
        <v>14</v>
      </c>
      <c r="M9" s="18" t="s">
        <v>12</v>
      </c>
      <c r="N9" s="20" t="s">
        <v>15</v>
      </c>
      <c r="O9" s="18" t="s">
        <v>12</v>
      </c>
      <c r="P9" s="19" t="s">
        <v>16</v>
      </c>
      <c r="Q9" s="18" t="s">
        <v>12</v>
      </c>
    </row>
    <row r="10" spans="1:18" ht="33" customHeight="1" thickBot="1" x14ac:dyDescent="0.25">
      <c r="A10" s="21" t="s">
        <v>17</v>
      </c>
      <c r="B10" s="22" t="s">
        <v>18</v>
      </c>
      <c r="C10" s="23"/>
      <c r="D10" s="24" t="s">
        <v>18</v>
      </c>
      <c r="E10" s="24" t="s">
        <v>18</v>
      </c>
      <c r="F10" s="25" t="s">
        <v>19</v>
      </c>
      <c r="G10" s="26">
        <f>+G11+G281</f>
        <v>19000</v>
      </c>
      <c r="H10" s="26">
        <f t="shared" ref="H10:L10" si="0">+H11+H281</f>
        <v>12262.017990000002</v>
      </c>
      <c r="I10" s="26">
        <f t="shared" si="0"/>
        <v>31262.017990000004</v>
      </c>
      <c r="J10" s="26">
        <f t="shared" si="0"/>
        <v>50</v>
      </c>
      <c r="K10" s="26">
        <f t="shared" si="0"/>
        <v>31312.017990000004</v>
      </c>
      <c r="L10" s="26">
        <f t="shared" si="0"/>
        <v>10000</v>
      </c>
      <c r="M10" s="26">
        <f>+K10+L10</f>
        <v>41312.017990000008</v>
      </c>
      <c r="N10" s="27">
        <f>+N11+N281</f>
        <v>0</v>
      </c>
      <c r="O10" s="28">
        <f>+M10+N10</f>
        <v>41312.017990000008</v>
      </c>
      <c r="P10" s="29">
        <f>+P11+P281</f>
        <v>34.880000000000003</v>
      </c>
      <c r="Q10" s="29">
        <f>+O10+P10</f>
        <v>41346.897990000005</v>
      </c>
      <c r="R10" s="4" t="s">
        <v>20</v>
      </c>
    </row>
    <row r="11" spans="1:18" ht="13.5" customHeight="1" thickBot="1" x14ac:dyDescent="0.25">
      <c r="A11" s="134" t="s">
        <v>17</v>
      </c>
      <c r="B11" s="286" t="s">
        <v>21</v>
      </c>
      <c r="C11" s="287"/>
      <c r="D11" s="287"/>
      <c r="E11" s="287"/>
      <c r="F11" s="287"/>
      <c r="G11" s="30">
        <v>4000</v>
      </c>
      <c r="H11" s="30">
        <f>+H12+H183+H226+H253+H256</f>
        <v>2403.74062</v>
      </c>
      <c r="I11" s="31">
        <f t="shared" ref="I11:I258" si="1">+G11+H11</f>
        <v>6403.7406200000005</v>
      </c>
      <c r="J11" s="32">
        <v>0</v>
      </c>
      <c r="K11" s="32">
        <f t="shared" ref="K11:K258" si="2">+I11+J11</f>
        <v>6403.7406200000005</v>
      </c>
      <c r="L11" s="32">
        <f>+L12+L183+L226+L253+L256</f>
        <v>0</v>
      </c>
      <c r="M11" s="31">
        <f t="shared" ref="M11:M74" si="3">+K11+L11</f>
        <v>6403.7406200000005</v>
      </c>
      <c r="N11" s="32">
        <f>+N12+N183+N226+N253+N256</f>
        <v>0</v>
      </c>
      <c r="O11" s="32">
        <f t="shared" ref="O11:O74" si="4">+M11+N11</f>
        <v>6403.7406200000005</v>
      </c>
      <c r="P11" s="32">
        <v>0</v>
      </c>
      <c r="Q11" s="32">
        <f t="shared" ref="Q11:Q74" si="5">+O11+P11</f>
        <v>6403.7406200000005</v>
      </c>
    </row>
    <row r="12" spans="1:18" ht="13.9" hidden="1" thickBot="1" x14ac:dyDescent="0.3">
      <c r="A12" s="33" t="s">
        <v>17</v>
      </c>
      <c r="B12" s="276" t="s">
        <v>22</v>
      </c>
      <c r="C12" s="277"/>
      <c r="D12" s="277" t="s">
        <v>18</v>
      </c>
      <c r="E12" s="277" t="s">
        <v>18</v>
      </c>
      <c r="F12" s="34" t="s">
        <v>23</v>
      </c>
      <c r="G12" s="35">
        <v>2000</v>
      </c>
      <c r="H12" s="35">
        <f>SUM(H13:H40)/2</f>
        <v>853.72299999999996</v>
      </c>
      <c r="I12" s="36">
        <f t="shared" si="1"/>
        <v>2853.723</v>
      </c>
      <c r="J12" s="37">
        <v>0</v>
      </c>
      <c r="K12" s="37">
        <f t="shared" si="2"/>
        <v>2853.723</v>
      </c>
      <c r="L12" s="37">
        <f>SUM(L13:L180)/2</f>
        <v>46.277000000000044</v>
      </c>
      <c r="M12" s="36">
        <f t="shared" si="3"/>
        <v>2900</v>
      </c>
      <c r="N12" s="37">
        <f>+N181</f>
        <v>47</v>
      </c>
      <c r="O12" s="37">
        <f t="shared" si="4"/>
        <v>2947</v>
      </c>
      <c r="P12" s="38">
        <v>0</v>
      </c>
      <c r="Q12" s="38">
        <f t="shared" si="5"/>
        <v>2947</v>
      </c>
    </row>
    <row r="13" spans="1:18" ht="13.15" hidden="1" x14ac:dyDescent="0.25">
      <c r="A13" s="39" t="s">
        <v>17</v>
      </c>
      <c r="B13" s="40" t="s">
        <v>24</v>
      </c>
      <c r="C13" s="41" t="s">
        <v>25</v>
      </c>
      <c r="D13" s="42" t="s">
        <v>18</v>
      </c>
      <c r="E13" s="42" t="s">
        <v>18</v>
      </c>
      <c r="F13" s="43" t="s">
        <v>26</v>
      </c>
      <c r="G13" s="44">
        <v>2000</v>
      </c>
      <c r="H13" s="44">
        <f>+H14</f>
        <v>523.72299999999996</v>
      </c>
      <c r="I13" s="45">
        <f t="shared" si="1"/>
        <v>2523.723</v>
      </c>
      <c r="J13" s="46">
        <v>0</v>
      </c>
      <c r="K13" s="46">
        <f t="shared" si="2"/>
        <v>2523.723</v>
      </c>
      <c r="L13" s="47">
        <f>+L14</f>
        <v>-2523.723</v>
      </c>
      <c r="M13" s="45">
        <f t="shared" si="3"/>
        <v>0</v>
      </c>
      <c r="N13" s="46">
        <v>0</v>
      </c>
      <c r="O13" s="46">
        <f t="shared" si="4"/>
        <v>0</v>
      </c>
      <c r="P13" s="48">
        <v>0</v>
      </c>
      <c r="Q13" s="48">
        <f t="shared" si="5"/>
        <v>0</v>
      </c>
    </row>
    <row r="14" spans="1:18" ht="13.9" hidden="1" thickBot="1" x14ac:dyDescent="0.3">
      <c r="A14" s="49"/>
      <c r="B14" s="50"/>
      <c r="C14" s="51"/>
      <c r="D14" s="52">
        <v>3299</v>
      </c>
      <c r="E14" s="52">
        <v>5901</v>
      </c>
      <c r="F14" s="53" t="s">
        <v>27</v>
      </c>
      <c r="G14" s="54">
        <v>2000</v>
      </c>
      <c r="H14" s="54">
        <v>523.72299999999996</v>
      </c>
      <c r="I14" s="55">
        <f t="shared" si="1"/>
        <v>2523.723</v>
      </c>
      <c r="J14" s="56">
        <v>0</v>
      </c>
      <c r="K14" s="56">
        <f t="shared" si="2"/>
        <v>2523.723</v>
      </c>
      <c r="L14" s="56">
        <v>-2523.723</v>
      </c>
      <c r="M14" s="57">
        <f t="shared" si="3"/>
        <v>0</v>
      </c>
      <c r="N14" s="56">
        <v>0</v>
      </c>
      <c r="O14" s="56">
        <f t="shared" si="4"/>
        <v>0</v>
      </c>
      <c r="P14" s="58">
        <v>0</v>
      </c>
      <c r="Q14" s="58">
        <f t="shared" si="5"/>
        <v>0</v>
      </c>
    </row>
    <row r="15" spans="1:18" ht="21" hidden="1" x14ac:dyDescent="0.25">
      <c r="A15" s="59" t="s">
        <v>17</v>
      </c>
      <c r="B15" s="60">
        <v>4010253</v>
      </c>
      <c r="C15" s="61" t="s">
        <v>25</v>
      </c>
      <c r="D15" s="60" t="s">
        <v>18</v>
      </c>
      <c r="E15" s="60" t="s">
        <v>18</v>
      </c>
      <c r="F15" s="62" t="s">
        <v>28</v>
      </c>
      <c r="G15" s="63">
        <v>0</v>
      </c>
      <c r="H15" s="63">
        <v>31</v>
      </c>
      <c r="I15" s="45">
        <f t="shared" si="1"/>
        <v>31</v>
      </c>
      <c r="J15" s="47">
        <v>0</v>
      </c>
      <c r="K15" s="47">
        <f t="shared" si="2"/>
        <v>31</v>
      </c>
      <c r="L15" s="47">
        <v>0</v>
      </c>
      <c r="M15" s="45">
        <f t="shared" si="3"/>
        <v>31</v>
      </c>
      <c r="N15" s="47">
        <v>0</v>
      </c>
      <c r="O15" s="47">
        <f t="shared" si="4"/>
        <v>31</v>
      </c>
      <c r="P15" s="48">
        <v>0</v>
      </c>
      <c r="Q15" s="48">
        <f t="shared" si="5"/>
        <v>31</v>
      </c>
    </row>
    <row r="16" spans="1:18" ht="13.9" hidden="1" thickBot="1" x14ac:dyDescent="0.3">
      <c r="A16" s="64"/>
      <c r="B16" s="52"/>
      <c r="C16" s="65"/>
      <c r="D16" s="52">
        <v>3299</v>
      </c>
      <c r="E16" s="52">
        <v>5222</v>
      </c>
      <c r="F16" s="53" t="s">
        <v>29</v>
      </c>
      <c r="G16" s="54">
        <v>0</v>
      </c>
      <c r="H16" s="54">
        <v>31</v>
      </c>
      <c r="I16" s="57">
        <f t="shared" si="1"/>
        <v>31</v>
      </c>
      <c r="J16" s="66">
        <v>0</v>
      </c>
      <c r="K16" s="66">
        <f t="shared" si="2"/>
        <v>31</v>
      </c>
      <c r="L16" s="56">
        <v>0</v>
      </c>
      <c r="M16" s="57">
        <f t="shared" si="3"/>
        <v>31</v>
      </c>
      <c r="N16" s="66">
        <v>0</v>
      </c>
      <c r="O16" s="66">
        <f t="shared" si="4"/>
        <v>31</v>
      </c>
      <c r="P16" s="58">
        <v>0</v>
      </c>
      <c r="Q16" s="58">
        <f t="shared" si="5"/>
        <v>31</v>
      </c>
    </row>
    <row r="17" spans="1:18" ht="21" hidden="1" x14ac:dyDescent="0.25">
      <c r="A17" s="59" t="s">
        <v>17</v>
      </c>
      <c r="B17" s="60">
        <v>4010256</v>
      </c>
      <c r="C17" s="61" t="s">
        <v>25</v>
      </c>
      <c r="D17" s="60" t="s">
        <v>18</v>
      </c>
      <c r="E17" s="60" t="s">
        <v>18</v>
      </c>
      <c r="F17" s="62" t="s">
        <v>30</v>
      </c>
      <c r="G17" s="63">
        <v>0</v>
      </c>
      <c r="H17" s="63">
        <v>35</v>
      </c>
      <c r="I17" s="45">
        <f t="shared" si="1"/>
        <v>35</v>
      </c>
      <c r="J17" s="46">
        <v>0</v>
      </c>
      <c r="K17" s="46">
        <f t="shared" si="2"/>
        <v>35</v>
      </c>
      <c r="L17" s="47">
        <v>0</v>
      </c>
      <c r="M17" s="45">
        <f t="shared" si="3"/>
        <v>35</v>
      </c>
      <c r="N17" s="46">
        <v>0</v>
      </c>
      <c r="O17" s="46">
        <f t="shared" si="4"/>
        <v>35</v>
      </c>
      <c r="P17" s="48">
        <v>0</v>
      </c>
      <c r="Q17" s="48">
        <f t="shared" si="5"/>
        <v>35</v>
      </c>
      <c r="R17" s="5"/>
    </row>
    <row r="18" spans="1:18" ht="13.9" hidden="1" thickBot="1" x14ac:dyDescent="0.3">
      <c r="A18" s="64"/>
      <c r="B18" s="52"/>
      <c r="C18" s="65"/>
      <c r="D18" s="52">
        <v>3299</v>
      </c>
      <c r="E18" s="52">
        <v>5222</v>
      </c>
      <c r="F18" s="53" t="s">
        <v>29</v>
      </c>
      <c r="G18" s="67">
        <v>0</v>
      </c>
      <c r="H18" s="67">
        <v>35</v>
      </c>
      <c r="I18" s="68">
        <f t="shared" si="1"/>
        <v>35</v>
      </c>
      <c r="J18" s="56">
        <v>0</v>
      </c>
      <c r="K18" s="56">
        <f t="shared" si="2"/>
        <v>35</v>
      </c>
      <c r="L18" s="66">
        <v>0</v>
      </c>
      <c r="M18" s="68">
        <f t="shared" si="3"/>
        <v>35</v>
      </c>
      <c r="N18" s="56">
        <v>0</v>
      </c>
      <c r="O18" s="56">
        <f t="shared" si="4"/>
        <v>35</v>
      </c>
      <c r="P18" s="58">
        <v>0</v>
      </c>
      <c r="Q18" s="58">
        <f t="shared" si="5"/>
        <v>35</v>
      </c>
      <c r="R18" s="5"/>
    </row>
    <row r="19" spans="1:18" ht="21" hidden="1" x14ac:dyDescent="0.25">
      <c r="A19" s="59" t="s">
        <v>17</v>
      </c>
      <c r="B19" s="60">
        <v>4010266</v>
      </c>
      <c r="C19" s="61">
        <v>5425</v>
      </c>
      <c r="D19" s="60" t="s">
        <v>18</v>
      </c>
      <c r="E19" s="60" t="s">
        <v>18</v>
      </c>
      <c r="F19" s="62" t="s">
        <v>31</v>
      </c>
      <c r="G19" s="44">
        <v>0</v>
      </c>
      <c r="H19" s="44">
        <v>21</v>
      </c>
      <c r="I19" s="69">
        <f t="shared" si="1"/>
        <v>21</v>
      </c>
      <c r="J19" s="47">
        <v>0</v>
      </c>
      <c r="K19" s="47">
        <f t="shared" si="2"/>
        <v>21</v>
      </c>
      <c r="L19" s="46">
        <v>0</v>
      </c>
      <c r="M19" s="69">
        <f t="shared" si="3"/>
        <v>21</v>
      </c>
      <c r="N19" s="47">
        <v>0</v>
      </c>
      <c r="O19" s="47">
        <f t="shared" si="4"/>
        <v>21</v>
      </c>
      <c r="P19" s="48">
        <v>0</v>
      </c>
      <c r="Q19" s="48">
        <f t="shared" si="5"/>
        <v>21</v>
      </c>
      <c r="R19" s="5"/>
    </row>
    <row r="20" spans="1:18" ht="13.9" hidden="1" thickBot="1" x14ac:dyDescent="0.3">
      <c r="A20" s="64"/>
      <c r="B20" s="52"/>
      <c r="C20" s="65"/>
      <c r="D20" s="52">
        <v>3299</v>
      </c>
      <c r="E20" s="52">
        <v>5321</v>
      </c>
      <c r="F20" s="53" t="s">
        <v>32</v>
      </c>
      <c r="G20" s="54">
        <v>0</v>
      </c>
      <c r="H20" s="54">
        <v>21</v>
      </c>
      <c r="I20" s="57">
        <f t="shared" si="1"/>
        <v>21</v>
      </c>
      <c r="J20" s="66">
        <v>0</v>
      </c>
      <c r="K20" s="66">
        <f t="shared" si="2"/>
        <v>21</v>
      </c>
      <c r="L20" s="56">
        <v>0</v>
      </c>
      <c r="M20" s="57">
        <f t="shared" si="3"/>
        <v>21</v>
      </c>
      <c r="N20" s="66">
        <v>0</v>
      </c>
      <c r="O20" s="66">
        <f t="shared" si="4"/>
        <v>21</v>
      </c>
      <c r="P20" s="58">
        <v>0</v>
      </c>
      <c r="Q20" s="58">
        <f t="shared" si="5"/>
        <v>21</v>
      </c>
      <c r="R20" s="5"/>
    </row>
    <row r="21" spans="1:18" ht="21" hidden="1" x14ac:dyDescent="0.25">
      <c r="A21" s="59" t="s">
        <v>17</v>
      </c>
      <c r="B21" s="60">
        <v>4010270</v>
      </c>
      <c r="C21" s="61">
        <v>2470</v>
      </c>
      <c r="D21" s="60" t="s">
        <v>18</v>
      </c>
      <c r="E21" s="60" t="s">
        <v>18</v>
      </c>
      <c r="F21" s="62" t="s">
        <v>33</v>
      </c>
      <c r="G21" s="63">
        <v>0</v>
      </c>
      <c r="H21" s="63">
        <v>20</v>
      </c>
      <c r="I21" s="45">
        <f t="shared" si="1"/>
        <v>20</v>
      </c>
      <c r="J21" s="46">
        <v>0</v>
      </c>
      <c r="K21" s="46">
        <f t="shared" si="2"/>
        <v>20</v>
      </c>
      <c r="L21" s="47">
        <v>0</v>
      </c>
      <c r="M21" s="45">
        <f t="shared" si="3"/>
        <v>20</v>
      </c>
      <c r="N21" s="46">
        <v>0</v>
      </c>
      <c r="O21" s="46">
        <f t="shared" si="4"/>
        <v>20</v>
      </c>
      <c r="P21" s="48">
        <v>0</v>
      </c>
      <c r="Q21" s="48">
        <f t="shared" si="5"/>
        <v>20</v>
      </c>
      <c r="R21" s="5"/>
    </row>
    <row r="22" spans="1:18" ht="13.9" hidden="1" thickBot="1" x14ac:dyDescent="0.3">
      <c r="A22" s="64"/>
      <c r="B22" s="52"/>
      <c r="C22" s="65"/>
      <c r="D22" s="52">
        <v>3299</v>
      </c>
      <c r="E22" s="52">
        <v>5321</v>
      </c>
      <c r="F22" s="53" t="s">
        <v>32</v>
      </c>
      <c r="G22" s="67">
        <v>0</v>
      </c>
      <c r="H22" s="67">
        <v>20</v>
      </c>
      <c r="I22" s="68">
        <f t="shared" si="1"/>
        <v>20</v>
      </c>
      <c r="J22" s="56">
        <v>0</v>
      </c>
      <c r="K22" s="56">
        <f t="shared" si="2"/>
        <v>20</v>
      </c>
      <c r="L22" s="66">
        <v>0</v>
      </c>
      <c r="M22" s="68">
        <f t="shared" si="3"/>
        <v>20</v>
      </c>
      <c r="N22" s="56">
        <v>0</v>
      </c>
      <c r="O22" s="56">
        <f t="shared" si="4"/>
        <v>20</v>
      </c>
      <c r="P22" s="58">
        <v>0</v>
      </c>
      <c r="Q22" s="58">
        <f t="shared" si="5"/>
        <v>20</v>
      </c>
      <c r="R22" s="5"/>
    </row>
    <row r="23" spans="1:18" ht="21" hidden="1" x14ac:dyDescent="0.25">
      <c r="A23" s="59" t="s">
        <v>17</v>
      </c>
      <c r="B23" s="60">
        <v>4010278</v>
      </c>
      <c r="C23" s="61">
        <v>4043</v>
      </c>
      <c r="D23" s="60" t="s">
        <v>18</v>
      </c>
      <c r="E23" s="60" t="s">
        <v>18</v>
      </c>
      <c r="F23" s="62" t="s">
        <v>34</v>
      </c>
      <c r="G23" s="44">
        <v>0</v>
      </c>
      <c r="H23" s="44">
        <v>28</v>
      </c>
      <c r="I23" s="69">
        <f t="shared" si="1"/>
        <v>28</v>
      </c>
      <c r="J23" s="47">
        <v>0</v>
      </c>
      <c r="K23" s="47">
        <f t="shared" si="2"/>
        <v>28</v>
      </c>
      <c r="L23" s="46">
        <v>0</v>
      </c>
      <c r="M23" s="69">
        <f t="shared" si="3"/>
        <v>28</v>
      </c>
      <c r="N23" s="47">
        <v>0</v>
      </c>
      <c r="O23" s="47">
        <f t="shared" si="4"/>
        <v>28</v>
      </c>
      <c r="P23" s="48">
        <v>0</v>
      </c>
      <c r="Q23" s="48">
        <f t="shared" si="5"/>
        <v>28</v>
      </c>
      <c r="R23" s="5"/>
    </row>
    <row r="24" spans="1:18" ht="13.9" hidden="1" thickBot="1" x14ac:dyDescent="0.3">
      <c r="A24" s="64"/>
      <c r="B24" s="52"/>
      <c r="C24" s="65"/>
      <c r="D24" s="52">
        <v>3299</v>
      </c>
      <c r="E24" s="52">
        <v>5321</v>
      </c>
      <c r="F24" s="53" t="s">
        <v>32</v>
      </c>
      <c r="G24" s="54">
        <v>0</v>
      </c>
      <c r="H24" s="54">
        <v>28</v>
      </c>
      <c r="I24" s="57">
        <f t="shared" si="1"/>
        <v>28</v>
      </c>
      <c r="J24" s="66">
        <v>0</v>
      </c>
      <c r="K24" s="66">
        <f t="shared" si="2"/>
        <v>28</v>
      </c>
      <c r="L24" s="56">
        <v>0</v>
      </c>
      <c r="M24" s="57">
        <f t="shared" si="3"/>
        <v>28</v>
      </c>
      <c r="N24" s="66">
        <v>0</v>
      </c>
      <c r="O24" s="66">
        <f t="shared" si="4"/>
        <v>28</v>
      </c>
      <c r="P24" s="58">
        <v>0</v>
      </c>
      <c r="Q24" s="58">
        <f t="shared" si="5"/>
        <v>28</v>
      </c>
      <c r="R24" s="5"/>
    </row>
    <row r="25" spans="1:18" ht="21" hidden="1" x14ac:dyDescent="0.25">
      <c r="A25" s="59" t="s">
        <v>17</v>
      </c>
      <c r="B25" s="60">
        <v>4010282</v>
      </c>
      <c r="C25" s="61" t="s">
        <v>25</v>
      </c>
      <c r="D25" s="60" t="s">
        <v>18</v>
      </c>
      <c r="E25" s="60" t="s">
        <v>18</v>
      </c>
      <c r="F25" s="62" t="s">
        <v>35</v>
      </c>
      <c r="G25" s="63">
        <v>0</v>
      </c>
      <c r="H25" s="63">
        <v>21</v>
      </c>
      <c r="I25" s="45">
        <f t="shared" si="1"/>
        <v>21</v>
      </c>
      <c r="J25" s="46">
        <v>0</v>
      </c>
      <c r="K25" s="46">
        <f t="shared" si="2"/>
        <v>21</v>
      </c>
      <c r="L25" s="47">
        <v>0</v>
      </c>
      <c r="M25" s="45">
        <f t="shared" si="3"/>
        <v>21</v>
      </c>
      <c r="N25" s="46">
        <v>0</v>
      </c>
      <c r="O25" s="46">
        <f t="shared" si="4"/>
        <v>21</v>
      </c>
      <c r="P25" s="48">
        <v>0</v>
      </c>
      <c r="Q25" s="48">
        <f t="shared" si="5"/>
        <v>21</v>
      </c>
      <c r="R25" s="5"/>
    </row>
    <row r="26" spans="1:18" ht="13.9" hidden="1" thickBot="1" x14ac:dyDescent="0.3">
      <c r="A26" s="64"/>
      <c r="B26" s="52"/>
      <c r="C26" s="65"/>
      <c r="D26" s="52">
        <v>3299</v>
      </c>
      <c r="E26" s="52">
        <v>5222</v>
      </c>
      <c r="F26" s="53" t="s">
        <v>29</v>
      </c>
      <c r="G26" s="67">
        <v>0</v>
      </c>
      <c r="H26" s="67">
        <v>21</v>
      </c>
      <c r="I26" s="68">
        <f t="shared" si="1"/>
        <v>21</v>
      </c>
      <c r="J26" s="56">
        <v>0</v>
      </c>
      <c r="K26" s="56">
        <f t="shared" si="2"/>
        <v>21</v>
      </c>
      <c r="L26" s="66">
        <v>0</v>
      </c>
      <c r="M26" s="68">
        <f t="shared" si="3"/>
        <v>21</v>
      </c>
      <c r="N26" s="56">
        <v>0</v>
      </c>
      <c r="O26" s="56">
        <f t="shared" si="4"/>
        <v>21</v>
      </c>
      <c r="P26" s="58">
        <v>0</v>
      </c>
      <c r="Q26" s="58">
        <f t="shared" si="5"/>
        <v>21</v>
      </c>
      <c r="R26" s="5"/>
    </row>
    <row r="27" spans="1:18" ht="21" hidden="1" x14ac:dyDescent="0.25">
      <c r="A27" s="59" t="s">
        <v>17</v>
      </c>
      <c r="B27" s="60">
        <v>4010292</v>
      </c>
      <c r="C27" s="61">
        <v>2307</v>
      </c>
      <c r="D27" s="60" t="s">
        <v>18</v>
      </c>
      <c r="E27" s="60" t="s">
        <v>18</v>
      </c>
      <c r="F27" s="62" t="s">
        <v>36</v>
      </c>
      <c r="G27" s="44">
        <v>0</v>
      </c>
      <c r="H27" s="44">
        <v>20</v>
      </c>
      <c r="I27" s="69">
        <f t="shared" si="1"/>
        <v>20</v>
      </c>
      <c r="J27" s="47">
        <v>0</v>
      </c>
      <c r="K27" s="47">
        <f t="shared" si="2"/>
        <v>20</v>
      </c>
      <c r="L27" s="46">
        <v>0</v>
      </c>
      <c r="M27" s="69">
        <f t="shared" si="3"/>
        <v>20</v>
      </c>
      <c r="N27" s="47">
        <v>0</v>
      </c>
      <c r="O27" s="47">
        <f t="shared" si="4"/>
        <v>20</v>
      </c>
      <c r="P27" s="48">
        <v>0</v>
      </c>
      <c r="Q27" s="48">
        <f t="shared" si="5"/>
        <v>20</v>
      </c>
      <c r="R27" s="5"/>
    </row>
    <row r="28" spans="1:18" ht="13.9" hidden="1" thickBot="1" x14ac:dyDescent="0.3">
      <c r="A28" s="64"/>
      <c r="B28" s="52"/>
      <c r="C28" s="65"/>
      <c r="D28" s="52">
        <v>3299</v>
      </c>
      <c r="E28" s="52">
        <v>5321</v>
      </c>
      <c r="F28" s="53" t="s">
        <v>32</v>
      </c>
      <c r="G28" s="54">
        <v>0</v>
      </c>
      <c r="H28" s="54">
        <v>20</v>
      </c>
      <c r="I28" s="57">
        <f t="shared" si="1"/>
        <v>20</v>
      </c>
      <c r="J28" s="66">
        <v>0</v>
      </c>
      <c r="K28" s="66">
        <f t="shared" si="2"/>
        <v>20</v>
      </c>
      <c r="L28" s="56">
        <v>0</v>
      </c>
      <c r="M28" s="57">
        <f t="shared" si="3"/>
        <v>20</v>
      </c>
      <c r="N28" s="66">
        <v>0</v>
      </c>
      <c r="O28" s="66">
        <f t="shared" si="4"/>
        <v>20</v>
      </c>
      <c r="P28" s="58">
        <v>0</v>
      </c>
      <c r="Q28" s="58">
        <f t="shared" si="5"/>
        <v>20</v>
      </c>
      <c r="R28" s="5"/>
    </row>
    <row r="29" spans="1:18" ht="21" hidden="1" x14ac:dyDescent="0.25">
      <c r="A29" s="59" t="s">
        <v>17</v>
      </c>
      <c r="B29" s="60">
        <v>4010297</v>
      </c>
      <c r="C29" s="61">
        <v>2505</v>
      </c>
      <c r="D29" s="60" t="s">
        <v>18</v>
      </c>
      <c r="E29" s="60" t="s">
        <v>18</v>
      </c>
      <c r="F29" s="62" t="s">
        <v>37</v>
      </c>
      <c r="G29" s="63">
        <v>0</v>
      </c>
      <c r="H29" s="63">
        <v>20</v>
      </c>
      <c r="I29" s="45">
        <f t="shared" si="1"/>
        <v>20</v>
      </c>
      <c r="J29" s="46">
        <v>0</v>
      </c>
      <c r="K29" s="46">
        <f t="shared" si="2"/>
        <v>20</v>
      </c>
      <c r="L29" s="47">
        <v>0</v>
      </c>
      <c r="M29" s="45">
        <f t="shared" si="3"/>
        <v>20</v>
      </c>
      <c r="N29" s="46">
        <v>0</v>
      </c>
      <c r="O29" s="46">
        <f t="shared" si="4"/>
        <v>20</v>
      </c>
      <c r="P29" s="48">
        <v>0</v>
      </c>
      <c r="Q29" s="48">
        <f t="shared" si="5"/>
        <v>20</v>
      </c>
      <c r="R29" s="5"/>
    </row>
    <row r="30" spans="1:18" ht="13.9" hidden="1" thickBot="1" x14ac:dyDescent="0.3">
      <c r="A30" s="64"/>
      <c r="B30" s="52"/>
      <c r="C30" s="65"/>
      <c r="D30" s="52">
        <v>3299</v>
      </c>
      <c r="E30" s="52">
        <v>5321</v>
      </c>
      <c r="F30" s="53" t="s">
        <v>32</v>
      </c>
      <c r="G30" s="67">
        <v>0</v>
      </c>
      <c r="H30" s="67">
        <v>20</v>
      </c>
      <c r="I30" s="68">
        <f t="shared" si="1"/>
        <v>20</v>
      </c>
      <c r="J30" s="56">
        <v>0</v>
      </c>
      <c r="K30" s="56">
        <f t="shared" si="2"/>
        <v>20</v>
      </c>
      <c r="L30" s="66">
        <v>0</v>
      </c>
      <c r="M30" s="68">
        <f t="shared" si="3"/>
        <v>20</v>
      </c>
      <c r="N30" s="56">
        <v>0</v>
      </c>
      <c r="O30" s="56">
        <f t="shared" si="4"/>
        <v>20</v>
      </c>
      <c r="P30" s="58">
        <v>0</v>
      </c>
      <c r="Q30" s="58">
        <f t="shared" si="5"/>
        <v>20</v>
      </c>
      <c r="R30" s="5"/>
    </row>
    <row r="31" spans="1:18" ht="21" hidden="1" x14ac:dyDescent="0.25">
      <c r="A31" s="59" t="s">
        <v>17</v>
      </c>
      <c r="B31" s="60">
        <v>4010304</v>
      </c>
      <c r="C31" s="61" t="s">
        <v>25</v>
      </c>
      <c r="D31" s="60" t="s">
        <v>18</v>
      </c>
      <c r="E31" s="60" t="s">
        <v>18</v>
      </c>
      <c r="F31" s="62" t="s">
        <v>38</v>
      </c>
      <c r="G31" s="44">
        <v>0</v>
      </c>
      <c r="H31" s="44">
        <v>20</v>
      </c>
      <c r="I31" s="69">
        <f t="shared" si="1"/>
        <v>20</v>
      </c>
      <c r="J31" s="47">
        <v>0</v>
      </c>
      <c r="K31" s="47">
        <f t="shared" si="2"/>
        <v>20</v>
      </c>
      <c r="L31" s="46">
        <v>0</v>
      </c>
      <c r="M31" s="69">
        <f t="shared" si="3"/>
        <v>20</v>
      </c>
      <c r="N31" s="47">
        <v>0</v>
      </c>
      <c r="O31" s="47">
        <f t="shared" si="4"/>
        <v>20</v>
      </c>
      <c r="P31" s="48">
        <v>0</v>
      </c>
      <c r="Q31" s="48">
        <f t="shared" si="5"/>
        <v>20</v>
      </c>
      <c r="R31" s="5"/>
    </row>
    <row r="32" spans="1:18" ht="13.9" hidden="1" thickBot="1" x14ac:dyDescent="0.3">
      <c r="A32" s="64"/>
      <c r="B32" s="52"/>
      <c r="C32" s="65"/>
      <c r="D32" s="52">
        <v>3299</v>
      </c>
      <c r="E32" s="52">
        <v>5222</v>
      </c>
      <c r="F32" s="53" t="s">
        <v>29</v>
      </c>
      <c r="G32" s="54">
        <v>0</v>
      </c>
      <c r="H32" s="54">
        <v>20</v>
      </c>
      <c r="I32" s="57">
        <f t="shared" si="1"/>
        <v>20</v>
      </c>
      <c r="J32" s="56">
        <v>0</v>
      </c>
      <c r="K32" s="56">
        <f t="shared" si="2"/>
        <v>20</v>
      </c>
      <c r="L32" s="56">
        <v>0</v>
      </c>
      <c r="M32" s="57">
        <f t="shared" si="3"/>
        <v>20</v>
      </c>
      <c r="N32" s="66">
        <v>0</v>
      </c>
      <c r="O32" s="66">
        <f t="shared" si="4"/>
        <v>20</v>
      </c>
      <c r="P32" s="58">
        <v>0</v>
      </c>
      <c r="Q32" s="58">
        <f t="shared" si="5"/>
        <v>20</v>
      </c>
      <c r="R32" s="5"/>
    </row>
    <row r="33" spans="1:18" ht="13.15" hidden="1" x14ac:dyDescent="0.25">
      <c r="A33" s="59" t="s">
        <v>17</v>
      </c>
      <c r="B33" s="60">
        <v>4010313</v>
      </c>
      <c r="C33" s="61">
        <v>4414</v>
      </c>
      <c r="D33" s="60" t="s">
        <v>18</v>
      </c>
      <c r="E33" s="60" t="s">
        <v>18</v>
      </c>
      <c r="F33" s="62" t="s">
        <v>39</v>
      </c>
      <c r="G33" s="63">
        <v>0</v>
      </c>
      <c r="H33" s="63">
        <v>21</v>
      </c>
      <c r="I33" s="45">
        <f t="shared" si="1"/>
        <v>21</v>
      </c>
      <c r="J33" s="47">
        <v>0</v>
      </c>
      <c r="K33" s="47">
        <f t="shared" si="2"/>
        <v>21</v>
      </c>
      <c r="L33" s="47">
        <v>0</v>
      </c>
      <c r="M33" s="45">
        <f t="shared" si="3"/>
        <v>21</v>
      </c>
      <c r="N33" s="46">
        <v>0</v>
      </c>
      <c r="O33" s="46">
        <f t="shared" si="4"/>
        <v>21</v>
      </c>
      <c r="P33" s="48">
        <v>0</v>
      </c>
      <c r="Q33" s="48">
        <f t="shared" si="5"/>
        <v>21</v>
      </c>
      <c r="R33" s="5"/>
    </row>
    <row r="34" spans="1:18" ht="13.9" hidden="1" thickBot="1" x14ac:dyDescent="0.3">
      <c r="A34" s="64"/>
      <c r="B34" s="52"/>
      <c r="C34" s="65"/>
      <c r="D34" s="52">
        <v>3299</v>
      </c>
      <c r="E34" s="52">
        <v>5321</v>
      </c>
      <c r="F34" s="53" t="s">
        <v>32</v>
      </c>
      <c r="G34" s="67">
        <v>0</v>
      </c>
      <c r="H34" s="67">
        <v>21</v>
      </c>
      <c r="I34" s="68">
        <f t="shared" si="1"/>
        <v>21</v>
      </c>
      <c r="J34" s="66">
        <v>0</v>
      </c>
      <c r="K34" s="66">
        <f t="shared" si="2"/>
        <v>21</v>
      </c>
      <c r="L34" s="66">
        <v>0</v>
      </c>
      <c r="M34" s="68">
        <f t="shared" si="3"/>
        <v>21</v>
      </c>
      <c r="N34" s="56">
        <v>0</v>
      </c>
      <c r="O34" s="56">
        <f t="shared" si="4"/>
        <v>21</v>
      </c>
      <c r="P34" s="58">
        <v>0</v>
      </c>
      <c r="Q34" s="58">
        <f t="shared" si="5"/>
        <v>21</v>
      </c>
      <c r="R34" s="5"/>
    </row>
    <row r="35" spans="1:18" ht="31.15" hidden="1" x14ac:dyDescent="0.25">
      <c r="A35" s="59" t="s">
        <v>17</v>
      </c>
      <c r="B35" s="60">
        <v>4010321</v>
      </c>
      <c r="C35" s="61">
        <v>2448</v>
      </c>
      <c r="D35" s="60" t="s">
        <v>18</v>
      </c>
      <c r="E35" s="60" t="s">
        <v>18</v>
      </c>
      <c r="F35" s="62" t="s">
        <v>40</v>
      </c>
      <c r="G35" s="63">
        <v>0</v>
      </c>
      <c r="H35" s="63">
        <v>34</v>
      </c>
      <c r="I35" s="45">
        <f t="shared" si="1"/>
        <v>34</v>
      </c>
      <c r="J35" s="47">
        <v>0</v>
      </c>
      <c r="K35" s="47">
        <f t="shared" si="2"/>
        <v>34</v>
      </c>
      <c r="L35" s="46">
        <v>0</v>
      </c>
      <c r="M35" s="69">
        <f t="shared" si="3"/>
        <v>34</v>
      </c>
      <c r="N35" s="47">
        <v>0</v>
      </c>
      <c r="O35" s="47">
        <f t="shared" si="4"/>
        <v>34</v>
      </c>
      <c r="P35" s="48">
        <v>0</v>
      </c>
      <c r="Q35" s="48">
        <f t="shared" si="5"/>
        <v>34</v>
      </c>
      <c r="R35" s="5"/>
    </row>
    <row r="36" spans="1:18" ht="13.9" hidden="1" thickBot="1" x14ac:dyDescent="0.3">
      <c r="A36" s="64"/>
      <c r="B36" s="52"/>
      <c r="C36" s="65"/>
      <c r="D36" s="52">
        <v>3299</v>
      </c>
      <c r="E36" s="52">
        <v>5321</v>
      </c>
      <c r="F36" s="53" t="s">
        <v>32</v>
      </c>
      <c r="G36" s="67">
        <v>0</v>
      </c>
      <c r="H36" s="67">
        <v>34</v>
      </c>
      <c r="I36" s="68">
        <f t="shared" si="1"/>
        <v>34</v>
      </c>
      <c r="J36" s="66">
        <v>0</v>
      </c>
      <c r="K36" s="66">
        <f t="shared" si="2"/>
        <v>34</v>
      </c>
      <c r="L36" s="56">
        <v>0</v>
      </c>
      <c r="M36" s="57">
        <f t="shared" si="3"/>
        <v>34</v>
      </c>
      <c r="N36" s="66">
        <v>0</v>
      </c>
      <c r="O36" s="66">
        <f t="shared" si="4"/>
        <v>34</v>
      </c>
      <c r="P36" s="58">
        <v>0</v>
      </c>
      <c r="Q36" s="58">
        <f t="shared" si="5"/>
        <v>34</v>
      </c>
      <c r="R36" s="5"/>
    </row>
    <row r="37" spans="1:18" ht="21" hidden="1" x14ac:dyDescent="0.25">
      <c r="A37" s="59" t="s">
        <v>17</v>
      </c>
      <c r="B37" s="60">
        <v>4010322</v>
      </c>
      <c r="C37" s="61">
        <v>3445</v>
      </c>
      <c r="D37" s="60" t="s">
        <v>18</v>
      </c>
      <c r="E37" s="60" t="s">
        <v>18</v>
      </c>
      <c r="F37" s="62" t="s">
        <v>41</v>
      </c>
      <c r="G37" s="63">
        <v>0</v>
      </c>
      <c r="H37" s="63">
        <v>31</v>
      </c>
      <c r="I37" s="45">
        <f t="shared" si="1"/>
        <v>31</v>
      </c>
      <c r="J37" s="46">
        <v>0</v>
      </c>
      <c r="K37" s="46">
        <f t="shared" si="2"/>
        <v>31</v>
      </c>
      <c r="L37" s="47">
        <v>0</v>
      </c>
      <c r="M37" s="45">
        <f t="shared" si="3"/>
        <v>31</v>
      </c>
      <c r="N37" s="46">
        <v>0</v>
      </c>
      <c r="O37" s="46">
        <f t="shared" si="4"/>
        <v>31</v>
      </c>
      <c r="P37" s="48">
        <v>0</v>
      </c>
      <c r="Q37" s="48">
        <f t="shared" si="5"/>
        <v>31</v>
      </c>
      <c r="R37" s="5"/>
    </row>
    <row r="38" spans="1:18" ht="13.9" hidden="1" thickBot="1" x14ac:dyDescent="0.3">
      <c r="A38" s="64"/>
      <c r="B38" s="52"/>
      <c r="C38" s="65"/>
      <c r="D38" s="52">
        <v>3299</v>
      </c>
      <c r="E38" s="52">
        <v>5321</v>
      </c>
      <c r="F38" s="53" t="s">
        <v>32</v>
      </c>
      <c r="G38" s="67">
        <v>0</v>
      </c>
      <c r="H38" s="67">
        <v>31</v>
      </c>
      <c r="I38" s="68">
        <f t="shared" si="1"/>
        <v>31</v>
      </c>
      <c r="J38" s="56">
        <v>0</v>
      </c>
      <c r="K38" s="56">
        <f t="shared" si="2"/>
        <v>31</v>
      </c>
      <c r="L38" s="66">
        <v>0</v>
      </c>
      <c r="M38" s="68">
        <f t="shared" si="3"/>
        <v>31</v>
      </c>
      <c r="N38" s="56">
        <v>0</v>
      </c>
      <c r="O38" s="56">
        <f t="shared" si="4"/>
        <v>31</v>
      </c>
      <c r="P38" s="58">
        <v>0</v>
      </c>
      <c r="Q38" s="58">
        <f t="shared" si="5"/>
        <v>31</v>
      </c>
      <c r="R38" s="5"/>
    </row>
    <row r="39" spans="1:18" ht="21" hidden="1" x14ac:dyDescent="0.25">
      <c r="A39" s="59" t="s">
        <v>17</v>
      </c>
      <c r="B39" s="60">
        <v>4010326</v>
      </c>
      <c r="C39" s="61" t="s">
        <v>25</v>
      </c>
      <c r="D39" s="60" t="s">
        <v>18</v>
      </c>
      <c r="E39" s="60" t="s">
        <v>18</v>
      </c>
      <c r="F39" s="62" t="s">
        <v>42</v>
      </c>
      <c r="G39" s="63">
        <v>0</v>
      </c>
      <c r="H39" s="63">
        <v>28</v>
      </c>
      <c r="I39" s="45">
        <f t="shared" si="1"/>
        <v>28</v>
      </c>
      <c r="J39" s="47">
        <v>0</v>
      </c>
      <c r="K39" s="47">
        <f t="shared" si="2"/>
        <v>28</v>
      </c>
      <c r="L39" s="46">
        <v>0</v>
      </c>
      <c r="M39" s="69">
        <f t="shared" si="3"/>
        <v>28</v>
      </c>
      <c r="N39" s="47">
        <v>0</v>
      </c>
      <c r="O39" s="47">
        <f t="shared" si="4"/>
        <v>28</v>
      </c>
      <c r="P39" s="48">
        <v>0</v>
      </c>
      <c r="Q39" s="48">
        <f t="shared" si="5"/>
        <v>28</v>
      </c>
      <c r="R39" s="5"/>
    </row>
    <row r="40" spans="1:18" ht="13.9" hidden="1" thickBot="1" x14ac:dyDescent="0.3">
      <c r="A40" s="64"/>
      <c r="B40" s="52"/>
      <c r="C40" s="65"/>
      <c r="D40" s="52">
        <v>3299</v>
      </c>
      <c r="E40" s="52">
        <v>5222</v>
      </c>
      <c r="F40" s="53" t="s">
        <v>29</v>
      </c>
      <c r="G40" s="67">
        <v>0</v>
      </c>
      <c r="H40" s="67">
        <v>28</v>
      </c>
      <c r="I40" s="68">
        <f t="shared" si="1"/>
        <v>28</v>
      </c>
      <c r="J40" s="66">
        <v>0</v>
      </c>
      <c r="K40" s="66">
        <f t="shared" si="2"/>
        <v>28</v>
      </c>
      <c r="L40" s="56">
        <v>0</v>
      </c>
      <c r="M40" s="57">
        <f t="shared" si="3"/>
        <v>28</v>
      </c>
      <c r="N40" s="66">
        <v>0</v>
      </c>
      <c r="O40" s="66">
        <f t="shared" si="4"/>
        <v>28</v>
      </c>
      <c r="P40" s="58">
        <v>0</v>
      </c>
      <c r="Q40" s="58">
        <f t="shared" si="5"/>
        <v>28</v>
      </c>
      <c r="R40" s="5"/>
    </row>
    <row r="41" spans="1:18" ht="21" hidden="1" x14ac:dyDescent="0.25">
      <c r="A41" s="59" t="s">
        <v>17</v>
      </c>
      <c r="B41" s="60">
        <v>4010337</v>
      </c>
      <c r="C41" s="61" t="s">
        <v>25</v>
      </c>
      <c r="D41" s="60" t="s">
        <v>18</v>
      </c>
      <c r="E41" s="60" t="s">
        <v>18</v>
      </c>
      <c r="F41" s="62" t="s">
        <v>43</v>
      </c>
      <c r="G41" s="63">
        <v>0</v>
      </c>
      <c r="H41" s="63"/>
      <c r="I41" s="45"/>
      <c r="J41" s="47"/>
      <c r="K41" s="63">
        <v>0</v>
      </c>
      <c r="L41" s="47">
        <f>+L42</f>
        <v>45</v>
      </c>
      <c r="M41" s="45">
        <f t="shared" si="3"/>
        <v>45</v>
      </c>
      <c r="N41" s="46">
        <v>0</v>
      </c>
      <c r="O41" s="46">
        <f t="shared" si="4"/>
        <v>45</v>
      </c>
      <c r="P41" s="48">
        <v>0</v>
      </c>
      <c r="Q41" s="48">
        <f t="shared" si="5"/>
        <v>45</v>
      </c>
      <c r="R41" s="5"/>
    </row>
    <row r="42" spans="1:18" ht="13.9" hidden="1" thickBot="1" x14ac:dyDescent="0.3">
      <c r="A42" s="64"/>
      <c r="B42" s="52"/>
      <c r="C42" s="65"/>
      <c r="D42" s="52">
        <v>3299</v>
      </c>
      <c r="E42" s="52">
        <v>5222</v>
      </c>
      <c r="F42" s="53" t="s">
        <v>29</v>
      </c>
      <c r="G42" s="67">
        <v>0</v>
      </c>
      <c r="H42" s="67"/>
      <c r="I42" s="68"/>
      <c r="J42" s="66"/>
      <c r="K42" s="67">
        <v>0</v>
      </c>
      <c r="L42" s="66">
        <v>45</v>
      </c>
      <c r="M42" s="68">
        <f t="shared" si="3"/>
        <v>45</v>
      </c>
      <c r="N42" s="56">
        <v>0</v>
      </c>
      <c r="O42" s="56">
        <f t="shared" si="4"/>
        <v>45</v>
      </c>
      <c r="P42" s="58">
        <v>0</v>
      </c>
      <c r="Q42" s="58">
        <f t="shared" si="5"/>
        <v>45</v>
      </c>
      <c r="R42" s="5"/>
    </row>
    <row r="43" spans="1:18" ht="13.15" hidden="1" x14ac:dyDescent="0.25">
      <c r="A43" s="59" t="s">
        <v>17</v>
      </c>
      <c r="B43" s="60">
        <v>4010338</v>
      </c>
      <c r="C43" s="61" t="s">
        <v>25</v>
      </c>
      <c r="D43" s="60" t="s">
        <v>18</v>
      </c>
      <c r="E43" s="60" t="s">
        <v>18</v>
      </c>
      <c r="F43" s="62" t="s">
        <v>44</v>
      </c>
      <c r="G43" s="63">
        <v>0</v>
      </c>
      <c r="H43" s="63"/>
      <c r="I43" s="45"/>
      <c r="J43" s="47"/>
      <c r="K43" s="63">
        <v>0</v>
      </c>
      <c r="L43" s="46">
        <f t="shared" ref="L43" si="6">+L44</f>
        <v>47</v>
      </c>
      <c r="M43" s="69">
        <f t="shared" si="3"/>
        <v>47</v>
      </c>
      <c r="N43" s="47">
        <v>0</v>
      </c>
      <c r="O43" s="47">
        <f t="shared" si="4"/>
        <v>47</v>
      </c>
      <c r="P43" s="48">
        <v>0</v>
      </c>
      <c r="Q43" s="48">
        <f t="shared" si="5"/>
        <v>47</v>
      </c>
      <c r="R43" s="5"/>
    </row>
    <row r="44" spans="1:18" ht="13.9" hidden="1" thickBot="1" x14ac:dyDescent="0.3">
      <c r="A44" s="64"/>
      <c r="B44" s="52"/>
      <c r="C44" s="65"/>
      <c r="D44" s="52">
        <v>3299</v>
      </c>
      <c r="E44" s="52">
        <v>5222</v>
      </c>
      <c r="F44" s="53" t="s">
        <v>29</v>
      </c>
      <c r="G44" s="67">
        <v>0</v>
      </c>
      <c r="H44" s="67"/>
      <c r="I44" s="68"/>
      <c r="J44" s="66"/>
      <c r="K44" s="67">
        <v>0</v>
      </c>
      <c r="L44" s="56">
        <v>47</v>
      </c>
      <c r="M44" s="57">
        <f t="shared" si="3"/>
        <v>47</v>
      </c>
      <c r="N44" s="66">
        <v>0</v>
      </c>
      <c r="O44" s="66">
        <f t="shared" si="4"/>
        <v>47</v>
      </c>
      <c r="P44" s="58">
        <v>0</v>
      </c>
      <c r="Q44" s="58">
        <f t="shared" si="5"/>
        <v>47</v>
      </c>
      <c r="R44" s="5"/>
    </row>
    <row r="45" spans="1:18" ht="21" hidden="1" x14ac:dyDescent="0.25">
      <c r="A45" s="59" t="s">
        <v>17</v>
      </c>
      <c r="B45" s="60">
        <v>4010339</v>
      </c>
      <c r="C45" s="61" t="s">
        <v>25</v>
      </c>
      <c r="D45" s="60" t="s">
        <v>18</v>
      </c>
      <c r="E45" s="60" t="s">
        <v>18</v>
      </c>
      <c r="F45" s="62" t="s">
        <v>45</v>
      </c>
      <c r="G45" s="63">
        <v>0</v>
      </c>
      <c r="H45" s="63"/>
      <c r="I45" s="45"/>
      <c r="J45" s="47"/>
      <c r="K45" s="63">
        <v>0</v>
      </c>
      <c r="L45" s="47">
        <f t="shared" ref="L45" si="7">+L46</f>
        <v>23</v>
      </c>
      <c r="M45" s="45">
        <f t="shared" si="3"/>
        <v>23</v>
      </c>
      <c r="N45" s="46">
        <v>0</v>
      </c>
      <c r="O45" s="46">
        <f t="shared" si="4"/>
        <v>23</v>
      </c>
      <c r="P45" s="48">
        <v>0</v>
      </c>
      <c r="Q45" s="48">
        <f t="shared" si="5"/>
        <v>23</v>
      </c>
      <c r="R45" s="5"/>
    </row>
    <row r="46" spans="1:18" ht="13.9" hidden="1" thickBot="1" x14ac:dyDescent="0.3">
      <c r="A46" s="64"/>
      <c r="B46" s="52"/>
      <c r="C46" s="65"/>
      <c r="D46" s="52">
        <v>3299</v>
      </c>
      <c r="E46" s="52">
        <v>5222</v>
      </c>
      <c r="F46" s="53" t="s">
        <v>29</v>
      </c>
      <c r="G46" s="67">
        <v>0</v>
      </c>
      <c r="H46" s="67"/>
      <c r="I46" s="68"/>
      <c r="J46" s="66"/>
      <c r="K46" s="67">
        <v>0</v>
      </c>
      <c r="L46" s="66">
        <v>23</v>
      </c>
      <c r="M46" s="68">
        <f t="shared" si="3"/>
        <v>23</v>
      </c>
      <c r="N46" s="56">
        <v>0</v>
      </c>
      <c r="O46" s="56">
        <f t="shared" si="4"/>
        <v>23</v>
      </c>
      <c r="P46" s="58">
        <v>0</v>
      </c>
      <c r="Q46" s="58">
        <f t="shared" si="5"/>
        <v>23</v>
      </c>
      <c r="R46" s="5"/>
    </row>
    <row r="47" spans="1:18" ht="21" hidden="1" x14ac:dyDescent="0.25">
      <c r="A47" s="59" t="s">
        <v>17</v>
      </c>
      <c r="B47" s="60">
        <v>4010340</v>
      </c>
      <c r="C47" s="61" t="s">
        <v>25</v>
      </c>
      <c r="D47" s="60" t="s">
        <v>18</v>
      </c>
      <c r="E47" s="60" t="s">
        <v>18</v>
      </c>
      <c r="F47" s="62" t="s">
        <v>46</v>
      </c>
      <c r="G47" s="63">
        <v>0</v>
      </c>
      <c r="H47" s="63"/>
      <c r="I47" s="45"/>
      <c r="J47" s="47"/>
      <c r="K47" s="63">
        <v>0</v>
      </c>
      <c r="L47" s="46">
        <f t="shared" ref="L47" si="8">+L48</f>
        <v>47</v>
      </c>
      <c r="M47" s="69">
        <f t="shared" si="3"/>
        <v>47</v>
      </c>
      <c r="N47" s="47">
        <v>0</v>
      </c>
      <c r="O47" s="47">
        <f t="shared" si="4"/>
        <v>47</v>
      </c>
      <c r="P47" s="48">
        <v>0</v>
      </c>
      <c r="Q47" s="48">
        <f t="shared" si="5"/>
        <v>47</v>
      </c>
      <c r="R47" s="5"/>
    </row>
    <row r="48" spans="1:18" ht="13.9" hidden="1" thickBot="1" x14ac:dyDescent="0.3">
      <c r="A48" s="64"/>
      <c r="B48" s="52"/>
      <c r="C48" s="65"/>
      <c r="D48" s="52">
        <v>3299</v>
      </c>
      <c r="E48" s="52">
        <v>5222</v>
      </c>
      <c r="F48" s="53" t="s">
        <v>29</v>
      </c>
      <c r="G48" s="67">
        <v>0</v>
      </c>
      <c r="H48" s="67"/>
      <c r="I48" s="68"/>
      <c r="J48" s="66"/>
      <c r="K48" s="67">
        <v>0</v>
      </c>
      <c r="L48" s="56">
        <v>47</v>
      </c>
      <c r="M48" s="57">
        <f t="shared" si="3"/>
        <v>47</v>
      </c>
      <c r="N48" s="66">
        <v>0</v>
      </c>
      <c r="O48" s="66">
        <f t="shared" si="4"/>
        <v>47</v>
      </c>
      <c r="P48" s="58">
        <v>0</v>
      </c>
      <c r="Q48" s="58">
        <f t="shared" si="5"/>
        <v>47</v>
      </c>
      <c r="R48" s="5"/>
    </row>
    <row r="49" spans="1:18" ht="21" hidden="1" x14ac:dyDescent="0.25">
      <c r="A49" s="59" t="s">
        <v>17</v>
      </c>
      <c r="B49" s="60">
        <v>4010341</v>
      </c>
      <c r="C49" s="61" t="s">
        <v>25</v>
      </c>
      <c r="D49" s="60" t="s">
        <v>18</v>
      </c>
      <c r="E49" s="60" t="s">
        <v>18</v>
      </c>
      <c r="F49" s="62" t="s">
        <v>47</v>
      </c>
      <c r="G49" s="63">
        <v>0</v>
      </c>
      <c r="H49" s="63"/>
      <c r="I49" s="45"/>
      <c r="J49" s="47"/>
      <c r="K49" s="63">
        <v>0</v>
      </c>
      <c r="L49" s="47">
        <f t="shared" ref="L49" si="9">+L50</f>
        <v>28</v>
      </c>
      <c r="M49" s="45">
        <f t="shared" si="3"/>
        <v>28</v>
      </c>
      <c r="N49" s="46">
        <v>0</v>
      </c>
      <c r="O49" s="46">
        <f t="shared" si="4"/>
        <v>28</v>
      </c>
      <c r="P49" s="48">
        <v>0</v>
      </c>
      <c r="Q49" s="48">
        <f t="shared" si="5"/>
        <v>28</v>
      </c>
      <c r="R49" s="5"/>
    </row>
    <row r="50" spans="1:18" ht="13.9" hidden="1" thickBot="1" x14ac:dyDescent="0.3">
      <c r="A50" s="64"/>
      <c r="B50" s="52"/>
      <c r="C50" s="65"/>
      <c r="D50" s="52">
        <v>3299</v>
      </c>
      <c r="E50" s="52">
        <v>5222</v>
      </c>
      <c r="F50" s="53" t="s">
        <v>29</v>
      </c>
      <c r="G50" s="67">
        <v>0</v>
      </c>
      <c r="H50" s="67"/>
      <c r="I50" s="68"/>
      <c r="J50" s="66"/>
      <c r="K50" s="67">
        <v>0</v>
      </c>
      <c r="L50" s="66">
        <v>28</v>
      </c>
      <c r="M50" s="68">
        <f t="shared" si="3"/>
        <v>28</v>
      </c>
      <c r="N50" s="56">
        <v>0</v>
      </c>
      <c r="O50" s="56">
        <f t="shared" si="4"/>
        <v>28</v>
      </c>
      <c r="P50" s="58">
        <v>0</v>
      </c>
      <c r="Q50" s="58">
        <f t="shared" si="5"/>
        <v>28</v>
      </c>
      <c r="R50" s="5"/>
    </row>
    <row r="51" spans="1:18" ht="21" hidden="1" x14ac:dyDescent="0.25">
      <c r="A51" s="59" t="s">
        <v>17</v>
      </c>
      <c r="B51" s="60">
        <v>4010342</v>
      </c>
      <c r="C51" s="61" t="s">
        <v>25</v>
      </c>
      <c r="D51" s="60" t="s">
        <v>18</v>
      </c>
      <c r="E51" s="60" t="s">
        <v>18</v>
      </c>
      <c r="F51" s="62" t="s">
        <v>48</v>
      </c>
      <c r="G51" s="63">
        <v>0</v>
      </c>
      <c r="H51" s="63"/>
      <c r="I51" s="45"/>
      <c r="J51" s="47"/>
      <c r="K51" s="63">
        <v>0</v>
      </c>
      <c r="L51" s="46">
        <f t="shared" ref="L51" si="10">+L52</f>
        <v>47</v>
      </c>
      <c r="M51" s="69">
        <f t="shared" si="3"/>
        <v>47</v>
      </c>
      <c r="N51" s="47">
        <v>0</v>
      </c>
      <c r="O51" s="47">
        <f t="shared" si="4"/>
        <v>47</v>
      </c>
      <c r="P51" s="48">
        <v>0</v>
      </c>
      <c r="Q51" s="48">
        <f t="shared" si="5"/>
        <v>47</v>
      </c>
      <c r="R51" s="5"/>
    </row>
    <row r="52" spans="1:18" ht="13.9" hidden="1" thickBot="1" x14ac:dyDescent="0.3">
      <c r="A52" s="64"/>
      <c r="B52" s="52"/>
      <c r="C52" s="65"/>
      <c r="D52" s="52">
        <v>3299</v>
      </c>
      <c r="E52" s="52">
        <v>5222</v>
      </c>
      <c r="F52" s="53" t="s">
        <v>29</v>
      </c>
      <c r="G52" s="67">
        <v>0</v>
      </c>
      <c r="H52" s="67"/>
      <c r="I52" s="68"/>
      <c r="J52" s="66"/>
      <c r="K52" s="67">
        <v>0</v>
      </c>
      <c r="L52" s="56">
        <v>47</v>
      </c>
      <c r="M52" s="57">
        <f t="shared" si="3"/>
        <v>47</v>
      </c>
      <c r="N52" s="66">
        <v>0</v>
      </c>
      <c r="O52" s="66">
        <f t="shared" si="4"/>
        <v>47</v>
      </c>
      <c r="P52" s="58">
        <v>0</v>
      </c>
      <c r="Q52" s="58">
        <f t="shared" si="5"/>
        <v>47</v>
      </c>
      <c r="R52" s="5"/>
    </row>
    <row r="53" spans="1:18" ht="31.15" hidden="1" x14ac:dyDescent="0.25">
      <c r="A53" s="59" t="s">
        <v>17</v>
      </c>
      <c r="B53" s="60">
        <v>4010343</v>
      </c>
      <c r="C53" s="61" t="s">
        <v>25</v>
      </c>
      <c r="D53" s="60" t="s">
        <v>18</v>
      </c>
      <c r="E53" s="60" t="s">
        <v>18</v>
      </c>
      <c r="F53" s="62" t="s">
        <v>49</v>
      </c>
      <c r="G53" s="63">
        <v>0</v>
      </c>
      <c r="H53" s="63"/>
      <c r="I53" s="45"/>
      <c r="J53" s="47"/>
      <c r="K53" s="63">
        <v>0</v>
      </c>
      <c r="L53" s="47">
        <f t="shared" ref="L53" si="11">+L54</f>
        <v>47</v>
      </c>
      <c r="M53" s="45">
        <f t="shared" si="3"/>
        <v>47</v>
      </c>
      <c r="N53" s="46">
        <v>0</v>
      </c>
      <c r="O53" s="46">
        <f t="shared" si="4"/>
        <v>47</v>
      </c>
      <c r="P53" s="48">
        <v>0</v>
      </c>
      <c r="Q53" s="48">
        <f t="shared" si="5"/>
        <v>47</v>
      </c>
      <c r="R53" s="5"/>
    </row>
    <row r="54" spans="1:18" ht="13.9" hidden="1" thickBot="1" x14ac:dyDescent="0.3">
      <c r="A54" s="64"/>
      <c r="B54" s="52"/>
      <c r="C54" s="65"/>
      <c r="D54" s="52">
        <v>3299</v>
      </c>
      <c r="E54" s="52">
        <v>5222</v>
      </c>
      <c r="F54" s="53" t="s">
        <v>29</v>
      </c>
      <c r="G54" s="67">
        <v>0</v>
      </c>
      <c r="H54" s="67"/>
      <c r="I54" s="68"/>
      <c r="J54" s="66"/>
      <c r="K54" s="67">
        <v>0</v>
      </c>
      <c r="L54" s="66">
        <v>47</v>
      </c>
      <c r="M54" s="68">
        <f t="shared" si="3"/>
        <v>47</v>
      </c>
      <c r="N54" s="56">
        <v>0</v>
      </c>
      <c r="O54" s="56">
        <f t="shared" si="4"/>
        <v>47</v>
      </c>
      <c r="P54" s="58">
        <v>0</v>
      </c>
      <c r="Q54" s="58">
        <f t="shared" si="5"/>
        <v>47</v>
      </c>
      <c r="R54" s="5"/>
    </row>
    <row r="55" spans="1:18" ht="21" hidden="1" x14ac:dyDescent="0.25">
      <c r="A55" s="59" t="s">
        <v>17</v>
      </c>
      <c r="B55" s="60">
        <v>4010344</v>
      </c>
      <c r="C55" s="61" t="s">
        <v>25</v>
      </c>
      <c r="D55" s="60" t="s">
        <v>18</v>
      </c>
      <c r="E55" s="60" t="s">
        <v>18</v>
      </c>
      <c r="F55" s="62" t="s">
        <v>50</v>
      </c>
      <c r="G55" s="63">
        <v>0</v>
      </c>
      <c r="H55" s="63"/>
      <c r="I55" s="45"/>
      <c r="J55" s="47"/>
      <c r="K55" s="63">
        <v>0</v>
      </c>
      <c r="L55" s="46">
        <f t="shared" ref="L55" si="12">+L56</f>
        <v>47</v>
      </c>
      <c r="M55" s="69">
        <f t="shared" si="3"/>
        <v>47</v>
      </c>
      <c r="N55" s="47">
        <v>0</v>
      </c>
      <c r="O55" s="47">
        <f t="shared" si="4"/>
        <v>47</v>
      </c>
      <c r="P55" s="48">
        <v>0</v>
      </c>
      <c r="Q55" s="48">
        <f t="shared" si="5"/>
        <v>47</v>
      </c>
      <c r="R55" s="5"/>
    </row>
    <row r="56" spans="1:18" ht="13.9" hidden="1" thickBot="1" x14ac:dyDescent="0.3">
      <c r="A56" s="64"/>
      <c r="B56" s="52"/>
      <c r="C56" s="65"/>
      <c r="D56" s="52">
        <v>3299</v>
      </c>
      <c r="E56" s="52">
        <v>5221</v>
      </c>
      <c r="F56" s="53" t="s">
        <v>51</v>
      </c>
      <c r="G56" s="67">
        <v>0</v>
      </c>
      <c r="H56" s="67"/>
      <c r="I56" s="68"/>
      <c r="J56" s="66"/>
      <c r="K56" s="67">
        <v>0</v>
      </c>
      <c r="L56" s="56">
        <v>47</v>
      </c>
      <c r="M56" s="57">
        <f t="shared" si="3"/>
        <v>47</v>
      </c>
      <c r="N56" s="66">
        <v>0</v>
      </c>
      <c r="O56" s="66">
        <f t="shared" si="4"/>
        <v>47</v>
      </c>
      <c r="P56" s="58">
        <v>0</v>
      </c>
      <c r="Q56" s="58">
        <f t="shared" si="5"/>
        <v>47</v>
      </c>
      <c r="R56" s="5"/>
    </row>
    <row r="57" spans="1:18" ht="21" hidden="1" x14ac:dyDescent="0.25">
      <c r="A57" s="59" t="s">
        <v>17</v>
      </c>
      <c r="B57" s="60">
        <v>4010345</v>
      </c>
      <c r="C57" s="61" t="s">
        <v>25</v>
      </c>
      <c r="D57" s="60" t="s">
        <v>18</v>
      </c>
      <c r="E57" s="60" t="s">
        <v>18</v>
      </c>
      <c r="F57" s="62" t="s">
        <v>52</v>
      </c>
      <c r="G57" s="63">
        <v>0</v>
      </c>
      <c r="H57" s="63"/>
      <c r="I57" s="45"/>
      <c r="J57" s="47"/>
      <c r="K57" s="63">
        <v>0</v>
      </c>
      <c r="L57" s="47">
        <f t="shared" ref="L57" si="13">+L58</f>
        <v>37</v>
      </c>
      <c r="M57" s="45">
        <f t="shared" si="3"/>
        <v>37</v>
      </c>
      <c r="N57" s="46">
        <v>0</v>
      </c>
      <c r="O57" s="46">
        <f t="shared" si="4"/>
        <v>37</v>
      </c>
      <c r="P57" s="48">
        <v>0</v>
      </c>
      <c r="Q57" s="48">
        <f t="shared" si="5"/>
        <v>37</v>
      </c>
      <c r="R57" s="5"/>
    </row>
    <row r="58" spans="1:18" ht="13.9" hidden="1" thickBot="1" x14ac:dyDescent="0.3">
      <c r="A58" s="64"/>
      <c r="B58" s="52"/>
      <c r="C58" s="65"/>
      <c r="D58" s="52">
        <v>3299</v>
      </c>
      <c r="E58" s="52">
        <v>5222</v>
      </c>
      <c r="F58" s="53" t="s">
        <v>29</v>
      </c>
      <c r="G58" s="67">
        <v>0</v>
      </c>
      <c r="H58" s="67"/>
      <c r="I58" s="68"/>
      <c r="J58" s="66"/>
      <c r="K58" s="67">
        <v>0</v>
      </c>
      <c r="L58" s="66">
        <v>37</v>
      </c>
      <c r="M58" s="68">
        <f t="shared" si="3"/>
        <v>37</v>
      </c>
      <c r="N58" s="56">
        <v>0</v>
      </c>
      <c r="O58" s="56">
        <f t="shared" si="4"/>
        <v>37</v>
      </c>
      <c r="P58" s="58">
        <v>0</v>
      </c>
      <c r="Q58" s="58">
        <f t="shared" si="5"/>
        <v>37</v>
      </c>
      <c r="R58" s="5"/>
    </row>
    <row r="59" spans="1:18" ht="21.6" hidden="1" thickBot="1" x14ac:dyDescent="0.3">
      <c r="A59" s="59" t="s">
        <v>17</v>
      </c>
      <c r="B59" s="60">
        <v>4010346</v>
      </c>
      <c r="C59" s="61" t="s">
        <v>25</v>
      </c>
      <c r="D59" s="60" t="s">
        <v>18</v>
      </c>
      <c r="E59" s="60" t="s">
        <v>18</v>
      </c>
      <c r="F59" s="62" t="s">
        <v>53</v>
      </c>
      <c r="G59" s="63">
        <v>0</v>
      </c>
      <c r="H59" s="63"/>
      <c r="I59" s="45"/>
      <c r="J59" s="47"/>
      <c r="K59" s="63">
        <v>0</v>
      </c>
      <c r="L59" s="46">
        <f t="shared" ref="L59" si="14">+L60</f>
        <v>47</v>
      </c>
      <c r="M59" s="69">
        <f t="shared" si="3"/>
        <v>47</v>
      </c>
      <c r="N59" s="70">
        <v>0</v>
      </c>
      <c r="O59" s="47">
        <f t="shared" si="4"/>
        <v>47</v>
      </c>
      <c r="P59" s="48">
        <v>0</v>
      </c>
      <c r="Q59" s="48">
        <f t="shared" si="5"/>
        <v>47</v>
      </c>
      <c r="R59" s="5"/>
    </row>
    <row r="60" spans="1:18" ht="13.9" hidden="1" thickBot="1" x14ac:dyDescent="0.3">
      <c r="A60" s="64"/>
      <c r="B60" s="52"/>
      <c r="C60" s="65"/>
      <c r="D60" s="52">
        <v>3299</v>
      </c>
      <c r="E60" s="52">
        <v>5222</v>
      </c>
      <c r="F60" s="53" t="s">
        <v>29</v>
      </c>
      <c r="G60" s="67">
        <v>0</v>
      </c>
      <c r="H60" s="67"/>
      <c r="I60" s="68"/>
      <c r="J60" s="66"/>
      <c r="K60" s="67">
        <v>0</v>
      </c>
      <c r="L60" s="56">
        <v>47</v>
      </c>
      <c r="M60" s="57">
        <f t="shared" si="3"/>
        <v>47</v>
      </c>
      <c r="N60" s="71">
        <v>0</v>
      </c>
      <c r="O60" s="66">
        <f t="shared" si="4"/>
        <v>47</v>
      </c>
      <c r="P60" s="58">
        <v>0</v>
      </c>
      <c r="Q60" s="58">
        <f t="shared" si="5"/>
        <v>47</v>
      </c>
      <c r="R60" s="5"/>
    </row>
    <row r="61" spans="1:18" ht="21" hidden="1" x14ac:dyDescent="0.25">
      <c r="A61" s="59" t="s">
        <v>17</v>
      </c>
      <c r="B61" s="60">
        <v>4010347</v>
      </c>
      <c r="C61" s="61" t="s">
        <v>25</v>
      </c>
      <c r="D61" s="60" t="s">
        <v>18</v>
      </c>
      <c r="E61" s="60" t="s">
        <v>18</v>
      </c>
      <c r="F61" s="62" t="s">
        <v>54</v>
      </c>
      <c r="G61" s="63">
        <v>0</v>
      </c>
      <c r="H61" s="63"/>
      <c r="I61" s="45"/>
      <c r="J61" s="47"/>
      <c r="K61" s="63">
        <v>0</v>
      </c>
      <c r="L61" s="47">
        <f t="shared" ref="L61" si="15">+L62</f>
        <v>47</v>
      </c>
      <c r="M61" s="45">
        <f t="shared" si="3"/>
        <v>47</v>
      </c>
      <c r="N61" s="46">
        <v>0</v>
      </c>
      <c r="O61" s="46">
        <f t="shared" si="4"/>
        <v>47</v>
      </c>
      <c r="P61" s="48">
        <v>0</v>
      </c>
      <c r="Q61" s="48">
        <f t="shared" si="5"/>
        <v>47</v>
      </c>
      <c r="R61" s="5"/>
    </row>
    <row r="62" spans="1:18" ht="13.9" hidden="1" thickBot="1" x14ac:dyDescent="0.3">
      <c r="A62" s="64"/>
      <c r="B62" s="52"/>
      <c r="C62" s="65"/>
      <c r="D62" s="52">
        <v>3299</v>
      </c>
      <c r="E62" s="52">
        <v>5222</v>
      </c>
      <c r="F62" s="53" t="s">
        <v>29</v>
      </c>
      <c r="G62" s="67">
        <v>0</v>
      </c>
      <c r="H62" s="67"/>
      <c r="I62" s="68"/>
      <c r="J62" s="66"/>
      <c r="K62" s="67">
        <v>0</v>
      </c>
      <c r="L62" s="66">
        <v>47</v>
      </c>
      <c r="M62" s="68">
        <f t="shared" si="3"/>
        <v>47</v>
      </c>
      <c r="N62" s="56">
        <v>0</v>
      </c>
      <c r="O62" s="56">
        <f t="shared" si="4"/>
        <v>47</v>
      </c>
      <c r="P62" s="58">
        <v>0</v>
      </c>
      <c r="Q62" s="58">
        <f t="shared" si="5"/>
        <v>47</v>
      </c>
      <c r="R62" s="5"/>
    </row>
    <row r="63" spans="1:18" ht="31.15" hidden="1" x14ac:dyDescent="0.25">
      <c r="A63" s="59" t="s">
        <v>17</v>
      </c>
      <c r="B63" s="60">
        <v>4010348</v>
      </c>
      <c r="C63" s="61" t="s">
        <v>25</v>
      </c>
      <c r="D63" s="60" t="s">
        <v>18</v>
      </c>
      <c r="E63" s="60" t="s">
        <v>18</v>
      </c>
      <c r="F63" s="62" t="s">
        <v>55</v>
      </c>
      <c r="G63" s="63">
        <v>0</v>
      </c>
      <c r="H63" s="63"/>
      <c r="I63" s="45"/>
      <c r="J63" s="47"/>
      <c r="K63" s="63">
        <v>0</v>
      </c>
      <c r="L63" s="46">
        <f t="shared" ref="L63" si="16">+L64</f>
        <v>47</v>
      </c>
      <c r="M63" s="69">
        <f t="shared" si="3"/>
        <v>47</v>
      </c>
      <c r="N63" s="47">
        <v>0</v>
      </c>
      <c r="O63" s="47">
        <f t="shared" si="4"/>
        <v>47</v>
      </c>
      <c r="P63" s="48">
        <v>0</v>
      </c>
      <c r="Q63" s="48">
        <f t="shared" si="5"/>
        <v>47</v>
      </c>
      <c r="R63" s="5"/>
    </row>
    <row r="64" spans="1:18" ht="13.9" hidden="1" thickBot="1" x14ac:dyDescent="0.3">
      <c r="A64" s="64"/>
      <c r="B64" s="52"/>
      <c r="C64" s="65"/>
      <c r="D64" s="52">
        <v>3299</v>
      </c>
      <c r="E64" s="52">
        <v>5222</v>
      </c>
      <c r="F64" s="53" t="s">
        <v>29</v>
      </c>
      <c r="G64" s="67">
        <v>0</v>
      </c>
      <c r="H64" s="67"/>
      <c r="I64" s="68"/>
      <c r="J64" s="66"/>
      <c r="K64" s="67">
        <v>0</v>
      </c>
      <c r="L64" s="56">
        <v>47</v>
      </c>
      <c r="M64" s="57">
        <f t="shared" si="3"/>
        <v>47</v>
      </c>
      <c r="N64" s="66">
        <v>0</v>
      </c>
      <c r="O64" s="66">
        <f t="shared" si="4"/>
        <v>47</v>
      </c>
      <c r="P64" s="58">
        <v>0</v>
      </c>
      <c r="Q64" s="58">
        <f t="shared" si="5"/>
        <v>47</v>
      </c>
      <c r="R64" s="5"/>
    </row>
    <row r="65" spans="1:18" ht="21" hidden="1" x14ac:dyDescent="0.25">
      <c r="A65" s="59" t="s">
        <v>17</v>
      </c>
      <c r="B65" s="60">
        <v>4010349</v>
      </c>
      <c r="C65" s="61" t="s">
        <v>25</v>
      </c>
      <c r="D65" s="60" t="s">
        <v>18</v>
      </c>
      <c r="E65" s="60" t="s">
        <v>18</v>
      </c>
      <c r="F65" s="62" t="s">
        <v>56</v>
      </c>
      <c r="G65" s="63">
        <v>0</v>
      </c>
      <c r="H65" s="63"/>
      <c r="I65" s="45"/>
      <c r="J65" s="47"/>
      <c r="K65" s="63">
        <v>0</v>
      </c>
      <c r="L65" s="47">
        <f t="shared" ref="L65" si="17">+L66</f>
        <v>23</v>
      </c>
      <c r="M65" s="45">
        <f t="shared" si="3"/>
        <v>23</v>
      </c>
      <c r="N65" s="46">
        <v>0</v>
      </c>
      <c r="O65" s="46">
        <f t="shared" si="4"/>
        <v>23</v>
      </c>
      <c r="P65" s="48">
        <v>0</v>
      </c>
      <c r="Q65" s="48">
        <f t="shared" si="5"/>
        <v>23</v>
      </c>
      <c r="R65" s="5"/>
    </row>
    <row r="66" spans="1:18" ht="13.9" hidden="1" thickBot="1" x14ac:dyDescent="0.3">
      <c r="A66" s="64"/>
      <c r="B66" s="52"/>
      <c r="C66" s="65"/>
      <c r="D66" s="52">
        <v>3299</v>
      </c>
      <c r="E66" s="52">
        <v>5222</v>
      </c>
      <c r="F66" s="53" t="s">
        <v>29</v>
      </c>
      <c r="G66" s="67">
        <v>0</v>
      </c>
      <c r="H66" s="67"/>
      <c r="I66" s="68"/>
      <c r="J66" s="66"/>
      <c r="K66" s="67">
        <v>0</v>
      </c>
      <c r="L66" s="66">
        <v>23</v>
      </c>
      <c r="M66" s="68">
        <f t="shared" si="3"/>
        <v>23</v>
      </c>
      <c r="N66" s="56">
        <v>0</v>
      </c>
      <c r="O66" s="56">
        <f t="shared" si="4"/>
        <v>23</v>
      </c>
      <c r="P66" s="58">
        <v>0</v>
      </c>
      <c r="Q66" s="58">
        <f t="shared" si="5"/>
        <v>23</v>
      </c>
      <c r="R66" s="5"/>
    </row>
    <row r="67" spans="1:18" ht="31.15" hidden="1" x14ac:dyDescent="0.25">
      <c r="A67" s="59" t="s">
        <v>17</v>
      </c>
      <c r="B67" s="60">
        <v>4010350</v>
      </c>
      <c r="C67" s="61" t="s">
        <v>25</v>
      </c>
      <c r="D67" s="60" t="s">
        <v>18</v>
      </c>
      <c r="E67" s="60" t="s">
        <v>18</v>
      </c>
      <c r="F67" s="62" t="s">
        <v>57</v>
      </c>
      <c r="G67" s="63">
        <v>0</v>
      </c>
      <c r="H67" s="63"/>
      <c r="I67" s="45"/>
      <c r="J67" s="47"/>
      <c r="K67" s="63">
        <v>0</v>
      </c>
      <c r="L67" s="46">
        <f t="shared" ref="L67" si="18">+L68</f>
        <v>47</v>
      </c>
      <c r="M67" s="69">
        <f t="shared" si="3"/>
        <v>47</v>
      </c>
      <c r="N67" s="47">
        <v>0</v>
      </c>
      <c r="O67" s="47">
        <f t="shared" si="4"/>
        <v>47</v>
      </c>
      <c r="P67" s="48">
        <v>0</v>
      </c>
      <c r="Q67" s="48">
        <f t="shared" si="5"/>
        <v>47</v>
      </c>
      <c r="R67" s="5"/>
    </row>
    <row r="68" spans="1:18" ht="13.9" hidden="1" thickBot="1" x14ac:dyDescent="0.3">
      <c r="A68" s="64"/>
      <c r="B68" s="52"/>
      <c r="C68" s="65"/>
      <c r="D68" s="52">
        <v>3299</v>
      </c>
      <c r="E68" s="52">
        <v>5222</v>
      </c>
      <c r="F68" s="53" t="s">
        <v>29</v>
      </c>
      <c r="G68" s="67">
        <v>0</v>
      </c>
      <c r="H68" s="67"/>
      <c r="I68" s="68"/>
      <c r="J68" s="66"/>
      <c r="K68" s="67">
        <v>0</v>
      </c>
      <c r="L68" s="56">
        <v>47</v>
      </c>
      <c r="M68" s="57">
        <f t="shared" si="3"/>
        <v>47</v>
      </c>
      <c r="N68" s="66">
        <v>0</v>
      </c>
      <c r="O68" s="66">
        <f t="shared" si="4"/>
        <v>47</v>
      </c>
      <c r="P68" s="58">
        <v>0</v>
      </c>
      <c r="Q68" s="58">
        <f t="shared" si="5"/>
        <v>47</v>
      </c>
      <c r="R68" s="5"/>
    </row>
    <row r="69" spans="1:18" ht="31.15" hidden="1" x14ac:dyDescent="0.25">
      <c r="A69" s="59" t="s">
        <v>17</v>
      </c>
      <c r="B69" s="60">
        <v>4010351</v>
      </c>
      <c r="C69" s="61">
        <v>2473</v>
      </c>
      <c r="D69" s="60" t="s">
        <v>18</v>
      </c>
      <c r="E69" s="60" t="s">
        <v>18</v>
      </c>
      <c r="F69" s="62" t="s">
        <v>58</v>
      </c>
      <c r="G69" s="63">
        <v>0</v>
      </c>
      <c r="H69" s="63"/>
      <c r="I69" s="45"/>
      <c r="J69" s="47"/>
      <c r="K69" s="63">
        <v>0</v>
      </c>
      <c r="L69" s="47">
        <f t="shared" ref="L69" si="19">+L70</f>
        <v>23</v>
      </c>
      <c r="M69" s="45">
        <f t="shared" si="3"/>
        <v>23</v>
      </c>
      <c r="N69" s="46">
        <v>0</v>
      </c>
      <c r="O69" s="46">
        <f t="shared" si="4"/>
        <v>23</v>
      </c>
      <c r="P69" s="48">
        <v>0</v>
      </c>
      <c r="Q69" s="48">
        <f t="shared" si="5"/>
        <v>23</v>
      </c>
      <c r="R69" s="5"/>
    </row>
    <row r="70" spans="1:18" ht="13.9" hidden="1" thickBot="1" x14ac:dyDescent="0.3">
      <c r="A70" s="64"/>
      <c r="B70" s="52"/>
      <c r="C70" s="65"/>
      <c r="D70" s="52">
        <v>3299</v>
      </c>
      <c r="E70" s="52">
        <v>5321</v>
      </c>
      <c r="F70" s="53" t="s">
        <v>32</v>
      </c>
      <c r="G70" s="67">
        <v>0</v>
      </c>
      <c r="H70" s="67"/>
      <c r="I70" s="68"/>
      <c r="J70" s="66"/>
      <c r="K70" s="67">
        <v>0</v>
      </c>
      <c r="L70" s="66">
        <v>23</v>
      </c>
      <c r="M70" s="68">
        <f t="shared" si="3"/>
        <v>23</v>
      </c>
      <c r="N70" s="72">
        <v>0</v>
      </c>
      <c r="O70" s="72">
        <f t="shared" si="4"/>
        <v>23</v>
      </c>
      <c r="P70" s="58">
        <v>0</v>
      </c>
      <c r="Q70" s="58">
        <f t="shared" si="5"/>
        <v>23</v>
      </c>
      <c r="R70" s="5"/>
    </row>
    <row r="71" spans="1:18" ht="21" hidden="1" x14ac:dyDescent="0.25">
      <c r="A71" s="59" t="s">
        <v>17</v>
      </c>
      <c r="B71" s="60">
        <v>4010352</v>
      </c>
      <c r="C71" s="61">
        <v>3404</v>
      </c>
      <c r="D71" s="60" t="s">
        <v>18</v>
      </c>
      <c r="E71" s="60" t="s">
        <v>18</v>
      </c>
      <c r="F71" s="62" t="s">
        <v>59</v>
      </c>
      <c r="G71" s="63">
        <v>0</v>
      </c>
      <c r="H71" s="63"/>
      <c r="I71" s="45"/>
      <c r="J71" s="47"/>
      <c r="K71" s="63">
        <v>0</v>
      </c>
      <c r="L71" s="46">
        <f t="shared" ref="L71" si="20">+L72</f>
        <v>33</v>
      </c>
      <c r="M71" s="69">
        <f t="shared" si="3"/>
        <v>33</v>
      </c>
      <c r="N71" s="73">
        <v>0</v>
      </c>
      <c r="O71" s="73">
        <f t="shared" si="4"/>
        <v>33</v>
      </c>
      <c r="P71" s="48">
        <v>0</v>
      </c>
      <c r="Q71" s="48">
        <f t="shared" si="5"/>
        <v>33</v>
      </c>
      <c r="R71" s="5"/>
    </row>
    <row r="72" spans="1:18" ht="13.9" hidden="1" thickBot="1" x14ac:dyDescent="0.3">
      <c r="A72" s="64"/>
      <c r="B72" s="52"/>
      <c r="C72" s="65"/>
      <c r="D72" s="52">
        <v>3299</v>
      </c>
      <c r="E72" s="52">
        <v>5321</v>
      </c>
      <c r="F72" s="53" t="s">
        <v>32</v>
      </c>
      <c r="G72" s="67">
        <v>0</v>
      </c>
      <c r="H72" s="67"/>
      <c r="I72" s="68"/>
      <c r="J72" s="66"/>
      <c r="K72" s="67">
        <v>0</v>
      </c>
      <c r="L72" s="56">
        <v>33</v>
      </c>
      <c r="M72" s="57">
        <f t="shared" si="3"/>
        <v>33</v>
      </c>
      <c r="N72" s="72">
        <v>0</v>
      </c>
      <c r="O72" s="72">
        <f t="shared" si="4"/>
        <v>33</v>
      </c>
      <c r="P72" s="58">
        <v>0</v>
      </c>
      <c r="Q72" s="58">
        <f t="shared" si="5"/>
        <v>33</v>
      </c>
      <c r="R72" s="5"/>
    </row>
    <row r="73" spans="1:18" ht="21" hidden="1" x14ac:dyDescent="0.25">
      <c r="A73" s="59" t="s">
        <v>17</v>
      </c>
      <c r="B73" s="60">
        <v>4010353</v>
      </c>
      <c r="C73" s="61" t="s">
        <v>25</v>
      </c>
      <c r="D73" s="60" t="s">
        <v>18</v>
      </c>
      <c r="E73" s="60" t="s">
        <v>18</v>
      </c>
      <c r="F73" s="62" t="s">
        <v>60</v>
      </c>
      <c r="G73" s="63">
        <v>0</v>
      </c>
      <c r="H73" s="63"/>
      <c r="I73" s="45"/>
      <c r="J73" s="47"/>
      <c r="K73" s="63">
        <v>0</v>
      </c>
      <c r="L73" s="47">
        <f t="shared" ref="L73" si="21">+L74</f>
        <v>47</v>
      </c>
      <c r="M73" s="45">
        <f t="shared" si="3"/>
        <v>47</v>
      </c>
      <c r="N73" s="73">
        <v>0</v>
      </c>
      <c r="O73" s="73">
        <f t="shared" si="4"/>
        <v>47</v>
      </c>
      <c r="P73" s="48">
        <v>0</v>
      </c>
      <c r="Q73" s="48">
        <f t="shared" si="5"/>
        <v>47</v>
      </c>
      <c r="R73" s="5"/>
    </row>
    <row r="74" spans="1:18" ht="13.9" hidden="1" thickBot="1" x14ac:dyDescent="0.3">
      <c r="A74" s="64"/>
      <c r="B74" s="52"/>
      <c r="C74" s="65"/>
      <c r="D74" s="52">
        <v>3299</v>
      </c>
      <c r="E74" s="52">
        <v>5212</v>
      </c>
      <c r="F74" s="53" t="s">
        <v>61</v>
      </c>
      <c r="G74" s="67">
        <v>0</v>
      </c>
      <c r="H74" s="67"/>
      <c r="I74" s="68"/>
      <c r="J74" s="66"/>
      <c r="K74" s="67">
        <v>0</v>
      </c>
      <c r="L74" s="66">
        <v>47</v>
      </c>
      <c r="M74" s="68">
        <f t="shared" si="3"/>
        <v>47</v>
      </c>
      <c r="N74" s="56">
        <v>0</v>
      </c>
      <c r="O74" s="56">
        <f t="shared" si="4"/>
        <v>47</v>
      </c>
      <c r="P74" s="58">
        <v>0</v>
      </c>
      <c r="Q74" s="58">
        <f t="shared" si="5"/>
        <v>47</v>
      </c>
      <c r="R74" s="5"/>
    </row>
    <row r="75" spans="1:18" ht="21" hidden="1" x14ac:dyDescent="0.25">
      <c r="A75" s="59" t="s">
        <v>17</v>
      </c>
      <c r="B75" s="60">
        <v>4010354</v>
      </c>
      <c r="C75" s="61">
        <v>3436</v>
      </c>
      <c r="D75" s="60" t="s">
        <v>18</v>
      </c>
      <c r="E75" s="60" t="s">
        <v>18</v>
      </c>
      <c r="F75" s="62" t="s">
        <v>62</v>
      </c>
      <c r="G75" s="63">
        <v>0</v>
      </c>
      <c r="H75" s="63"/>
      <c r="I75" s="45"/>
      <c r="J75" s="47"/>
      <c r="K75" s="63">
        <v>0</v>
      </c>
      <c r="L75" s="46">
        <f t="shared" ref="L75" si="22">+L76</f>
        <v>37</v>
      </c>
      <c r="M75" s="69">
        <f t="shared" ref="M75:M138" si="23">+K75+L75</f>
        <v>37</v>
      </c>
      <c r="N75" s="47">
        <v>0</v>
      </c>
      <c r="O75" s="47">
        <f t="shared" ref="O75:O138" si="24">+M75+N75</f>
        <v>37</v>
      </c>
      <c r="P75" s="48">
        <v>0</v>
      </c>
      <c r="Q75" s="48">
        <f t="shared" ref="Q75:Q138" si="25">+O75+P75</f>
        <v>37</v>
      </c>
      <c r="R75" s="5"/>
    </row>
    <row r="76" spans="1:18" ht="13.9" hidden="1" thickBot="1" x14ac:dyDescent="0.3">
      <c r="A76" s="64"/>
      <c r="B76" s="52"/>
      <c r="C76" s="65"/>
      <c r="D76" s="52">
        <v>3299</v>
      </c>
      <c r="E76" s="52">
        <v>5321</v>
      </c>
      <c r="F76" s="53" t="s">
        <v>32</v>
      </c>
      <c r="G76" s="67">
        <v>0</v>
      </c>
      <c r="H76" s="67"/>
      <c r="I76" s="68"/>
      <c r="J76" s="66"/>
      <c r="K76" s="67">
        <v>0</v>
      </c>
      <c r="L76" s="56">
        <v>37</v>
      </c>
      <c r="M76" s="57">
        <f t="shared" si="23"/>
        <v>37</v>
      </c>
      <c r="N76" s="66">
        <v>0</v>
      </c>
      <c r="O76" s="66">
        <f t="shared" si="24"/>
        <v>37</v>
      </c>
      <c r="P76" s="58">
        <v>0</v>
      </c>
      <c r="Q76" s="58">
        <f t="shared" si="25"/>
        <v>37</v>
      </c>
      <c r="R76" s="5"/>
    </row>
    <row r="77" spans="1:18" ht="21" hidden="1" x14ac:dyDescent="0.25">
      <c r="A77" s="59" t="s">
        <v>17</v>
      </c>
      <c r="B77" s="60">
        <v>4010355</v>
      </c>
      <c r="C77" s="61" t="s">
        <v>25</v>
      </c>
      <c r="D77" s="60" t="s">
        <v>18</v>
      </c>
      <c r="E77" s="60" t="s">
        <v>18</v>
      </c>
      <c r="F77" s="62" t="s">
        <v>63</v>
      </c>
      <c r="G77" s="63">
        <v>0</v>
      </c>
      <c r="H77" s="63"/>
      <c r="I77" s="45"/>
      <c r="J77" s="47"/>
      <c r="K77" s="63">
        <v>0</v>
      </c>
      <c r="L77" s="47">
        <f t="shared" ref="L77" si="26">+L78</f>
        <v>37</v>
      </c>
      <c r="M77" s="45">
        <f t="shared" si="23"/>
        <v>37</v>
      </c>
      <c r="N77" s="46">
        <v>0</v>
      </c>
      <c r="O77" s="46">
        <f t="shared" si="24"/>
        <v>37</v>
      </c>
      <c r="P77" s="48">
        <v>0</v>
      </c>
      <c r="Q77" s="48">
        <f t="shared" si="25"/>
        <v>37</v>
      </c>
      <c r="R77" s="5"/>
    </row>
    <row r="78" spans="1:18" ht="13.9" hidden="1" thickBot="1" x14ac:dyDescent="0.3">
      <c r="A78" s="64"/>
      <c r="B78" s="52"/>
      <c r="C78" s="65"/>
      <c r="D78" s="52">
        <v>3299</v>
      </c>
      <c r="E78" s="52">
        <v>5212</v>
      </c>
      <c r="F78" s="53" t="s">
        <v>61</v>
      </c>
      <c r="G78" s="67">
        <v>0</v>
      </c>
      <c r="H78" s="67"/>
      <c r="I78" s="68"/>
      <c r="J78" s="66"/>
      <c r="K78" s="67">
        <v>0</v>
      </c>
      <c r="L78" s="66">
        <v>37</v>
      </c>
      <c r="M78" s="68">
        <f t="shared" si="23"/>
        <v>37</v>
      </c>
      <c r="N78" s="56">
        <v>0</v>
      </c>
      <c r="O78" s="56">
        <f t="shared" si="24"/>
        <v>37</v>
      </c>
      <c r="P78" s="58">
        <v>0</v>
      </c>
      <c r="Q78" s="58">
        <f t="shared" si="25"/>
        <v>37</v>
      </c>
      <c r="R78" s="5"/>
    </row>
    <row r="79" spans="1:18" ht="21" hidden="1" x14ac:dyDescent="0.25">
      <c r="A79" s="59" t="s">
        <v>17</v>
      </c>
      <c r="B79" s="60">
        <v>4010356</v>
      </c>
      <c r="C79" s="61" t="s">
        <v>25</v>
      </c>
      <c r="D79" s="60" t="s">
        <v>18</v>
      </c>
      <c r="E79" s="60" t="s">
        <v>18</v>
      </c>
      <c r="F79" s="62" t="s">
        <v>64</v>
      </c>
      <c r="G79" s="63">
        <v>0</v>
      </c>
      <c r="H79" s="63"/>
      <c r="I79" s="45"/>
      <c r="J79" s="47"/>
      <c r="K79" s="63">
        <v>0</v>
      </c>
      <c r="L79" s="46">
        <f t="shared" ref="L79" si="27">+L80</f>
        <v>23</v>
      </c>
      <c r="M79" s="69">
        <f t="shared" si="23"/>
        <v>23</v>
      </c>
      <c r="N79" s="47">
        <v>0</v>
      </c>
      <c r="O79" s="47">
        <f t="shared" si="24"/>
        <v>23</v>
      </c>
      <c r="P79" s="48">
        <v>0</v>
      </c>
      <c r="Q79" s="48">
        <f t="shared" si="25"/>
        <v>23</v>
      </c>
      <c r="R79" s="5"/>
    </row>
    <row r="80" spans="1:18" ht="13.9" hidden="1" thickBot="1" x14ac:dyDescent="0.3">
      <c r="A80" s="64"/>
      <c r="B80" s="52"/>
      <c r="C80" s="65"/>
      <c r="D80" s="52">
        <v>3299</v>
      </c>
      <c r="E80" s="52">
        <v>5222</v>
      </c>
      <c r="F80" s="53" t="s">
        <v>29</v>
      </c>
      <c r="G80" s="67">
        <v>0</v>
      </c>
      <c r="H80" s="67"/>
      <c r="I80" s="68"/>
      <c r="J80" s="66"/>
      <c r="K80" s="67">
        <v>0</v>
      </c>
      <c r="L80" s="56">
        <v>23</v>
      </c>
      <c r="M80" s="57">
        <f t="shared" si="23"/>
        <v>23</v>
      </c>
      <c r="N80" s="66">
        <v>0</v>
      </c>
      <c r="O80" s="66">
        <f t="shared" si="24"/>
        <v>23</v>
      </c>
      <c r="P80" s="58">
        <v>0</v>
      </c>
      <c r="Q80" s="58">
        <f t="shared" si="25"/>
        <v>23</v>
      </c>
      <c r="R80" s="5"/>
    </row>
    <row r="81" spans="1:18" ht="21" hidden="1" x14ac:dyDescent="0.25">
      <c r="A81" s="59" t="s">
        <v>17</v>
      </c>
      <c r="B81" s="60">
        <v>4010357</v>
      </c>
      <c r="C81" s="61" t="s">
        <v>25</v>
      </c>
      <c r="D81" s="60" t="s">
        <v>18</v>
      </c>
      <c r="E81" s="60" t="s">
        <v>18</v>
      </c>
      <c r="F81" s="62" t="s">
        <v>65</v>
      </c>
      <c r="G81" s="63">
        <v>0</v>
      </c>
      <c r="H81" s="63"/>
      <c r="I81" s="45"/>
      <c r="J81" s="47"/>
      <c r="K81" s="63">
        <v>0</v>
      </c>
      <c r="L81" s="47">
        <f t="shared" ref="L81" si="28">+L82</f>
        <v>47</v>
      </c>
      <c r="M81" s="45">
        <f t="shared" si="23"/>
        <v>47</v>
      </c>
      <c r="N81" s="46">
        <v>0</v>
      </c>
      <c r="O81" s="46">
        <f t="shared" si="24"/>
        <v>47</v>
      </c>
      <c r="P81" s="48">
        <v>0</v>
      </c>
      <c r="Q81" s="48">
        <f t="shared" si="25"/>
        <v>47</v>
      </c>
      <c r="R81" s="5"/>
    </row>
    <row r="82" spans="1:18" ht="13.9" hidden="1" thickBot="1" x14ac:dyDescent="0.3">
      <c r="A82" s="64"/>
      <c r="B82" s="52"/>
      <c r="C82" s="65"/>
      <c r="D82" s="52">
        <v>3299</v>
      </c>
      <c r="E82" s="52">
        <v>5222</v>
      </c>
      <c r="F82" s="53" t="s">
        <v>29</v>
      </c>
      <c r="G82" s="67">
        <v>0</v>
      </c>
      <c r="H82" s="67"/>
      <c r="I82" s="68"/>
      <c r="J82" s="66"/>
      <c r="K82" s="67">
        <v>0</v>
      </c>
      <c r="L82" s="66">
        <v>47</v>
      </c>
      <c r="M82" s="68">
        <f t="shared" si="23"/>
        <v>47</v>
      </c>
      <c r="N82" s="56">
        <v>0</v>
      </c>
      <c r="O82" s="56">
        <f t="shared" si="24"/>
        <v>47</v>
      </c>
      <c r="P82" s="58">
        <v>0</v>
      </c>
      <c r="Q82" s="58">
        <f t="shared" si="25"/>
        <v>47</v>
      </c>
      <c r="R82" s="5"/>
    </row>
    <row r="83" spans="1:18" ht="21" hidden="1" x14ac:dyDescent="0.25">
      <c r="A83" s="59" t="s">
        <v>17</v>
      </c>
      <c r="B83" s="60">
        <v>4010358</v>
      </c>
      <c r="C83" s="61" t="s">
        <v>25</v>
      </c>
      <c r="D83" s="60" t="s">
        <v>18</v>
      </c>
      <c r="E83" s="60" t="s">
        <v>18</v>
      </c>
      <c r="F83" s="62" t="s">
        <v>66</v>
      </c>
      <c r="G83" s="63">
        <v>0</v>
      </c>
      <c r="H83" s="63"/>
      <c r="I83" s="45"/>
      <c r="J83" s="47"/>
      <c r="K83" s="63">
        <v>0</v>
      </c>
      <c r="L83" s="46">
        <f t="shared" ref="L83" si="29">+L84</f>
        <v>28</v>
      </c>
      <c r="M83" s="69">
        <f t="shared" si="23"/>
        <v>28</v>
      </c>
      <c r="N83" s="47">
        <v>0</v>
      </c>
      <c r="O83" s="47">
        <f t="shared" si="24"/>
        <v>28</v>
      </c>
      <c r="P83" s="48">
        <v>0</v>
      </c>
      <c r="Q83" s="48">
        <f t="shared" si="25"/>
        <v>28</v>
      </c>
      <c r="R83" s="5"/>
    </row>
    <row r="84" spans="1:18" ht="13.9" hidden="1" thickBot="1" x14ac:dyDescent="0.3">
      <c r="A84" s="64"/>
      <c r="B84" s="52"/>
      <c r="C84" s="65"/>
      <c r="D84" s="52">
        <v>3299</v>
      </c>
      <c r="E84" s="52">
        <v>5222</v>
      </c>
      <c r="F84" s="53" t="s">
        <v>29</v>
      </c>
      <c r="G84" s="67">
        <v>0</v>
      </c>
      <c r="H84" s="67"/>
      <c r="I84" s="68"/>
      <c r="J84" s="66"/>
      <c r="K84" s="67">
        <v>0</v>
      </c>
      <c r="L84" s="56">
        <v>28</v>
      </c>
      <c r="M84" s="57">
        <f t="shared" si="23"/>
        <v>28</v>
      </c>
      <c r="N84" s="66">
        <v>0</v>
      </c>
      <c r="O84" s="66">
        <f t="shared" si="24"/>
        <v>28</v>
      </c>
      <c r="P84" s="58">
        <v>0</v>
      </c>
      <c r="Q84" s="58">
        <f t="shared" si="25"/>
        <v>28</v>
      </c>
      <c r="R84" s="5"/>
    </row>
    <row r="85" spans="1:18" ht="21" hidden="1" x14ac:dyDescent="0.25">
      <c r="A85" s="59" t="s">
        <v>17</v>
      </c>
      <c r="B85" s="60">
        <v>4010359</v>
      </c>
      <c r="C85" s="61" t="s">
        <v>25</v>
      </c>
      <c r="D85" s="60" t="s">
        <v>18</v>
      </c>
      <c r="E85" s="60" t="s">
        <v>18</v>
      </c>
      <c r="F85" s="62" t="s">
        <v>67</v>
      </c>
      <c r="G85" s="63">
        <v>0</v>
      </c>
      <c r="H85" s="63"/>
      <c r="I85" s="45"/>
      <c r="J85" s="47"/>
      <c r="K85" s="63">
        <v>0</v>
      </c>
      <c r="L85" s="47">
        <f t="shared" ref="L85" si="30">+L86</f>
        <v>39</v>
      </c>
      <c r="M85" s="45">
        <f t="shared" si="23"/>
        <v>39</v>
      </c>
      <c r="N85" s="46">
        <v>0</v>
      </c>
      <c r="O85" s="46">
        <f t="shared" si="24"/>
        <v>39</v>
      </c>
      <c r="P85" s="48">
        <v>0</v>
      </c>
      <c r="Q85" s="48">
        <f t="shared" si="25"/>
        <v>39</v>
      </c>
      <c r="R85" s="5"/>
    </row>
    <row r="86" spans="1:18" ht="13.9" hidden="1" thickBot="1" x14ac:dyDescent="0.3">
      <c r="A86" s="64"/>
      <c r="B86" s="52"/>
      <c r="C86" s="65"/>
      <c r="D86" s="52">
        <v>3299</v>
      </c>
      <c r="E86" s="52">
        <v>5223</v>
      </c>
      <c r="F86" s="53" t="s">
        <v>68</v>
      </c>
      <c r="G86" s="67">
        <v>0</v>
      </c>
      <c r="H86" s="67"/>
      <c r="I86" s="68"/>
      <c r="J86" s="66"/>
      <c r="K86" s="67">
        <v>0</v>
      </c>
      <c r="L86" s="66">
        <v>39</v>
      </c>
      <c r="M86" s="68">
        <f t="shared" si="23"/>
        <v>39</v>
      </c>
      <c r="N86" s="56">
        <v>0</v>
      </c>
      <c r="O86" s="56">
        <f t="shared" si="24"/>
        <v>39</v>
      </c>
      <c r="P86" s="58">
        <v>0</v>
      </c>
      <c r="Q86" s="58">
        <f t="shared" si="25"/>
        <v>39</v>
      </c>
      <c r="R86" s="5"/>
    </row>
    <row r="87" spans="1:18" ht="13.15" hidden="1" x14ac:dyDescent="0.25">
      <c r="A87" s="59" t="s">
        <v>17</v>
      </c>
      <c r="B87" s="60">
        <v>4010360</v>
      </c>
      <c r="C87" s="61" t="s">
        <v>25</v>
      </c>
      <c r="D87" s="60" t="s">
        <v>18</v>
      </c>
      <c r="E87" s="60" t="s">
        <v>18</v>
      </c>
      <c r="F87" s="62" t="s">
        <v>69</v>
      </c>
      <c r="G87" s="63">
        <v>0</v>
      </c>
      <c r="H87" s="63"/>
      <c r="I87" s="45"/>
      <c r="J87" s="47"/>
      <c r="K87" s="63">
        <v>0</v>
      </c>
      <c r="L87" s="46">
        <f t="shared" ref="L87" si="31">+L88</f>
        <v>47</v>
      </c>
      <c r="M87" s="69">
        <f t="shared" si="23"/>
        <v>47</v>
      </c>
      <c r="N87" s="47">
        <v>0</v>
      </c>
      <c r="O87" s="47">
        <f t="shared" si="24"/>
        <v>47</v>
      </c>
      <c r="P87" s="48">
        <v>0</v>
      </c>
      <c r="Q87" s="48">
        <f t="shared" si="25"/>
        <v>47</v>
      </c>
      <c r="R87" s="5"/>
    </row>
    <row r="88" spans="1:18" ht="13.9" hidden="1" thickBot="1" x14ac:dyDescent="0.3">
      <c r="A88" s="64"/>
      <c r="B88" s="52"/>
      <c r="C88" s="65"/>
      <c r="D88" s="52">
        <v>3299</v>
      </c>
      <c r="E88" s="52">
        <v>5222</v>
      </c>
      <c r="F88" s="53" t="s">
        <v>29</v>
      </c>
      <c r="G88" s="67">
        <v>0</v>
      </c>
      <c r="H88" s="67"/>
      <c r="I88" s="68"/>
      <c r="J88" s="66"/>
      <c r="K88" s="67">
        <v>0</v>
      </c>
      <c r="L88" s="56">
        <v>47</v>
      </c>
      <c r="M88" s="57">
        <f t="shared" si="23"/>
        <v>47</v>
      </c>
      <c r="N88" s="66">
        <v>0</v>
      </c>
      <c r="O88" s="66">
        <f t="shared" si="24"/>
        <v>47</v>
      </c>
      <c r="P88" s="58">
        <v>0</v>
      </c>
      <c r="Q88" s="58">
        <f t="shared" si="25"/>
        <v>47</v>
      </c>
      <c r="R88" s="5"/>
    </row>
    <row r="89" spans="1:18" ht="21" hidden="1" x14ac:dyDescent="0.25">
      <c r="A89" s="59" t="s">
        <v>17</v>
      </c>
      <c r="B89" s="60">
        <v>4010361</v>
      </c>
      <c r="C89" s="61">
        <v>2001</v>
      </c>
      <c r="D89" s="60" t="s">
        <v>18</v>
      </c>
      <c r="E89" s="60" t="s">
        <v>18</v>
      </c>
      <c r="F89" s="62" t="s">
        <v>70</v>
      </c>
      <c r="G89" s="63">
        <v>0</v>
      </c>
      <c r="H89" s="63"/>
      <c r="I89" s="45"/>
      <c r="J89" s="47"/>
      <c r="K89" s="63">
        <v>0</v>
      </c>
      <c r="L89" s="47">
        <f t="shared" ref="L89" si="32">+L90</f>
        <v>47</v>
      </c>
      <c r="M89" s="45">
        <f t="shared" si="23"/>
        <v>47</v>
      </c>
      <c r="N89" s="46">
        <v>0</v>
      </c>
      <c r="O89" s="46">
        <f t="shared" si="24"/>
        <v>47</v>
      </c>
      <c r="P89" s="48">
        <v>0</v>
      </c>
      <c r="Q89" s="48">
        <f t="shared" si="25"/>
        <v>47</v>
      </c>
      <c r="R89" s="5"/>
    </row>
    <row r="90" spans="1:18" ht="13.9" hidden="1" thickBot="1" x14ac:dyDescent="0.3">
      <c r="A90" s="64"/>
      <c r="B90" s="52"/>
      <c r="C90" s="65"/>
      <c r="D90" s="52">
        <v>3299</v>
      </c>
      <c r="E90" s="52">
        <v>5321</v>
      </c>
      <c r="F90" s="53" t="s">
        <v>32</v>
      </c>
      <c r="G90" s="67">
        <v>0</v>
      </c>
      <c r="H90" s="67"/>
      <c r="I90" s="68"/>
      <c r="J90" s="66"/>
      <c r="K90" s="67">
        <v>0</v>
      </c>
      <c r="L90" s="66">
        <v>47</v>
      </c>
      <c r="M90" s="68">
        <f t="shared" si="23"/>
        <v>47</v>
      </c>
      <c r="N90" s="56">
        <v>0</v>
      </c>
      <c r="O90" s="56">
        <f t="shared" si="24"/>
        <v>47</v>
      </c>
      <c r="P90" s="58">
        <v>0</v>
      </c>
      <c r="Q90" s="58">
        <f t="shared" si="25"/>
        <v>47</v>
      </c>
      <c r="R90" s="5"/>
    </row>
    <row r="91" spans="1:18" ht="21" hidden="1" x14ac:dyDescent="0.25">
      <c r="A91" s="59" t="s">
        <v>17</v>
      </c>
      <c r="B91" s="60">
        <v>4010362</v>
      </c>
      <c r="C91" s="61" t="s">
        <v>25</v>
      </c>
      <c r="D91" s="60" t="s">
        <v>18</v>
      </c>
      <c r="E91" s="60" t="s">
        <v>18</v>
      </c>
      <c r="F91" s="62" t="s">
        <v>71</v>
      </c>
      <c r="G91" s="63">
        <v>0</v>
      </c>
      <c r="H91" s="63"/>
      <c r="I91" s="45"/>
      <c r="J91" s="47"/>
      <c r="K91" s="63">
        <v>0</v>
      </c>
      <c r="L91" s="46">
        <f t="shared" ref="L91" si="33">+L92</f>
        <v>42</v>
      </c>
      <c r="M91" s="69">
        <f t="shared" si="23"/>
        <v>42</v>
      </c>
      <c r="N91" s="47">
        <v>0</v>
      </c>
      <c r="O91" s="47">
        <f t="shared" si="24"/>
        <v>42</v>
      </c>
      <c r="P91" s="48">
        <v>0</v>
      </c>
      <c r="Q91" s="48">
        <f t="shared" si="25"/>
        <v>42</v>
      </c>
      <c r="R91" s="5"/>
    </row>
    <row r="92" spans="1:18" ht="13.9" hidden="1" thickBot="1" x14ac:dyDescent="0.3">
      <c r="A92" s="64"/>
      <c r="B92" s="52"/>
      <c r="C92" s="65"/>
      <c r="D92" s="52">
        <v>3299</v>
      </c>
      <c r="E92" s="52">
        <v>5222</v>
      </c>
      <c r="F92" s="53" t="s">
        <v>29</v>
      </c>
      <c r="G92" s="67">
        <v>0</v>
      </c>
      <c r="H92" s="67"/>
      <c r="I92" s="68"/>
      <c r="J92" s="66"/>
      <c r="K92" s="67">
        <v>0</v>
      </c>
      <c r="L92" s="56">
        <v>42</v>
      </c>
      <c r="M92" s="57">
        <f t="shared" si="23"/>
        <v>42</v>
      </c>
      <c r="N92" s="66">
        <v>0</v>
      </c>
      <c r="O92" s="66">
        <f t="shared" si="24"/>
        <v>42</v>
      </c>
      <c r="P92" s="58">
        <v>0</v>
      </c>
      <c r="Q92" s="58">
        <f t="shared" si="25"/>
        <v>42</v>
      </c>
      <c r="R92" s="5"/>
    </row>
    <row r="93" spans="1:18" ht="21" hidden="1" x14ac:dyDescent="0.25">
      <c r="A93" s="59" t="s">
        <v>17</v>
      </c>
      <c r="B93" s="60">
        <v>4010363</v>
      </c>
      <c r="C93" s="61" t="s">
        <v>25</v>
      </c>
      <c r="D93" s="60" t="s">
        <v>18</v>
      </c>
      <c r="E93" s="60" t="s">
        <v>18</v>
      </c>
      <c r="F93" s="62" t="s">
        <v>72</v>
      </c>
      <c r="G93" s="63">
        <v>0</v>
      </c>
      <c r="H93" s="63"/>
      <c r="I93" s="45"/>
      <c r="J93" s="47"/>
      <c r="K93" s="63">
        <v>0</v>
      </c>
      <c r="L93" s="47">
        <f t="shared" ref="L93" si="34">+L94</f>
        <v>26</v>
      </c>
      <c r="M93" s="45">
        <f t="shared" si="23"/>
        <v>26</v>
      </c>
      <c r="N93" s="46">
        <v>0</v>
      </c>
      <c r="O93" s="46">
        <f t="shared" si="24"/>
        <v>26</v>
      </c>
      <c r="P93" s="48">
        <v>0</v>
      </c>
      <c r="Q93" s="48">
        <f t="shared" si="25"/>
        <v>26</v>
      </c>
      <c r="R93" s="5"/>
    </row>
    <row r="94" spans="1:18" ht="13.9" hidden="1" thickBot="1" x14ac:dyDescent="0.3">
      <c r="A94" s="64"/>
      <c r="B94" s="52"/>
      <c r="C94" s="65"/>
      <c r="D94" s="52">
        <v>3299</v>
      </c>
      <c r="E94" s="52">
        <v>5222</v>
      </c>
      <c r="F94" s="53" t="s">
        <v>29</v>
      </c>
      <c r="G94" s="67">
        <v>0</v>
      </c>
      <c r="H94" s="67"/>
      <c r="I94" s="68"/>
      <c r="J94" s="66"/>
      <c r="K94" s="67">
        <v>0</v>
      </c>
      <c r="L94" s="66">
        <v>26</v>
      </c>
      <c r="M94" s="68">
        <f t="shared" si="23"/>
        <v>26</v>
      </c>
      <c r="N94" s="56">
        <v>0</v>
      </c>
      <c r="O94" s="56">
        <f t="shared" si="24"/>
        <v>26</v>
      </c>
      <c r="P94" s="58">
        <v>0</v>
      </c>
      <c r="Q94" s="58">
        <f t="shared" si="25"/>
        <v>26</v>
      </c>
      <c r="R94" s="5"/>
    </row>
    <row r="95" spans="1:18" ht="21" hidden="1" x14ac:dyDescent="0.25">
      <c r="A95" s="59" t="s">
        <v>17</v>
      </c>
      <c r="B95" s="60">
        <v>4010364</v>
      </c>
      <c r="C95" s="61" t="s">
        <v>25</v>
      </c>
      <c r="D95" s="60" t="s">
        <v>18</v>
      </c>
      <c r="E95" s="60" t="s">
        <v>18</v>
      </c>
      <c r="F95" s="62" t="s">
        <v>73</v>
      </c>
      <c r="G95" s="63">
        <v>0</v>
      </c>
      <c r="H95" s="63"/>
      <c r="I95" s="45"/>
      <c r="J95" s="47"/>
      <c r="K95" s="63">
        <v>0</v>
      </c>
      <c r="L95" s="46">
        <f t="shared" ref="L95" si="35">+L96</f>
        <v>47</v>
      </c>
      <c r="M95" s="69">
        <f t="shared" si="23"/>
        <v>47</v>
      </c>
      <c r="N95" s="47">
        <v>0</v>
      </c>
      <c r="O95" s="47">
        <f t="shared" si="24"/>
        <v>47</v>
      </c>
      <c r="P95" s="48">
        <v>0</v>
      </c>
      <c r="Q95" s="48">
        <f t="shared" si="25"/>
        <v>47</v>
      </c>
      <c r="R95" s="5"/>
    </row>
    <row r="96" spans="1:18" ht="13.9" hidden="1" thickBot="1" x14ac:dyDescent="0.3">
      <c r="A96" s="64"/>
      <c r="B96" s="52"/>
      <c r="C96" s="65"/>
      <c r="D96" s="52">
        <v>3299</v>
      </c>
      <c r="E96" s="52">
        <v>5221</v>
      </c>
      <c r="F96" s="53" t="s">
        <v>51</v>
      </c>
      <c r="G96" s="67">
        <v>0</v>
      </c>
      <c r="H96" s="67"/>
      <c r="I96" s="68"/>
      <c r="J96" s="66"/>
      <c r="K96" s="67">
        <v>0</v>
      </c>
      <c r="L96" s="56">
        <v>47</v>
      </c>
      <c r="M96" s="57">
        <f t="shared" si="23"/>
        <v>47</v>
      </c>
      <c r="N96" s="66">
        <v>0</v>
      </c>
      <c r="O96" s="66">
        <f t="shared" si="24"/>
        <v>47</v>
      </c>
      <c r="P96" s="58">
        <v>0</v>
      </c>
      <c r="Q96" s="58">
        <f t="shared" si="25"/>
        <v>47</v>
      </c>
      <c r="R96" s="5"/>
    </row>
    <row r="97" spans="1:18" ht="21" hidden="1" x14ac:dyDescent="0.25">
      <c r="A97" s="59" t="s">
        <v>17</v>
      </c>
      <c r="B97" s="60">
        <v>4010365</v>
      </c>
      <c r="C97" s="61" t="s">
        <v>25</v>
      </c>
      <c r="D97" s="60" t="s">
        <v>18</v>
      </c>
      <c r="E97" s="60" t="s">
        <v>18</v>
      </c>
      <c r="F97" s="62" t="s">
        <v>74</v>
      </c>
      <c r="G97" s="63">
        <v>0</v>
      </c>
      <c r="H97" s="63"/>
      <c r="I97" s="45"/>
      <c r="J97" s="47"/>
      <c r="K97" s="63">
        <v>0</v>
      </c>
      <c r="L97" s="47">
        <f t="shared" ref="L97" si="36">+L98</f>
        <v>23</v>
      </c>
      <c r="M97" s="45">
        <f t="shared" si="23"/>
        <v>23</v>
      </c>
      <c r="N97" s="46">
        <v>0</v>
      </c>
      <c r="O97" s="46">
        <f t="shared" si="24"/>
        <v>23</v>
      </c>
      <c r="P97" s="48">
        <v>0</v>
      </c>
      <c r="Q97" s="48">
        <f t="shared" si="25"/>
        <v>23</v>
      </c>
      <c r="R97" s="5"/>
    </row>
    <row r="98" spans="1:18" ht="13.9" hidden="1" thickBot="1" x14ac:dyDescent="0.3">
      <c r="A98" s="64"/>
      <c r="B98" s="52"/>
      <c r="C98" s="65"/>
      <c r="D98" s="52">
        <v>3299</v>
      </c>
      <c r="E98" s="52">
        <v>5222</v>
      </c>
      <c r="F98" s="53" t="s">
        <v>29</v>
      </c>
      <c r="G98" s="67">
        <v>0</v>
      </c>
      <c r="H98" s="67"/>
      <c r="I98" s="68"/>
      <c r="J98" s="66"/>
      <c r="K98" s="67">
        <v>0</v>
      </c>
      <c r="L98" s="66">
        <v>23</v>
      </c>
      <c r="M98" s="68">
        <f t="shared" si="23"/>
        <v>23</v>
      </c>
      <c r="N98" s="56">
        <v>0</v>
      </c>
      <c r="O98" s="56">
        <f t="shared" si="24"/>
        <v>23</v>
      </c>
      <c r="P98" s="58">
        <v>0</v>
      </c>
      <c r="Q98" s="58">
        <f t="shared" si="25"/>
        <v>23</v>
      </c>
      <c r="R98" s="5"/>
    </row>
    <row r="99" spans="1:18" ht="21" hidden="1" x14ac:dyDescent="0.25">
      <c r="A99" s="59" t="s">
        <v>17</v>
      </c>
      <c r="B99" s="60">
        <v>4010366</v>
      </c>
      <c r="C99" s="61" t="s">
        <v>25</v>
      </c>
      <c r="D99" s="60" t="s">
        <v>18</v>
      </c>
      <c r="E99" s="60" t="s">
        <v>18</v>
      </c>
      <c r="F99" s="62" t="s">
        <v>75</v>
      </c>
      <c r="G99" s="63">
        <v>0</v>
      </c>
      <c r="H99" s="63"/>
      <c r="I99" s="45"/>
      <c r="J99" s="47"/>
      <c r="K99" s="63">
        <v>0</v>
      </c>
      <c r="L99" s="46">
        <f t="shared" ref="L99" si="37">+L100</f>
        <v>47</v>
      </c>
      <c r="M99" s="69">
        <f t="shared" si="23"/>
        <v>47</v>
      </c>
      <c r="N99" s="47">
        <v>0</v>
      </c>
      <c r="O99" s="47">
        <f t="shared" si="24"/>
        <v>47</v>
      </c>
      <c r="P99" s="48">
        <v>0</v>
      </c>
      <c r="Q99" s="48">
        <f t="shared" si="25"/>
        <v>47</v>
      </c>
      <c r="R99" s="5"/>
    </row>
    <row r="100" spans="1:18" ht="13.9" hidden="1" thickBot="1" x14ac:dyDescent="0.3">
      <c r="A100" s="64"/>
      <c r="B100" s="52"/>
      <c r="C100" s="65"/>
      <c r="D100" s="52">
        <v>3299</v>
      </c>
      <c r="E100" s="52">
        <v>5222</v>
      </c>
      <c r="F100" s="53" t="s">
        <v>29</v>
      </c>
      <c r="G100" s="67">
        <v>0</v>
      </c>
      <c r="H100" s="67"/>
      <c r="I100" s="68"/>
      <c r="J100" s="66"/>
      <c r="K100" s="67">
        <v>0</v>
      </c>
      <c r="L100" s="56">
        <v>47</v>
      </c>
      <c r="M100" s="57">
        <f t="shared" si="23"/>
        <v>47</v>
      </c>
      <c r="N100" s="66">
        <v>0</v>
      </c>
      <c r="O100" s="66">
        <f t="shared" si="24"/>
        <v>47</v>
      </c>
      <c r="P100" s="58">
        <v>0</v>
      </c>
      <c r="Q100" s="58">
        <f t="shared" si="25"/>
        <v>47</v>
      </c>
      <c r="R100" s="5"/>
    </row>
    <row r="101" spans="1:18" ht="13.15" hidden="1" x14ac:dyDescent="0.25">
      <c r="A101" s="59" t="s">
        <v>17</v>
      </c>
      <c r="B101" s="60">
        <v>4010367</v>
      </c>
      <c r="C101" s="61" t="s">
        <v>25</v>
      </c>
      <c r="D101" s="60" t="s">
        <v>18</v>
      </c>
      <c r="E101" s="60" t="s">
        <v>18</v>
      </c>
      <c r="F101" s="62" t="s">
        <v>76</v>
      </c>
      <c r="G101" s="63">
        <v>0</v>
      </c>
      <c r="H101" s="63"/>
      <c r="I101" s="45"/>
      <c r="J101" s="47"/>
      <c r="K101" s="63">
        <v>0</v>
      </c>
      <c r="L101" s="47">
        <f t="shared" ref="L101" si="38">+L102</f>
        <v>23</v>
      </c>
      <c r="M101" s="45">
        <f t="shared" si="23"/>
        <v>23</v>
      </c>
      <c r="N101" s="46">
        <v>0</v>
      </c>
      <c r="O101" s="46">
        <f t="shared" si="24"/>
        <v>23</v>
      </c>
      <c r="P101" s="48">
        <v>0</v>
      </c>
      <c r="Q101" s="48">
        <f t="shared" si="25"/>
        <v>23</v>
      </c>
      <c r="R101" s="5"/>
    </row>
    <row r="102" spans="1:18" ht="13.9" hidden="1" thickBot="1" x14ac:dyDescent="0.3">
      <c r="A102" s="64"/>
      <c r="B102" s="52"/>
      <c r="C102" s="65"/>
      <c r="D102" s="52">
        <v>3299</v>
      </c>
      <c r="E102" s="52">
        <v>5222</v>
      </c>
      <c r="F102" s="53" t="s">
        <v>29</v>
      </c>
      <c r="G102" s="67">
        <v>0</v>
      </c>
      <c r="H102" s="67"/>
      <c r="I102" s="68"/>
      <c r="J102" s="66"/>
      <c r="K102" s="67">
        <v>0</v>
      </c>
      <c r="L102" s="66">
        <v>23</v>
      </c>
      <c r="M102" s="68">
        <f t="shared" si="23"/>
        <v>23</v>
      </c>
      <c r="N102" s="56">
        <v>0</v>
      </c>
      <c r="O102" s="56">
        <f t="shared" si="24"/>
        <v>23</v>
      </c>
      <c r="P102" s="58">
        <v>0</v>
      </c>
      <c r="Q102" s="58">
        <f t="shared" si="25"/>
        <v>23</v>
      </c>
      <c r="R102" s="5"/>
    </row>
    <row r="103" spans="1:18" ht="31.15" hidden="1" x14ac:dyDescent="0.25">
      <c r="A103" s="59" t="s">
        <v>17</v>
      </c>
      <c r="B103" s="60">
        <v>4010368</v>
      </c>
      <c r="C103" s="61" t="s">
        <v>25</v>
      </c>
      <c r="D103" s="60" t="s">
        <v>18</v>
      </c>
      <c r="E103" s="60" t="s">
        <v>18</v>
      </c>
      <c r="F103" s="62" t="s">
        <v>77</v>
      </c>
      <c r="G103" s="63">
        <v>0</v>
      </c>
      <c r="H103" s="63"/>
      <c r="I103" s="45"/>
      <c r="J103" s="47"/>
      <c r="K103" s="63">
        <v>0</v>
      </c>
      <c r="L103" s="46">
        <f t="shared" ref="L103" si="39">+L104</f>
        <v>47</v>
      </c>
      <c r="M103" s="69">
        <f t="shared" si="23"/>
        <v>47</v>
      </c>
      <c r="N103" s="47">
        <v>0</v>
      </c>
      <c r="O103" s="47">
        <f t="shared" si="24"/>
        <v>47</v>
      </c>
      <c r="P103" s="48">
        <v>0</v>
      </c>
      <c r="Q103" s="48">
        <f t="shared" si="25"/>
        <v>47</v>
      </c>
      <c r="R103" s="5"/>
    </row>
    <row r="104" spans="1:18" ht="13.9" hidden="1" thickBot="1" x14ac:dyDescent="0.3">
      <c r="A104" s="64"/>
      <c r="B104" s="52"/>
      <c r="C104" s="65"/>
      <c r="D104" s="52">
        <v>3299</v>
      </c>
      <c r="E104" s="52">
        <v>5223</v>
      </c>
      <c r="F104" s="53" t="s">
        <v>68</v>
      </c>
      <c r="G104" s="67">
        <v>0</v>
      </c>
      <c r="H104" s="67"/>
      <c r="I104" s="68"/>
      <c r="J104" s="66"/>
      <c r="K104" s="67">
        <v>0</v>
      </c>
      <c r="L104" s="56">
        <v>47</v>
      </c>
      <c r="M104" s="57">
        <f t="shared" si="23"/>
        <v>47</v>
      </c>
      <c r="N104" s="66">
        <v>0</v>
      </c>
      <c r="O104" s="66">
        <f t="shared" si="24"/>
        <v>47</v>
      </c>
      <c r="P104" s="58">
        <v>0</v>
      </c>
      <c r="Q104" s="58">
        <f t="shared" si="25"/>
        <v>47</v>
      </c>
      <c r="R104" s="5"/>
    </row>
    <row r="105" spans="1:18" ht="31.15" hidden="1" x14ac:dyDescent="0.25">
      <c r="A105" s="59" t="s">
        <v>17</v>
      </c>
      <c r="B105" s="60">
        <v>4010369</v>
      </c>
      <c r="C105" s="61" t="s">
        <v>25</v>
      </c>
      <c r="D105" s="60" t="s">
        <v>18</v>
      </c>
      <c r="E105" s="60" t="s">
        <v>18</v>
      </c>
      <c r="F105" s="62" t="s">
        <v>78</v>
      </c>
      <c r="G105" s="63">
        <v>0</v>
      </c>
      <c r="H105" s="63"/>
      <c r="I105" s="45"/>
      <c r="J105" s="47"/>
      <c r="K105" s="63">
        <v>0</v>
      </c>
      <c r="L105" s="47">
        <f t="shared" ref="L105" si="40">+L106</f>
        <v>20</v>
      </c>
      <c r="M105" s="45">
        <f t="shared" si="23"/>
        <v>20</v>
      </c>
      <c r="N105" s="46">
        <v>0</v>
      </c>
      <c r="O105" s="46">
        <f t="shared" si="24"/>
        <v>20</v>
      </c>
      <c r="P105" s="48">
        <v>0</v>
      </c>
      <c r="Q105" s="48">
        <f t="shared" si="25"/>
        <v>20</v>
      </c>
      <c r="R105" s="5"/>
    </row>
    <row r="106" spans="1:18" ht="13.9" hidden="1" thickBot="1" x14ac:dyDescent="0.3">
      <c r="A106" s="64"/>
      <c r="B106" s="52"/>
      <c r="C106" s="65"/>
      <c r="D106" s="52">
        <v>3299</v>
      </c>
      <c r="E106" s="52">
        <v>5222</v>
      </c>
      <c r="F106" s="53" t="s">
        <v>29</v>
      </c>
      <c r="G106" s="67">
        <v>0</v>
      </c>
      <c r="H106" s="67"/>
      <c r="I106" s="68"/>
      <c r="J106" s="66"/>
      <c r="K106" s="67">
        <v>0</v>
      </c>
      <c r="L106" s="66">
        <v>20</v>
      </c>
      <c r="M106" s="68">
        <f t="shared" si="23"/>
        <v>20</v>
      </c>
      <c r="N106" s="56">
        <v>0</v>
      </c>
      <c r="O106" s="56">
        <f t="shared" si="24"/>
        <v>20</v>
      </c>
      <c r="P106" s="58">
        <v>0</v>
      </c>
      <c r="Q106" s="58">
        <f t="shared" si="25"/>
        <v>20</v>
      </c>
      <c r="R106" s="5"/>
    </row>
    <row r="107" spans="1:18" ht="21" hidden="1" x14ac:dyDescent="0.25">
      <c r="A107" s="59" t="s">
        <v>17</v>
      </c>
      <c r="B107" s="60">
        <v>4010370</v>
      </c>
      <c r="C107" s="61">
        <v>5702</v>
      </c>
      <c r="D107" s="60" t="s">
        <v>18</v>
      </c>
      <c r="E107" s="60" t="s">
        <v>18</v>
      </c>
      <c r="F107" s="62" t="s">
        <v>79</v>
      </c>
      <c r="G107" s="63">
        <v>0</v>
      </c>
      <c r="H107" s="63"/>
      <c r="I107" s="45"/>
      <c r="J107" s="47"/>
      <c r="K107" s="63">
        <v>0</v>
      </c>
      <c r="L107" s="46">
        <f t="shared" ref="L107" si="41">+L108</f>
        <v>20</v>
      </c>
      <c r="M107" s="69">
        <f t="shared" si="23"/>
        <v>20</v>
      </c>
      <c r="N107" s="47">
        <v>0</v>
      </c>
      <c r="O107" s="47">
        <f t="shared" si="24"/>
        <v>20</v>
      </c>
      <c r="P107" s="48">
        <v>0</v>
      </c>
      <c r="Q107" s="48">
        <f t="shared" si="25"/>
        <v>20</v>
      </c>
      <c r="R107" s="5"/>
    </row>
    <row r="108" spans="1:18" ht="13.9" hidden="1" thickBot="1" x14ac:dyDescent="0.3">
      <c r="A108" s="64"/>
      <c r="B108" s="52"/>
      <c r="C108" s="65"/>
      <c r="D108" s="52">
        <v>3299</v>
      </c>
      <c r="E108" s="52">
        <v>5321</v>
      </c>
      <c r="F108" s="53" t="s">
        <v>32</v>
      </c>
      <c r="G108" s="67">
        <v>0</v>
      </c>
      <c r="H108" s="67"/>
      <c r="I108" s="68"/>
      <c r="J108" s="66"/>
      <c r="K108" s="67">
        <v>0</v>
      </c>
      <c r="L108" s="56">
        <v>20</v>
      </c>
      <c r="M108" s="57">
        <f t="shared" si="23"/>
        <v>20</v>
      </c>
      <c r="N108" s="66">
        <v>0</v>
      </c>
      <c r="O108" s="66">
        <f t="shared" si="24"/>
        <v>20</v>
      </c>
      <c r="P108" s="58">
        <v>0</v>
      </c>
      <c r="Q108" s="58">
        <f t="shared" si="25"/>
        <v>20</v>
      </c>
      <c r="R108" s="5"/>
    </row>
    <row r="109" spans="1:18" ht="21" hidden="1" x14ac:dyDescent="0.25">
      <c r="A109" s="59" t="s">
        <v>17</v>
      </c>
      <c r="B109" s="60">
        <v>4010371</v>
      </c>
      <c r="C109" s="61">
        <v>4474</v>
      </c>
      <c r="D109" s="60" t="s">
        <v>18</v>
      </c>
      <c r="E109" s="60" t="s">
        <v>18</v>
      </c>
      <c r="F109" s="62" t="s">
        <v>80</v>
      </c>
      <c r="G109" s="63">
        <v>0</v>
      </c>
      <c r="H109" s="63"/>
      <c r="I109" s="45"/>
      <c r="J109" s="47"/>
      <c r="K109" s="63">
        <v>0</v>
      </c>
      <c r="L109" s="47">
        <f t="shared" ref="L109" si="42">+L110</f>
        <v>37</v>
      </c>
      <c r="M109" s="45">
        <f t="shared" si="23"/>
        <v>37</v>
      </c>
      <c r="N109" s="46">
        <v>0</v>
      </c>
      <c r="O109" s="46">
        <f t="shared" si="24"/>
        <v>37</v>
      </c>
      <c r="P109" s="48">
        <v>0</v>
      </c>
      <c r="Q109" s="48">
        <f t="shared" si="25"/>
        <v>37</v>
      </c>
      <c r="R109" s="5"/>
    </row>
    <row r="110" spans="1:18" ht="13.9" hidden="1" thickBot="1" x14ac:dyDescent="0.3">
      <c r="A110" s="64"/>
      <c r="B110" s="52"/>
      <c r="C110" s="65"/>
      <c r="D110" s="52">
        <v>3299</v>
      </c>
      <c r="E110" s="52">
        <v>5321</v>
      </c>
      <c r="F110" s="53" t="s">
        <v>32</v>
      </c>
      <c r="G110" s="67">
        <v>0</v>
      </c>
      <c r="H110" s="67"/>
      <c r="I110" s="68"/>
      <c r="J110" s="66"/>
      <c r="K110" s="67">
        <v>0</v>
      </c>
      <c r="L110" s="66">
        <v>37</v>
      </c>
      <c r="M110" s="68">
        <f t="shared" si="23"/>
        <v>37</v>
      </c>
      <c r="N110" s="56">
        <v>0</v>
      </c>
      <c r="O110" s="56">
        <f t="shared" si="24"/>
        <v>37</v>
      </c>
      <c r="P110" s="58">
        <v>0</v>
      </c>
      <c r="Q110" s="58">
        <f t="shared" si="25"/>
        <v>37</v>
      </c>
      <c r="R110" s="5"/>
    </row>
    <row r="111" spans="1:18" ht="21" hidden="1" x14ac:dyDescent="0.25">
      <c r="A111" s="59" t="s">
        <v>17</v>
      </c>
      <c r="B111" s="60">
        <v>4010372</v>
      </c>
      <c r="C111" s="61">
        <v>4486</v>
      </c>
      <c r="D111" s="60" t="s">
        <v>18</v>
      </c>
      <c r="E111" s="60" t="s">
        <v>18</v>
      </c>
      <c r="F111" s="62" t="s">
        <v>81</v>
      </c>
      <c r="G111" s="63">
        <v>0</v>
      </c>
      <c r="H111" s="63"/>
      <c r="I111" s="45"/>
      <c r="J111" s="47"/>
      <c r="K111" s="63">
        <v>0</v>
      </c>
      <c r="L111" s="46">
        <f t="shared" ref="L111" si="43">+L112</f>
        <v>47</v>
      </c>
      <c r="M111" s="69">
        <f t="shared" si="23"/>
        <v>47</v>
      </c>
      <c r="N111" s="47">
        <v>0</v>
      </c>
      <c r="O111" s="47">
        <f t="shared" si="24"/>
        <v>47</v>
      </c>
      <c r="P111" s="48">
        <v>0</v>
      </c>
      <c r="Q111" s="48">
        <f t="shared" si="25"/>
        <v>47</v>
      </c>
      <c r="R111" s="5"/>
    </row>
    <row r="112" spans="1:18" ht="13.9" hidden="1" thickBot="1" x14ac:dyDescent="0.3">
      <c r="A112" s="64"/>
      <c r="B112" s="52"/>
      <c r="C112" s="65"/>
      <c r="D112" s="52">
        <v>3299</v>
      </c>
      <c r="E112" s="52">
        <v>5321</v>
      </c>
      <c r="F112" s="53" t="s">
        <v>32</v>
      </c>
      <c r="G112" s="67">
        <v>0</v>
      </c>
      <c r="H112" s="67"/>
      <c r="I112" s="68"/>
      <c r="J112" s="66"/>
      <c r="K112" s="67">
        <v>0</v>
      </c>
      <c r="L112" s="56">
        <v>47</v>
      </c>
      <c r="M112" s="57">
        <f t="shared" si="23"/>
        <v>47</v>
      </c>
      <c r="N112" s="66">
        <v>0</v>
      </c>
      <c r="O112" s="66">
        <f t="shared" si="24"/>
        <v>47</v>
      </c>
      <c r="P112" s="58">
        <v>0</v>
      </c>
      <c r="Q112" s="58">
        <f t="shared" si="25"/>
        <v>47</v>
      </c>
      <c r="R112" s="5"/>
    </row>
    <row r="113" spans="1:18" ht="21" hidden="1" x14ac:dyDescent="0.25">
      <c r="A113" s="59" t="s">
        <v>17</v>
      </c>
      <c r="B113" s="60">
        <v>4010373</v>
      </c>
      <c r="C113" s="61">
        <v>2458</v>
      </c>
      <c r="D113" s="60" t="s">
        <v>18</v>
      </c>
      <c r="E113" s="60" t="s">
        <v>18</v>
      </c>
      <c r="F113" s="62" t="s">
        <v>82</v>
      </c>
      <c r="G113" s="63">
        <v>0</v>
      </c>
      <c r="H113" s="63"/>
      <c r="I113" s="45"/>
      <c r="J113" s="47"/>
      <c r="K113" s="63">
        <v>0</v>
      </c>
      <c r="L113" s="47">
        <f t="shared" ref="L113" si="44">+L114</f>
        <v>32</v>
      </c>
      <c r="M113" s="45">
        <f t="shared" si="23"/>
        <v>32</v>
      </c>
      <c r="N113" s="46">
        <v>0</v>
      </c>
      <c r="O113" s="46">
        <f t="shared" si="24"/>
        <v>32</v>
      </c>
      <c r="P113" s="48">
        <v>0</v>
      </c>
      <c r="Q113" s="48">
        <f t="shared" si="25"/>
        <v>32</v>
      </c>
      <c r="R113" s="5"/>
    </row>
    <row r="114" spans="1:18" ht="13.9" hidden="1" thickBot="1" x14ac:dyDescent="0.3">
      <c r="A114" s="64"/>
      <c r="B114" s="52"/>
      <c r="C114" s="65"/>
      <c r="D114" s="52">
        <v>3299</v>
      </c>
      <c r="E114" s="52">
        <v>5321</v>
      </c>
      <c r="F114" s="53" t="s">
        <v>32</v>
      </c>
      <c r="G114" s="67">
        <v>0</v>
      </c>
      <c r="H114" s="67"/>
      <c r="I114" s="68"/>
      <c r="J114" s="66"/>
      <c r="K114" s="67">
        <v>0</v>
      </c>
      <c r="L114" s="66">
        <v>32</v>
      </c>
      <c r="M114" s="68">
        <f t="shared" si="23"/>
        <v>32</v>
      </c>
      <c r="N114" s="56">
        <v>0</v>
      </c>
      <c r="O114" s="56">
        <f t="shared" si="24"/>
        <v>32</v>
      </c>
      <c r="P114" s="58">
        <v>0</v>
      </c>
      <c r="Q114" s="58">
        <f t="shared" si="25"/>
        <v>32</v>
      </c>
      <c r="R114" s="5"/>
    </row>
    <row r="115" spans="1:18" ht="21" hidden="1" x14ac:dyDescent="0.25">
      <c r="A115" s="59" t="s">
        <v>17</v>
      </c>
      <c r="B115" s="60">
        <v>4010374</v>
      </c>
      <c r="C115" s="61">
        <v>2505</v>
      </c>
      <c r="D115" s="60" t="s">
        <v>18</v>
      </c>
      <c r="E115" s="60" t="s">
        <v>18</v>
      </c>
      <c r="F115" s="62" t="s">
        <v>83</v>
      </c>
      <c r="G115" s="63">
        <v>0</v>
      </c>
      <c r="H115" s="63"/>
      <c r="I115" s="45"/>
      <c r="J115" s="47"/>
      <c r="K115" s="63">
        <v>0</v>
      </c>
      <c r="L115" s="46">
        <f t="shared" ref="L115" si="45">+L116</f>
        <v>28</v>
      </c>
      <c r="M115" s="69">
        <f t="shared" si="23"/>
        <v>28</v>
      </c>
      <c r="N115" s="47">
        <v>0</v>
      </c>
      <c r="O115" s="47">
        <f t="shared" si="24"/>
        <v>28</v>
      </c>
      <c r="P115" s="48">
        <v>0</v>
      </c>
      <c r="Q115" s="48">
        <f t="shared" si="25"/>
        <v>28</v>
      </c>
      <c r="R115" s="5"/>
    </row>
    <row r="116" spans="1:18" ht="13.9" hidden="1" thickBot="1" x14ac:dyDescent="0.3">
      <c r="A116" s="64"/>
      <c r="B116" s="52"/>
      <c r="C116" s="65"/>
      <c r="D116" s="52">
        <v>3299</v>
      </c>
      <c r="E116" s="52">
        <v>5321</v>
      </c>
      <c r="F116" s="53" t="s">
        <v>32</v>
      </c>
      <c r="G116" s="67">
        <v>0</v>
      </c>
      <c r="H116" s="67"/>
      <c r="I116" s="68"/>
      <c r="J116" s="66"/>
      <c r="K116" s="67">
        <v>0</v>
      </c>
      <c r="L116" s="56">
        <v>28</v>
      </c>
      <c r="M116" s="57">
        <f t="shared" si="23"/>
        <v>28</v>
      </c>
      <c r="N116" s="66">
        <v>0</v>
      </c>
      <c r="O116" s="66">
        <f t="shared" si="24"/>
        <v>28</v>
      </c>
      <c r="P116" s="58">
        <v>0</v>
      </c>
      <c r="Q116" s="58">
        <f t="shared" si="25"/>
        <v>28</v>
      </c>
      <c r="R116" s="5"/>
    </row>
    <row r="117" spans="1:18" ht="21" hidden="1" x14ac:dyDescent="0.25">
      <c r="A117" s="59" t="s">
        <v>17</v>
      </c>
      <c r="B117" s="60">
        <v>4010375</v>
      </c>
      <c r="C117" s="61">
        <v>4451</v>
      </c>
      <c r="D117" s="60" t="s">
        <v>18</v>
      </c>
      <c r="E117" s="60" t="s">
        <v>18</v>
      </c>
      <c r="F117" s="62" t="s">
        <v>84</v>
      </c>
      <c r="G117" s="63">
        <v>0</v>
      </c>
      <c r="H117" s="63"/>
      <c r="I117" s="45"/>
      <c r="J117" s="47"/>
      <c r="K117" s="63">
        <v>0</v>
      </c>
      <c r="L117" s="47">
        <f t="shared" ref="L117" si="46">+L118</f>
        <v>33</v>
      </c>
      <c r="M117" s="45">
        <f t="shared" si="23"/>
        <v>33</v>
      </c>
      <c r="N117" s="46">
        <v>0</v>
      </c>
      <c r="O117" s="46">
        <f t="shared" si="24"/>
        <v>33</v>
      </c>
      <c r="P117" s="48">
        <v>0</v>
      </c>
      <c r="Q117" s="48">
        <f t="shared" si="25"/>
        <v>33</v>
      </c>
      <c r="R117" s="5"/>
    </row>
    <row r="118" spans="1:18" ht="13.9" hidden="1" thickBot="1" x14ac:dyDescent="0.3">
      <c r="A118" s="64"/>
      <c r="B118" s="52"/>
      <c r="C118" s="65"/>
      <c r="D118" s="52">
        <v>3299</v>
      </c>
      <c r="E118" s="52">
        <v>5321</v>
      </c>
      <c r="F118" s="53" t="s">
        <v>32</v>
      </c>
      <c r="G118" s="67">
        <v>0</v>
      </c>
      <c r="H118" s="67"/>
      <c r="I118" s="68"/>
      <c r="J118" s="66"/>
      <c r="K118" s="67">
        <v>0</v>
      </c>
      <c r="L118" s="66">
        <v>33</v>
      </c>
      <c r="M118" s="68">
        <f t="shared" si="23"/>
        <v>33</v>
      </c>
      <c r="N118" s="56">
        <v>0</v>
      </c>
      <c r="O118" s="56">
        <f t="shared" si="24"/>
        <v>33</v>
      </c>
      <c r="P118" s="58">
        <v>0</v>
      </c>
      <c r="Q118" s="58">
        <f t="shared" si="25"/>
        <v>33</v>
      </c>
      <c r="R118" s="5"/>
    </row>
    <row r="119" spans="1:18" ht="21" hidden="1" x14ac:dyDescent="0.25">
      <c r="A119" s="59" t="s">
        <v>17</v>
      </c>
      <c r="B119" s="60">
        <v>4010376</v>
      </c>
      <c r="C119" s="61">
        <v>3422</v>
      </c>
      <c r="D119" s="60" t="s">
        <v>18</v>
      </c>
      <c r="E119" s="60" t="s">
        <v>18</v>
      </c>
      <c r="F119" s="62" t="s">
        <v>85</v>
      </c>
      <c r="G119" s="63">
        <v>0</v>
      </c>
      <c r="H119" s="63"/>
      <c r="I119" s="45"/>
      <c r="J119" s="47"/>
      <c r="K119" s="63">
        <v>0</v>
      </c>
      <c r="L119" s="46">
        <f t="shared" ref="L119" si="47">+L120</f>
        <v>23</v>
      </c>
      <c r="M119" s="69">
        <f t="shared" si="23"/>
        <v>23</v>
      </c>
      <c r="N119" s="47">
        <v>0</v>
      </c>
      <c r="O119" s="47">
        <f t="shared" si="24"/>
        <v>23</v>
      </c>
      <c r="P119" s="48">
        <v>0</v>
      </c>
      <c r="Q119" s="48">
        <f t="shared" si="25"/>
        <v>23</v>
      </c>
      <c r="R119" s="5"/>
    </row>
    <row r="120" spans="1:18" ht="13.9" hidden="1" thickBot="1" x14ac:dyDescent="0.3">
      <c r="A120" s="64"/>
      <c r="B120" s="52"/>
      <c r="C120" s="65"/>
      <c r="D120" s="52">
        <v>3299</v>
      </c>
      <c r="E120" s="52">
        <v>5321</v>
      </c>
      <c r="F120" s="53" t="s">
        <v>32</v>
      </c>
      <c r="G120" s="67">
        <v>0</v>
      </c>
      <c r="H120" s="67"/>
      <c r="I120" s="68"/>
      <c r="J120" s="66"/>
      <c r="K120" s="67">
        <v>0</v>
      </c>
      <c r="L120" s="56">
        <v>23</v>
      </c>
      <c r="M120" s="57">
        <f t="shared" si="23"/>
        <v>23</v>
      </c>
      <c r="N120" s="66">
        <v>0</v>
      </c>
      <c r="O120" s="66">
        <f t="shared" si="24"/>
        <v>23</v>
      </c>
      <c r="P120" s="58">
        <v>0</v>
      </c>
      <c r="Q120" s="58">
        <f t="shared" si="25"/>
        <v>23</v>
      </c>
      <c r="R120" s="5"/>
    </row>
    <row r="121" spans="1:18" ht="21" hidden="1" x14ac:dyDescent="0.25">
      <c r="A121" s="59" t="s">
        <v>17</v>
      </c>
      <c r="B121" s="60">
        <v>4010377</v>
      </c>
      <c r="C121" s="61">
        <v>4443</v>
      </c>
      <c r="D121" s="60" t="s">
        <v>18</v>
      </c>
      <c r="E121" s="60" t="s">
        <v>18</v>
      </c>
      <c r="F121" s="62" t="s">
        <v>86</v>
      </c>
      <c r="G121" s="63">
        <v>0</v>
      </c>
      <c r="H121" s="63"/>
      <c r="I121" s="45"/>
      <c r="J121" s="47"/>
      <c r="K121" s="63">
        <v>0</v>
      </c>
      <c r="L121" s="47">
        <f t="shared" ref="L121" si="48">+L122</f>
        <v>25</v>
      </c>
      <c r="M121" s="45">
        <f t="shared" si="23"/>
        <v>25</v>
      </c>
      <c r="N121" s="46">
        <v>0</v>
      </c>
      <c r="O121" s="46">
        <f t="shared" si="24"/>
        <v>25</v>
      </c>
      <c r="P121" s="48">
        <v>0</v>
      </c>
      <c r="Q121" s="48">
        <f t="shared" si="25"/>
        <v>25</v>
      </c>
      <c r="R121" s="5"/>
    </row>
    <row r="122" spans="1:18" ht="13.9" hidden="1" thickBot="1" x14ac:dyDescent="0.3">
      <c r="A122" s="64"/>
      <c r="B122" s="52"/>
      <c r="C122" s="65"/>
      <c r="D122" s="52">
        <v>3299</v>
      </c>
      <c r="E122" s="52">
        <v>5321</v>
      </c>
      <c r="F122" s="53" t="s">
        <v>32</v>
      </c>
      <c r="G122" s="67">
        <v>0</v>
      </c>
      <c r="H122" s="67"/>
      <c r="I122" s="68"/>
      <c r="J122" s="66"/>
      <c r="K122" s="67">
        <v>0</v>
      </c>
      <c r="L122" s="66">
        <v>25</v>
      </c>
      <c r="M122" s="68">
        <f t="shared" si="23"/>
        <v>25</v>
      </c>
      <c r="N122" s="56">
        <v>0</v>
      </c>
      <c r="O122" s="56">
        <f t="shared" si="24"/>
        <v>25</v>
      </c>
      <c r="P122" s="58">
        <v>0</v>
      </c>
      <c r="Q122" s="58">
        <f t="shared" si="25"/>
        <v>25</v>
      </c>
      <c r="R122" s="5"/>
    </row>
    <row r="123" spans="1:18" ht="21" hidden="1" x14ac:dyDescent="0.25">
      <c r="A123" s="59" t="s">
        <v>17</v>
      </c>
      <c r="B123" s="60">
        <v>4010378</v>
      </c>
      <c r="C123" s="61">
        <v>4441</v>
      </c>
      <c r="D123" s="60" t="s">
        <v>18</v>
      </c>
      <c r="E123" s="60" t="s">
        <v>18</v>
      </c>
      <c r="F123" s="62" t="s">
        <v>87</v>
      </c>
      <c r="G123" s="63">
        <v>0</v>
      </c>
      <c r="H123" s="63"/>
      <c r="I123" s="45"/>
      <c r="J123" s="47"/>
      <c r="K123" s="63">
        <v>0</v>
      </c>
      <c r="L123" s="46">
        <f t="shared" ref="L123" si="49">+L124</f>
        <v>47</v>
      </c>
      <c r="M123" s="69">
        <f t="shared" si="23"/>
        <v>47</v>
      </c>
      <c r="N123" s="47">
        <v>0</v>
      </c>
      <c r="O123" s="47">
        <f t="shared" si="24"/>
        <v>47</v>
      </c>
      <c r="P123" s="48">
        <v>0</v>
      </c>
      <c r="Q123" s="48">
        <f t="shared" si="25"/>
        <v>47</v>
      </c>
      <c r="R123" s="5"/>
    </row>
    <row r="124" spans="1:18" ht="13.9" hidden="1" thickBot="1" x14ac:dyDescent="0.3">
      <c r="A124" s="64"/>
      <c r="B124" s="52"/>
      <c r="C124" s="65"/>
      <c r="D124" s="52">
        <v>3299</v>
      </c>
      <c r="E124" s="52">
        <v>5321</v>
      </c>
      <c r="F124" s="53" t="s">
        <v>32</v>
      </c>
      <c r="G124" s="67">
        <v>0</v>
      </c>
      <c r="H124" s="67"/>
      <c r="I124" s="68"/>
      <c r="J124" s="66"/>
      <c r="K124" s="67">
        <v>0</v>
      </c>
      <c r="L124" s="56">
        <v>47</v>
      </c>
      <c r="M124" s="57">
        <f t="shared" si="23"/>
        <v>47</v>
      </c>
      <c r="N124" s="66">
        <v>0</v>
      </c>
      <c r="O124" s="66">
        <f t="shared" si="24"/>
        <v>47</v>
      </c>
      <c r="P124" s="58">
        <v>0</v>
      </c>
      <c r="Q124" s="58">
        <f t="shared" si="25"/>
        <v>47</v>
      </c>
      <c r="R124" s="5"/>
    </row>
    <row r="125" spans="1:18" ht="21" hidden="1" x14ac:dyDescent="0.25">
      <c r="A125" s="59" t="s">
        <v>17</v>
      </c>
      <c r="B125" s="60">
        <v>4010379</v>
      </c>
      <c r="C125" s="61">
        <v>5456</v>
      </c>
      <c r="D125" s="60" t="s">
        <v>18</v>
      </c>
      <c r="E125" s="60" t="s">
        <v>18</v>
      </c>
      <c r="F125" s="62" t="s">
        <v>88</v>
      </c>
      <c r="G125" s="63">
        <v>0</v>
      </c>
      <c r="H125" s="63"/>
      <c r="I125" s="45"/>
      <c r="J125" s="47"/>
      <c r="K125" s="63">
        <v>0</v>
      </c>
      <c r="L125" s="47">
        <f t="shared" ref="L125" si="50">+L126</f>
        <v>47</v>
      </c>
      <c r="M125" s="45">
        <f t="shared" si="23"/>
        <v>47</v>
      </c>
      <c r="N125" s="46">
        <v>0</v>
      </c>
      <c r="O125" s="46">
        <f t="shared" si="24"/>
        <v>47</v>
      </c>
      <c r="P125" s="48">
        <v>0</v>
      </c>
      <c r="Q125" s="48">
        <f t="shared" si="25"/>
        <v>47</v>
      </c>
      <c r="R125" s="5"/>
    </row>
    <row r="126" spans="1:18" ht="13.9" hidden="1" thickBot="1" x14ac:dyDescent="0.3">
      <c r="A126" s="64"/>
      <c r="B126" s="52"/>
      <c r="C126" s="65"/>
      <c r="D126" s="52">
        <v>3299</v>
      </c>
      <c r="E126" s="52">
        <v>5321</v>
      </c>
      <c r="F126" s="53" t="s">
        <v>32</v>
      </c>
      <c r="G126" s="67">
        <v>0</v>
      </c>
      <c r="H126" s="67"/>
      <c r="I126" s="68"/>
      <c r="J126" s="66"/>
      <c r="K126" s="67">
        <v>0</v>
      </c>
      <c r="L126" s="66">
        <v>47</v>
      </c>
      <c r="M126" s="68">
        <f t="shared" si="23"/>
        <v>47</v>
      </c>
      <c r="N126" s="56">
        <v>0</v>
      </c>
      <c r="O126" s="56">
        <f t="shared" si="24"/>
        <v>47</v>
      </c>
      <c r="P126" s="58">
        <v>0</v>
      </c>
      <c r="Q126" s="58">
        <f t="shared" si="25"/>
        <v>47</v>
      </c>
      <c r="R126" s="5"/>
    </row>
    <row r="127" spans="1:18" ht="21" hidden="1" x14ac:dyDescent="0.25">
      <c r="A127" s="59" t="s">
        <v>17</v>
      </c>
      <c r="B127" s="60">
        <v>4010380</v>
      </c>
      <c r="C127" s="61">
        <v>5441</v>
      </c>
      <c r="D127" s="60" t="s">
        <v>18</v>
      </c>
      <c r="E127" s="60" t="s">
        <v>18</v>
      </c>
      <c r="F127" s="62" t="s">
        <v>89</v>
      </c>
      <c r="G127" s="63">
        <v>0</v>
      </c>
      <c r="H127" s="63"/>
      <c r="I127" s="45"/>
      <c r="J127" s="47"/>
      <c r="K127" s="63">
        <v>0</v>
      </c>
      <c r="L127" s="46">
        <f t="shared" ref="L127" si="51">+L128</f>
        <v>47</v>
      </c>
      <c r="M127" s="69">
        <f t="shared" si="23"/>
        <v>47</v>
      </c>
      <c r="N127" s="47">
        <v>0</v>
      </c>
      <c r="O127" s="47">
        <f t="shared" si="24"/>
        <v>47</v>
      </c>
      <c r="P127" s="48">
        <v>0</v>
      </c>
      <c r="Q127" s="48">
        <f t="shared" si="25"/>
        <v>47</v>
      </c>
      <c r="R127" s="5"/>
    </row>
    <row r="128" spans="1:18" ht="13.9" hidden="1" thickBot="1" x14ac:dyDescent="0.3">
      <c r="A128" s="64"/>
      <c r="B128" s="52"/>
      <c r="C128" s="65"/>
      <c r="D128" s="52">
        <v>3299</v>
      </c>
      <c r="E128" s="52">
        <v>5321</v>
      </c>
      <c r="F128" s="53" t="s">
        <v>32</v>
      </c>
      <c r="G128" s="67">
        <v>0</v>
      </c>
      <c r="H128" s="67"/>
      <c r="I128" s="68"/>
      <c r="J128" s="66"/>
      <c r="K128" s="67">
        <v>0</v>
      </c>
      <c r="L128" s="56">
        <v>47</v>
      </c>
      <c r="M128" s="57">
        <f t="shared" si="23"/>
        <v>47</v>
      </c>
      <c r="N128" s="66">
        <v>0</v>
      </c>
      <c r="O128" s="66">
        <f t="shared" si="24"/>
        <v>47</v>
      </c>
      <c r="P128" s="58">
        <v>0</v>
      </c>
      <c r="Q128" s="58">
        <f t="shared" si="25"/>
        <v>47</v>
      </c>
      <c r="R128" s="5"/>
    </row>
    <row r="129" spans="1:18" ht="21" hidden="1" x14ac:dyDescent="0.25">
      <c r="A129" s="59" t="s">
        <v>17</v>
      </c>
      <c r="B129" s="60">
        <v>4010381</v>
      </c>
      <c r="C129" s="61">
        <v>4459</v>
      </c>
      <c r="D129" s="60" t="s">
        <v>18</v>
      </c>
      <c r="E129" s="60" t="s">
        <v>18</v>
      </c>
      <c r="F129" s="62" t="s">
        <v>90</v>
      </c>
      <c r="G129" s="63">
        <v>0</v>
      </c>
      <c r="H129" s="63"/>
      <c r="I129" s="45"/>
      <c r="J129" s="47"/>
      <c r="K129" s="63">
        <v>0</v>
      </c>
      <c r="L129" s="47">
        <f t="shared" ref="L129" si="52">+L130</f>
        <v>47</v>
      </c>
      <c r="M129" s="45">
        <f t="shared" si="23"/>
        <v>47</v>
      </c>
      <c r="N129" s="46">
        <v>0</v>
      </c>
      <c r="O129" s="46">
        <f t="shared" si="24"/>
        <v>47</v>
      </c>
      <c r="P129" s="48">
        <v>0</v>
      </c>
      <c r="Q129" s="48">
        <f t="shared" si="25"/>
        <v>47</v>
      </c>
      <c r="R129" s="5"/>
    </row>
    <row r="130" spans="1:18" ht="13.9" hidden="1" thickBot="1" x14ac:dyDescent="0.3">
      <c r="A130" s="64"/>
      <c r="B130" s="52"/>
      <c r="C130" s="65"/>
      <c r="D130" s="52">
        <v>3299</v>
      </c>
      <c r="E130" s="52">
        <v>5321</v>
      </c>
      <c r="F130" s="53" t="s">
        <v>32</v>
      </c>
      <c r="G130" s="67">
        <v>0</v>
      </c>
      <c r="H130" s="67"/>
      <c r="I130" s="68"/>
      <c r="J130" s="66"/>
      <c r="K130" s="67">
        <v>0</v>
      </c>
      <c r="L130" s="66">
        <v>47</v>
      </c>
      <c r="M130" s="68">
        <f t="shared" si="23"/>
        <v>47</v>
      </c>
      <c r="N130" s="56">
        <v>0</v>
      </c>
      <c r="O130" s="56">
        <f t="shared" si="24"/>
        <v>47</v>
      </c>
      <c r="P130" s="58">
        <v>0</v>
      </c>
      <c r="Q130" s="58">
        <f t="shared" si="25"/>
        <v>47</v>
      </c>
      <c r="R130" s="5"/>
    </row>
    <row r="131" spans="1:18" ht="21" hidden="1" x14ac:dyDescent="0.25">
      <c r="A131" s="59" t="s">
        <v>17</v>
      </c>
      <c r="B131" s="60">
        <v>4010382</v>
      </c>
      <c r="C131" s="61">
        <v>4440</v>
      </c>
      <c r="D131" s="60" t="s">
        <v>18</v>
      </c>
      <c r="E131" s="60" t="s">
        <v>18</v>
      </c>
      <c r="F131" s="62" t="s">
        <v>91</v>
      </c>
      <c r="G131" s="63">
        <v>0</v>
      </c>
      <c r="H131" s="63"/>
      <c r="I131" s="45"/>
      <c r="J131" s="47"/>
      <c r="K131" s="63">
        <v>0</v>
      </c>
      <c r="L131" s="46">
        <f t="shared" ref="L131" si="53">+L132</f>
        <v>47</v>
      </c>
      <c r="M131" s="69">
        <f t="shared" si="23"/>
        <v>47</v>
      </c>
      <c r="N131" s="47">
        <v>0</v>
      </c>
      <c r="O131" s="47">
        <f t="shared" si="24"/>
        <v>47</v>
      </c>
      <c r="P131" s="48">
        <v>0</v>
      </c>
      <c r="Q131" s="48">
        <f t="shared" si="25"/>
        <v>47</v>
      </c>
      <c r="R131" s="5"/>
    </row>
    <row r="132" spans="1:18" ht="13.9" hidden="1" thickBot="1" x14ac:dyDescent="0.3">
      <c r="A132" s="64"/>
      <c r="B132" s="52"/>
      <c r="C132" s="65"/>
      <c r="D132" s="52">
        <v>3299</v>
      </c>
      <c r="E132" s="52">
        <v>5321</v>
      </c>
      <c r="F132" s="53" t="s">
        <v>32</v>
      </c>
      <c r="G132" s="67">
        <v>0</v>
      </c>
      <c r="H132" s="67"/>
      <c r="I132" s="68"/>
      <c r="J132" s="66"/>
      <c r="K132" s="67">
        <v>0</v>
      </c>
      <c r="L132" s="56">
        <v>47</v>
      </c>
      <c r="M132" s="57">
        <f t="shared" si="23"/>
        <v>47</v>
      </c>
      <c r="N132" s="66">
        <v>0</v>
      </c>
      <c r="O132" s="66">
        <f t="shared" si="24"/>
        <v>47</v>
      </c>
      <c r="P132" s="58">
        <v>0</v>
      </c>
      <c r="Q132" s="58">
        <f t="shared" si="25"/>
        <v>47</v>
      </c>
      <c r="R132" s="5"/>
    </row>
    <row r="133" spans="1:18" ht="21" hidden="1" x14ac:dyDescent="0.25">
      <c r="A133" s="59" t="s">
        <v>17</v>
      </c>
      <c r="B133" s="60">
        <v>4010383</v>
      </c>
      <c r="C133" s="61" t="s">
        <v>25</v>
      </c>
      <c r="D133" s="60" t="s">
        <v>18</v>
      </c>
      <c r="E133" s="60" t="s">
        <v>18</v>
      </c>
      <c r="F133" s="62" t="s">
        <v>92</v>
      </c>
      <c r="G133" s="63">
        <v>0</v>
      </c>
      <c r="H133" s="63"/>
      <c r="I133" s="45"/>
      <c r="J133" s="47"/>
      <c r="K133" s="63">
        <v>0</v>
      </c>
      <c r="L133" s="47">
        <f t="shared" ref="L133" si="54">+L134</f>
        <v>47</v>
      </c>
      <c r="M133" s="45">
        <f t="shared" si="23"/>
        <v>47</v>
      </c>
      <c r="N133" s="46">
        <v>0</v>
      </c>
      <c r="O133" s="46">
        <f t="shared" si="24"/>
        <v>47</v>
      </c>
      <c r="P133" s="48">
        <v>0</v>
      </c>
      <c r="Q133" s="48">
        <f t="shared" si="25"/>
        <v>47</v>
      </c>
      <c r="R133" s="5"/>
    </row>
    <row r="134" spans="1:18" ht="13.9" hidden="1" thickBot="1" x14ac:dyDescent="0.3">
      <c r="A134" s="64"/>
      <c r="B134" s="52"/>
      <c r="C134" s="65"/>
      <c r="D134" s="52">
        <v>3299</v>
      </c>
      <c r="E134" s="52">
        <v>5222</v>
      </c>
      <c r="F134" s="53" t="s">
        <v>29</v>
      </c>
      <c r="G134" s="67">
        <v>0</v>
      </c>
      <c r="H134" s="67"/>
      <c r="I134" s="68"/>
      <c r="J134" s="66"/>
      <c r="K134" s="67">
        <v>0</v>
      </c>
      <c r="L134" s="66">
        <v>47</v>
      </c>
      <c r="M134" s="68">
        <f t="shared" si="23"/>
        <v>47</v>
      </c>
      <c r="N134" s="56">
        <v>0</v>
      </c>
      <c r="O134" s="56">
        <f t="shared" si="24"/>
        <v>47</v>
      </c>
      <c r="P134" s="58">
        <v>0</v>
      </c>
      <c r="Q134" s="58">
        <f t="shared" si="25"/>
        <v>47</v>
      </c>
      <c r="R134" s="5"/>
    </row>
    <row r="135" spans="1:18" ht="21" hidden="1" x14ac:dyDescent="0.25">
      <c r="A135" s="59" t="s">
        <v>17</v>
      </c>
      <c r="B135" s="60">
        <v>4010384</v>
      </c>
      <c r="C135" s="61" t="s">
        <v>25</v>
      </c>
      <c r="D135" s="60" t="s">
        <v>18</v>
      </c>
      <c r="E135" s="60" t="s">
        <v>18</v>
      </c>
      <c r="F135" s="62" t="s">
        <v>93</v>
      </c>
      <c r="G135" s="63">
        <v>0</v>
      </c>
      <c r="H135" s="63"/>
      <c r="I135" s="45"/>
      <c r="J135" s="47"/>
      <c r="K135" s="63">
        <v>0</v>
      </c>
      <c r="L135" s="46">
        <f t="shared" ref="L135" si="55">+L136</f>
        <v>42</v>
      </c>
      <c r="M135" s="69">
        <f t="shared" si="23"/>
        <v>42</v>
      </c>
      <c r="N135" s="47">
        <v>0</v>
      </c>
      <c r="O135" s="47">
        <f t="shared" si="24"/>
        <v>42</v>
      </c>
      <c r="P135" s="48">
        <v>0</v>
      </c>
      <c r="Q135" s="48">
        <f t="shared" si="25"/>
        <v>42</v>
      </c>
      <c r="R135" s="5"/>
    </row>
    <row r="136" spans="1:18" ht="13.9" hidden="1" thickBot="1" x14ac:dyDescent="0.3">
      <c r="A136" s="64"/>
      <c r="B136" s="52"/>
      <c r="C136" s="65"/>
      <c r="D136" s="52">
        <v>3299</v>
      </c>
      <c r="E136" s="52">
        <v>5222</v>
      </c>
      <c r="F136" s="53" t="s">
        <v>29</v>
      </c>
      <c r="G136" s="67">
        <v>0</v>
      </c>
      <c r="H136" s="67"/>
      <c r="I136" s="68"/>
      <c r="J136" s="66"/>
      <c r="K136" s="67">
        <v>0</v>
      </c>
      <c r="L136" s="56">
        <v>42</v>
      </c>
      <c r="M136" s="57">
        <f t="shared" si="23"/>
        <v>42</v>
      </c>
      <c r="N136" s="66">
        <v>0</v>
      </c>
      <c r="O136" s="66">
        <f t="shared" si="24"/>
        <v>42</v>
      </c>
      <c r="P136" s="58">
        <v>0</v>
      </c>
      <c r="Q136" s="58">
        <f t="shared" si="25"/>
        <v>42</v>
      </c>
      <c r="R136" s="5"/>
    </row>
    <row r="137" spans="1:18" ht="21" hidden="1" x14ac:dyDescent="0.25">
      <c r="A137" s="59" t="s">
        <v>17</v>
      </c>
      <c r="B137" s="60">
        <v>4010385</v>
      </c>
      <c r="C137" s="61" t="s">
        <v>25</v>
      </c>
      <c r="D137" s="60" t="s">
        <v>18</v>
      </c>
      <c r="E137" s="60" t="s">
        <v>18</v>
      </c>
      <c r="F137" s="62" t="s">
        <v>94</v>
      </c>
      <c r="G137" s="63">
        <v>0</v>
      </c>
      <c r="H137" s="63"/>
      <c r="I137" s="45"/>
      <c r="J137" s="47"/>
      <c r="K137" s="63">
        <v>0</v>
      </c>
      <c r="L137" s="47">
        <f t="shared" ref="L137" si="56">+L138</f>
        <v>21</v>
      </c>
      <c r="M137" s="45">
        <f t="shared" si="23"/>
        <v>21</v>
      </c>
      <c r="N137" s="46">
        <v>0</v>
      </c>
      <c r="O137" s="46">
        <f t="shared" si="24"/>
        <v>21</v>
      </c>
      <c r="P137" s="48">
        <v>0</v>
      </c>
      <c r="Q137" s="48">
        <f t="shared" si="25"/>
        <v>21</v>
      </c>
      <c r="R137" s="5"/>
    </row>
    <row r="138" spans="1:18" ht="13.9" hidden="1" thickBot="1" x14ac:dyDescent="0.3">
      <c r="A138" s="64"/>
      <c r="B138" s="52"/>
      <c r="C138" s="65"/>
      <c r="D138" s="52">
        <v>3299</v>
      </c>
      <c r="E138" s="52">
        <v>5229</v>
      </c>
      <c r="F138" s="53" t="s">
        <v>95</v>
      </c>
      <c r="G138" s="67">
        <v>0</v>
      </c>
      <c r="H138" s="67"/>
      <c r="I138" s="68"/>
      <c r="J138" s="66"/>
      <c r="K138" s="67">
        <v>0</v>
      </c>
      <c r="L138" s="66">
        <v>21</v>
      </c>
      <c r="M138" s="68">
        <f t="shared" si="23"/>
        <v>21</v>
      </c>
      <c r="N138" s="56">
        <v>0</v>
      </c>
      <c r="O138" s="56">
        <f t="shared" si="24"/>
        <v>21</v>
      </c>
      <c r="P138" s="58">
        <v>0</v>
      </c>
      <c r="Q138" s="58">
        <f t="shared" si="25"/>
        <v>21</v>
      </c>
      <c r="R138" s="5"/>
    </row>
    <row r="139" spans="1:18" ht="21" hidden="1" x14ac:dyDescent="0.25">
      <c r="A139" s="59" t="s">
        <v>17</v>
      </c>
      <c r="B139" s="60">
        <v>4010386</v>
      </c>
      <c r="C139" s="61">
        <v>5013</v>
      </c>
      <c r="D139" s="60" t="s">
        <v>18</v>
      </c>
      <c r="E139" s="60" t="s">
        <v>18</v>
      </c>
      <c r="F139" s="62" t="s">
        <v>96</v>
      </c>
      <c r="G139" s="63">
        <v>0</v>
      </c>
      <c r="H139" s="63"/>
      <c r="I139" s="45"/>
      <c r="J139" s="47"/>
      <c r="K139" s="63">
        <v>0</v>
      </c>
      <c r="L139" s="46">
        <f t="shared" ref="L139" si="57">+L140</f>
        <v>47</v>
      </c>
      <c r="M139" s="69">
        <f t="shared" ref="M139:M204" si="58">+K139+L139</f>
        <v>47</v>
      </c>
      <c r="N139" s="47">
        <v>0</v>
      </c>
      <c r="O139" s="47">
        <f t="shared" ref="O139:O202" si="59">+M139+N139</f>
        <v>47</v>
      </c>
      <c r="P139" s="48">
        <v>0</v>
      </c>
      <c r="Q139" s="48">
        <f t="shared" ref="Q139:Q202" si="60">+O139+P139</f>
        <v>47</v>
      </c>
      <c r="R139" s="5"/>
    </row>
    <row r="140" spans="1:18" ht="13.9" hidden="1" thickBot="1" x14ac:dyDescent="0.3">
      <c r="A140" s="64"/>
      <c r="B140" s="52"/>
      <c r="C140" s="65"/>
      <c r="D140" s="52">
        <v>3299</v>
      </c>
      <c r="E140" s="52">
        <v>5321</v>
      </c>
      <c r="F140" s="53" t="s">
        <v>32</v>
      </c>
      <c r="G140" s="67">
        <v>0</v>
      </c>
      <c r="H140" s="67"/>
      <c r="I140" s="68"/>
      <c r="J140" s="66"/>
      <c r="K140" s="67">
        <v>0</v>
      </c>
      <c r="L140" s="56">
        <v>47</v>
      </c>
      <c r="M140" s="57">
        <f t="shared" si="58"/>
        <v>47</v>
      </c>
      <c r="N140" s="66">
        <v>0</v>
      </c>
      <c r="O140" s="66">
        <f t="shared" si="59"/>
        <v>47</v>
      </c>
      <c r="P140" s="58">
        <v>0</v>
      </c>
      <c r="Q140" s="58">
        <f t="shared" si="60"/>
        <v>47</v>
      </c>
      <c r="R140" s="5"/>
    </row>
    <row r="141" spans="1:18" ht="13.15" hidden="1" x14ac:dyDescent="0.25">
      <c r="A141" s="59" t="s">
        <v>17</v>
      </c>
      <c r="B141" s="60">
        <v>4010387</v>
      </c>
      <c r="C141" s="61" t="s">
        <v>25</v>
      </c>
      <c r="D141" s="60" t="s">
        <v>18</v>
      </c>
      <c r="E141" s="60" t="s">
        <v>18</v>
      </c>
      <c r="F141" s="62" t="s">
        <v>97</v>
      </c>
      <c r="G141" s="63">
        <v>0</v>
      </c>
      <c r="H141" s="63"/>
      <c r="I141" s="45"/>
      <c r="J141" s="47"/>
      <c r="K141" s="63">
        <v>0</v>
      </c>
      <c r="L141" s="47">
        <f t="shared" ref="L141" si="61">+L142</f>
        <v>23</v>
      </c>
      <c r="M141" s="45">
        <f t="shared" si="58"/>
        <v>23</v>
      </c>
      <c r="N141" s="46">
        <v>0</v>
      </c>
      <c r="O141" s="46">
        <f t="shared" si="59"/>
        <v>23</v>
      </c>
      <c r="P141" s="48">
        <v>0</v>
      </c>
      <c r="Q141" s="48">
        <f t="shared" si="60"/>
        <v>23</v>
      </c>
      <c r="R141" s="5"/>
    </row>
    <row r="142" spans="1:18" ht="13.9" hidden="1" thickBot="1" x14ac:dyDescent="0.3">
      <c r="A142" s="64"/>
      <c r="B142" s="52"/>
      <c r="C142" s="65"/>
      <c r="D142" s="52">
        <v>3299</v>
      </c>
      <c r="E142" s="52">
        <v>5222</v>
      </c>
      <c r="F142" s="53" t="s">
        <v>29</v>
      </c>
      <c r="G142" s="67">
        <v>0</v>
      </c>
      <c r="H142" s="67"/>
      <c r="I142" s="68"/>
      <c r="J142" s="66"/>
      <c r="K142" s="67">
        <v>0</v>
      </c>
      <c r="L142" s="66">
        <v>23</v>
      </c>
      <c r="M142" s="68">
        <f t="shared" si="58"/>
        <v>23</v>
      </c>
      <c r="N142" s="56">
        <v>0</v>
      </c>
      <c r="O142" s="56">
        <f t="shared" si="59"/>
        <v>23</v>
      </c>
      <c r="P142" s="58">
        <v>0</v>
      </c>
      <c r="Q142" s="58">
        <f t="shared" si="60"/>
        <v>23</v>
      </c>
      <c r="R142" s="5"/>
    </row>
    <row r="143" spans="1:18" ht="21" hidden="1" x14ac:dyDescent="0.25">
      <c r="A143" s="59" t="s">
        <v>17</v>
      </c>
      <c r="B143" s="60">
        <v>4010388</v>
      </c>
      <c r="C143" s="61" t="s">
        <v>25</v>
      </c>
      <c r="D143" s="60" t="s">
        <v>18</v>
      </c>
      <c r="E143" s="60" t="s">
        <v>18</v>
      </c>
      <c r="F143" s="62" t="s">
        <v>98</v>
      </c>
      <c r="G143" s="63">
        <v>0</v>
      </c>
      <c r="H143" s="63"/>
      <c r="I143" s="45"/>
      <c r="J143" s="47"/>
      <c r="K143" s="63">
        <v>0</v>
      </c>
      <c r="L143" s="46">
        <f t="shared" ref="L143" si="62">+L144</f>
        <v>47</v>
      </c>
      <c r="M143" s="69">
        <f t="shared" si="58"/>
        <v>47</v>
      </c>
      <c r="N143" s="47">
        <v>0</v>
      </c>
      <c r="O143" s="47">
        <f t="shared" si="59"/>
        <v>47</v>
      </c>
      <c r="P143" s="48">
        <v>0</v>
      </c>
      <c r="Q143" s="48">
        <f t="shared" si="60"/>
        <v>47</v>
      </c>
      <c r="R143" s="5"/>
    </row>
    <row r="144" spans="1:18" ht="13.9" hidden="1" thickBot="1" x14ac:dyDescent="0.3">
      <c r="A144" s="64"/>
      <c r="B144" s="52"/>
      <c r="C144" s="65"/>
      <c r="D144" s="52">
        <v>3299</v>
      </c>
      <c r="E144" s="52">
        <v>5222</v>
      </c>
      <c r="F144" s="53" t="s">
        <v>29</v>
      </c>
      <c r="G144" s="67">
        <v>0</v>
      </c>
      <c r="H144" s="67"/>
      <c r="I144" s="68"/>
      <c r="J144" s="66"/>
      <c r="K144" s="67">
        <v>0</v>
      </c>
      <c r="L144" s="56">
        <v>47</v>
      </c>
      <c r="M144" s="57">
        <f t="shared" si="58"/>
        <v>47</v>
      </c>
      <c r="N144" s="66">
        <v>0</v>
      </c>
      <c r="O144" s="66">
        <f t="shared" si="59"/>
        <v>47</v>
      </c>
      <c r="P144" s="58">
        <v>0</v>
      </c>
      <c r="Q144" s="58">
        <f t="shared" si="60"/>
        <v>47</v>
      </c>
      <c r="R144" s="5"/>
    </row>
    <row r="145" spans="1:18" ht="21" hidden="1" x14ac:dyDescent="0.25">
      <c r="A145" s="59" t="s">
        <v>17</v>
      </c>
      <c r="B145" s="60">
        <v>4010389</v>
      </c>
      <c r="C145" s="61" t="s">
        <v>25</v>
      </c>
      <c r="D145" s="60" t="s">
        <v>18</v>
      </c>
      <c r="E145" s="60" t="s">
        <v>18</v>
      </c>
      <c r="F145" s="62" t="s">
        <v>99</v>
      </c>
      <c r="G145" s="63">
        <v>0</v>
      </c>
      <c r="H145" s="63"/>
      <c r="I145" s="45"/>
      <c r="J145" s="47"/>
      <c r="K145" s="63">
        <v>0</v>
      </c>
      <c r="L145" s="47">
        <f t="shared" ref="L145" si="63">+L146</f>
        <v>42</v>
      </c>
      <c r="M145" s="45">
        <f t="shared" si="58"/>
        <v>42</v>
      </c>
      <c r="N145" s="46">
        <v>0</v>
      </c>
      <c r="O145" s="46">
        <f t="shared" si="59"/>
        <v>42</v>
      </c>
      <c r="P145" s="48">
        <v>0</v>
      </c>
      <c r="Q145" s="48">
        <f t="shared" si="60"/>
        <v>42</v>
      </c>
      <c r="R145" s="5"/>
    </row>
    <row r="146" spans="1:18" ht="13.9" hidden="1" thickBot="1" x14ac:dyDescent="0.3">
      <c r="A146" s="64"/>
      <c r="B146" s="52"/>
      <c r="C146" s="65"/>
      <c r="D146" s="52">
        <v>3299</v>
      </c>
      <c r="E146" s="52">
        <v>5222</v>
      </c>
      <c r="F146" s="53" t="s">
        <v>29</v>
      </c>
      <c r="G146" s="67">
        <v>0</v>
      </c>
      <c r="H146" s="67"/>
      <c r="I146" s="68"/>
      <c r="J146" s="66"/>
      <c r="K146" s="67">
        <v>0</v>
      </c>
      <c r="L146" s="66">
        <v>42</v>
      </c>
      <c r="M146" s="68">
        <f t="shared" si="58"/>
        <v>42</v>
      </c>
      <c r="N146" s="56">
        <v>0</v>
      </c>
      <c r="O146" s="56">
        <f t="shared" si="59"/>
        <v>42</v>
      </c>
      <c r="P146" s="58">
        <v>0</v>
      </c>
      <c r="Q146" s="58">
        <f t="shared" si="60"/>
        <v>42</v>
      </c>
      <c r="R146" s="5"/>
    </row>
    <row r="147" spans="1:18" ht="21" hidden="1" x14ac:dyDescent="0.25">
      <c r="A147" s="59" t="s">
        <v>17</v>
      </c>
      <c r="B147" s="60">
        <v>4010390</v>
      </c>
      <c r="C147" s="61" t="s">
        <v>25</v>
      </c>
      <c r="D147" s="60" t="s">
        <v>18</v>
      </c>
      <c r="E147" s="60" t="s">
        <v>18</v>
      </c>
      <c r="F147" s="62" t="s">
        <v>100</v>
      </c>
      <c r="G147" s="63">
        <v>0</v>
      </c>
      <c r="H147" s="63"/>
      <c r="I147" s="45"/>
      <c r="J147" s="47"/>
      <c r="K147" s="63">
        <v>0</v>
      </c>
      <c r="L147" s="46">
        <f t="shared" ref="L147" si="64">+L148</f>
        <v>47</v>
      </c>
      <c r="M147" s="69">
        <f t="shared" si="58"/>
        <v>47</v>
      </c>
      <c r="N147" s="47">
        <v>0</v>
      </c>
      <c r="O147" s="47">
        <f t="shared" si="59"/>
        <v>47</v>
      </c>
      <c r="P147" s="48">
        <v>0</v>
      </c>
      <c r="Q147" s="48">
        <f t="shared" si="60"/>
        <v>47</v>
      </c>
      <c r="R147" s="5"/>
    </row>
    <row r="148" spans="1:18" ht="13.9" hidden="1" thickBot="1" x14ac:dyDescent="0.3">
      <c r="A148" s="64"/>
      <c r="B148" s="52"/>
      <c r="C148" s="65"/>
      <c r="D148" s="52">
        <v>3299</v>
      </c>
      <c r="E148" s="52">
        <v>5222</v>
      </c>
      <c r="F148" s="53" t="s">
        <v>29</v>
      </c>
      <c r="G148" s="67">
        <v>0</v>
      </c>
      <c r="H148" s="67"/>
      <c r="I148" s="68"/>
      <c r="J148" s="66"/>
      <c r="K148" s="67">
        <v>0</v>
      </c>
      <c r="L148" s="56">
        <v>47</v>
      </c>
      <c r="M148" s="57">
        <f t="shared" si="58"/>
        <v>47</v>
      </c>
      <c r="N148" s="66">
        <v>0</v>
      </c>
      <c r="O148" s="66">
        <f t="shared" si="59"/>
        <v>47</v>
      </c>
      <c r="P148" s="58">
        <v>0</v>
      </c>
      <c r="Q148" s="58">
        <f t="shared" si="60"/>
        <v>47</v>
      </c>
      <c r="R148" s="5"/>
    </row>
    <row r="149" spans="1:18" ht="31.15" hidden="1" x14ac:dyDescent="0.25">
      <c r="A149" s="59" t="s">
        <v>17</v>
      </c>
      <c r="B149" s="60">
        <v>4010391</v>
      </c>
      <c r="C149" s="61" t="s">
        <v>25</v>
      </c>
      <c r="D149" s="60" t="s">
        <v>18</v>
      </c>
      <c r="E149" s="60" t="s">
        <v>18</v>
      </c>
      <c r="F149" s="62" t="s">
        <v>101</v>
      </c>
      <c r="G149" s="63">
        <v>0</v>
      </c>
      <c r="H149" s="63"/>
      <c r="I149" s="45"/>
      <c r="J149" s="47"/>
      <c r="K149" s="63">
        <v>0</v>
      </c>
      <c r="L149" s="47">
        <f t="shared" ref="L149" si="65">+L150</f>
        <v>47</v>
      </c>
      <c r="M149" s="45">
        <f t="shared" si="58"/>
        <v>47</v>
      </c>
      <c r="N149" s="46">
        <v>0</v>
      </c>
      <c r="O149" s="46">
        <f t="shared" si="59"/>
        <v>47</v>
      </c>
      <c r="P149" s="48">
        <v>0</v>
      </c>
      <c r="Q149" s="48">
        <f t="shared" si="60"/>
        <v>47</v>
      </c>
      <c r="R149" s="5"/>
    </row>
    <row r="150" spans="1:18" ht="13.9" hidden="1" thickBot="1" x14ac:dyDescent="0.3">
      <c r="A150" s="64"/>
      <c r="B150" s="52"/>
      <c r="C150" s="65"/>
      <c r="D150" s="52">
        <v>3299</v>
      </c>
      <c r="E150" s="52">
        <v>5229</v>
      </c>
      <c r="F150" s="53" t="s">
        <v>95</v>
      </c>
      <c r="G150" s="67">
        <v>0</v>
      </c>
      <c r="H150" s="67"/>
      <c r="I150" s="68"/>
      <c r="J150" s="66"/>
      <c r="K150" s="67">
        <v>0</v>
      </c>
      <c r="L150" s="66">
        <v>47</v>
      </c>
      <c r="M150" s="68">
        <f t="shared" si="58"/>
        <v>47</v>
      </c>
      <c r="N150" s="56">
        <v>0</v>
      </c>
      <c r="O150" s="56">
        <f t="shared" si="59"/>
        <v>47</v>
      </c>
      <c r="P150" s="58">
        <v>0</v>
      </c>
      <c r="Q150" s="58">
        <f t="shared" si="60"/>
        <v>47</v>
      </c>
      <c r="R150" s="5"/>
    </row>
    <row r="151" spans="1:18" ht="13.15" hidden="1" x14ac:dyDescent="0.25">
      <c r="A151" s="59" t="s">
        <v>17</v>
      </c>
      <c r="B151" s="60">
        <v>4010392</v>
      </c>
      <c r="C151" s="61" t="s">
        <v>25</v>
      </c>
      <c r="D151" s="60" t="s">
        <v>18</v>
      </c>
      <c r="E151" s="60" t="s">
        <v>18</v>
      </c>
      <c r="F151" s="62" t="s">
        <v>102</v>
      </c>
      <c r="G151" s="63">
        <v>0</v>
      </c>
      <c r="H151" s="63"/>
      <c r="I151" s="45"/>
      <c r="J151" s="47"/>
      <c r="K151" s="63">
        <v>0</v>
      </c>
      <c r="L151" s="46">
        <f t="shared" ref="L151" si="66">+L152</f>
        <v>47</v>
      </c>
      <c r="M151" s="69">
        <f t="shared" si="58"/>
        <v>47</v>
      </c>
      <c r="N151" s="47">
        <v>0</v>
      </c>
      <c r="O151" s="47">
        <f t="shared" si="59"/>
        <v>47</v>
      </c>
      <c r="P151" s="48">
        <v>0</v>
      </c>
      <c r="Q151" s="48">
        <f t="shared" si="60"/>
        <v>47</v>
      </c>
      <c r="R151" s="5"/>
    </row>
    <row r="152" spans="1:18" ht="13.9" hidden="1" thickBot="1" x14ac:dyDescent="0.3">
      <c r="A152" s="64"/>
      <c r="B152" s="52"/>
      <c r="C152" s="65"/>
      <c r="D152" s="52">
        <v>3299</v>
      </c>
      <c r="E152" s="52">
        <v>5221</v>
      </c>
      <c r="F152" s="53" t="s">
        <v>51</v>
      </c>
      <c r="G152" s="67">
        <v>0</v>
      </c>
      <c r="H152" s="67"/>
      <c r="I152" s="68"/>
      <c r="J152" s="66"/>
      <c r="K152" s="67">
        <v>0</v>
      </c>
      <c r="L152" s="56">
        <v>47</v>
      </c>
      <c r="M152" s="57">
        <f t="shared" si="58"/>
        <v>47</v>
      </c>
      <c r="N152" s="66">
        <v>0</v>
      </c>
      <c r="O152" s="66">
        <f t="shared" si="59"/>
        <v>47</v>
      </c>
      <c r="P152" s="58">
        <v>0</v>
      </c>
      <c r="Q152" s="58">
        <f t="shared" si="60"/>
        <v>47</v>
      </c>
      <c r="R152" s="5"/>
    </row>
    <row r="153" spans="1:18" ht="31.15" hidden="1" x14ac:dyDescent="0.25">
      <c r="A153" s="59" t="s">
        <v>17</v>
      </c>
      <c r="B153" s="60">
        <v>4010393</v>
      </c>
      <c r="C153" s="61" t="s">
        <v>25</v>
      </c>
      <c r="D153" s="60" t="s">
        <v>18</v>
      </c>
      <c r="E153" s="60" t="s">
        <v>18</v>
      </c>
      <c r="F153" s="62" t="s">
        <v>103</v>
      </c>
      <c r="G153" s="63">
        <v>0</v>
      </c>
      <c r="H153" s="63"/>
      <c r="I153" s="45"/>
      <c r="J153" s="47"/>
      <c r="K153" s="63">
        <v>0</v>
      </c>
      <c r="L153" s="47">
        <f t="shared" ref="L153" si="67">+L154</f>
        <v>34</v>
      </c>
      <c r="M153" s="45">
        <f t="shared" si="58"/>
        <v>34</v>
      </c>
      <c r="N153" s="46">
        <v>0</v>
      </c>
      <c r="O153" s="46">
        <f t="shared" si="59"/>
        <v>34</v>
      </c>
      <c r="P153" s="48">
        <v>0</v>
      </c>
      <c r="Q153" s="48">
        <f t="shared" si="60"/>
        <v>34</v>
      </c>
      <c r="R153" s="5"/>
    </row>
    <row r="154" spans="1:18" ht="13.9" hidden="1" thickBot="1" x14ac:dyDescent="0.3">
      <c r="A154" s="64"/>
      <c r="B154" s="52"/>
      <c r="C154" s="65"/>
      <c r="D154" s="52">
        <v>3299</v>
      </c>
      <c r="E154" s="52">
        <v>5222</v>
      </c>
      <c r="F154" s="53" t="s">
        <v>29</v>
      </c>
      <c r="G154" s="67">
        <v>0</v>
      </c>
      <c r="H154" s="67"/>
      <c r="I154" s="68"/>
      <c r="J154" s="66"/>
      <c r="K154" s="67">
        <v>0</v>
      </c>
      <c r="L154" s="66">
        <v>34</v>
      </c>
      <c r="M154" s="68">
        <f t="shared" si="58"/>
        <v>34</v>
      </c>
      <c r="N154" s="56">
        <v>0</v>
      </c>
      <c r="O154" s="56">
        <f t="shared" si="59"/>
        <v>34</v>
      </c>
      <c r="P154" s="58">
        <v>0</v>
      </c>
      <c r="Q154" s="58">
        <f t="shared" si="60"/>
        <v>34</v>
      </c>
      <c r="R154" s="5"/>
    </row>
    <row r="155" spans="1:18" ht="21" hidden="1" x14ac:dyDescent="0.25">
      <c r="A155" s="59" t="s">
        <v>17</v>
      </c>
      <c r="B155" s="60">
        <v>4010394</v>
      </c>
      <c r="C155" s="61" t="s">
        <v>25</v>
      </c>
      <c r="D155" s="60" t="s">
        <v>18</v>
      </c>
      <c r="E155" s="60" t="s">
        <v>18</v>
      </c>
      <c r="F155" s="62" t="s">
        <v>104</v>
      </c>
      <c r="G155" s="63">
        <v>0</v>
      </c>
      <c r="H155" s="63"/>
      <c r="I155" s="45"/>
      <c r="J155" s="47"/>
      <c r="K155" s="63">
        <v>0</v>
      </c>
      <c r="L155" s="46">
        <f t="shared" ref="L155" si="68">+L156</f>
        <v>28</v>
      </c>
      <c r="M155" s="69">
        <f t="shared" si="58"/>
        <v>28</v>
      </c>
      <c r="N155" s="47">
        <v>0</v>
      </c>
      <c r="O155" s="47">
        <f t="shared" si="59"/>
        <v>28</v>
      </c>
      <c r="P155" s="48">
        <v>0</v>
      </c>
      <c r="Q155" s="48">
        <f t="shared" si="60"/>
        <v>28</v>
      </c>
      <c r="R155" s="5"/>
    </row>
    <row r="156" spans="1:18" ht="13.9" hidden="1" thickBot="1" x14ac:dyDescent="0.3">
      <c r="A156" s="64"/>
      <c r="B156" s="52"/>
      <c r="C156" s="65"/>
      <c r="D156" s="52">
        <v>3299</v>
      </c>
      <c r="E156" s="52">
        <v>5222</v>
      </c>
      <c r="F156" s="53" t="s">
        <v>29</v>
      </c>
      <c r="G156" s="67">
        <v>0</v>
      </c>
      <c r="H156" s="67"/>
      <c r="I156" s="68"/>
      <c r="J156" s="66"/>
      <c r="K156" s="67">
        <v>0</v>
      </c>
      <c r="L156" s="56">
        <v>28</v>
      </c>
      <c r="M156" s="57">
        <f t="shared" si="58"/>
        <v>28</v>
      </c>
      <c r="N156" s="66">
        <v>0</v>
      </c>
      <c r="O156" s="66">
        <f t="shared" si="59"/>
        <v>28</v>
      </c>
      <c r="P156" s="58">
        <v>0</v>
      </c>
      <c r="Q156" s="58">
        <f t="shared" si="60"/>
        <v>28</v>
      </c>
      <c r="R156" s="5"/>
    </row>
    <row r="157" spans="1:18" ht="41.45" hidden="1" x14ac:dyDescent="0.25">
      <c r="A157" s="59" t="s">
        <v>17</v>
      </c>
      <c r="B157" s="60">
        <v>4010395</v>
      </c>
      <c r="C157" s="61">
        <v>3411</v>
      </c>
      <c r="D157" s="60" t="s">
        <v>18</v>
      </c>
      <c r="E157" s="60" t="s">
        <v>18</v>
      </c>
      <c r="F157" s="62" t="s">
        <v>105</v>
      </c>
      <c r="G157" s="63">
        <v>0</v>
      </c>
      <c r="H157" s="63"/>
      <c r="I157" s="45"/>
      <c r="J157" s="47"/>
      <c r="K157" s="63">
        <v>0</v>
      </c>
      <c r="L157" s="47">
        <f t="shared" ref="L157" si="69">+L158</f>
        <v>20</v>
      </c>
      <c r="M157" s="45">
        <f t="shared" si="58"/>
        <v>20</v>
      </c>
      <c r="N157" s="46">
        <v>0</v>
      </c>
      <c r="O157" s="46">
        <f t="shared" si="59"/>
        <v>20</v>
      </c>
      <c r="P157" s="48">
        <v>0</v>
      </c>
      <c r="Q157" s="48">
        <f t="shared" si="60"/>
        <v>20</v>
      </c>
      <c r="R157" s="5"/>
    </row>
    <row r="158" spans="1:18" ht="13.9" hidden="1" thickBot="1" x14ac:dyDescent="0.3">
      <c r="A158" s="64"/>
      <c r="B158" s="52"/>
      <c r="C158" s="65"/>
      <c r="D158" s="52">
        <v>3299</v>
      </c>
      <c r="E158" s="52">
        <v>5321</v>
      </c>
      <c r="F158" s="53" t="s">
        <v>32</v>
      </c>
      <c r="G158" s="67">
        <v>0</v>
      </c>
      <c r="H158" s="67"/>
      <c r="I158" s="68"/>
      <c r="J158" s="66"/>
      <c r="K158" s="67">
        <v>0</v>
      </c>
      <c r="L158" s="66">
        <v>20</v>
      </c>
      <c r="M158" s="68">
        <f t="shared" si="58"/>
        <v>20</v>
      </c>
      <c r="N158" s="56">
        <v>0</v>
      </c>
      <c r="O158" s="56">
        <f t="shared" si="59"/>
        <v>20</v>
      </c>
      <c r="P158" s="58">
        <v>0</v>
      </c>
      <c r="Q158" s="58">
        <f t="shared" si="60"/>
        <v>20</v>
      </c>
      <c r="R158" s="5"/>
    </row>
    <row r="159" spans="1:18" ht="21" hidden="1" x14ac:dyDescent="0.25">
      <c r="A159" s="59" t="s">
        <v>17</v>
      </c>
      <c r="B159" s="60">
        <v>4010396</v>
      </c>
      <c r="C159" s="61">
        <v>2455</v>
      </c>
      <c r="D159" s="60" t="s">
        <v>18</v>
      </c>
      <c r="E159" s="60" t="s">
        <v>18</v>
      </c>
      <c r="F159" s="62" t="s">
        <v>106</v>
      </c>
      <c r="G159" s="63">
        <v>0</v>
      </c>
      <c r="H159" s="63"/>
      <c r="I159" s="45"/>
      <c r="J159" s="47"/>
      <c r="K159" s="63">
        <v>0</v>
      </c>
      <c r="L159" s="46">
        <f t="shared" ref="L159" si="70">+L160</f>
        <v>20</v>
      </c>
      <c r="M159" s="69">
        <f t="shared" si="58"/>
        <v>20</v>
      </c>
      <c r="N159" s="47">
        <v>0</v>
      </c>
      <c r="O159" s="47">
        <f t="shared" si="59"/>
        <v>20</v>
      </c>
      <c r="P159" s="48">
        <v>0</v>
      </c>
      <c r="Q159" s="48">
        <f t="shared" si="60"/>
        <v>20</v>
      </c>
      <c r="R159" s="5"/>
    </row>
    <row r="160" spans="1:18" ht="13.9" hidden="1" thickBot="1" x14ac:dyDescent="0.3">
      <c r="A160" s="64"/>
      <c r="B160" s="52"/>
      <c r="C160" s="65"/>
      <c r="D160" s="52">
        <v>3299</v>
      </c>
      <c r="E160" s="52">
        <v>5321</v>
      </c>
      <c r="F160" s="53" t="s">
        <v>32</v>
      </c>
      <c r="G160" s="67">
        <v>0</v>
      </c>
      <c r="H160" s="67"/>
      <c r="I160" s="68"/>
      <c r="J160" s="66"/>
      <c r="K160" s="67">
        <v>0</v>
      </c>
      <c r="L160" s="56">
        <v>20</v>
      </c>
      <c r="M160" s="57">
        <f t="shared" si="58"/>
        <v>20</v>
      </c>
      <c r="N160" s="66">
        <v>0</v>
      </c>
      <c r="O160" s="66">
        <f t="shared" si="59"/>
        <v>20</v>
      </c>
      <c r="P160" s="58">
        <v>0</v>
      </c>
      <c r="Q160" s="58">
        <f t="shared" si="60"/>
        <v>20</v>
      </c>
      <c r="R160" s="5"/>
    </row>
    <row r="161" spans="1:18" ht="21" hidden="1" x14ac:dyDescent="0.25">
      <c r="A161" s="59" t="s">
        <v>17</v>
      </c>
      <c r="B161" s="60">
        <v>4010397</v>
      </c>
      <c r="C161" s="61">
        <v>4414</v>
      </c>
      <c r="D161" s="60" t="s">
        <v>18</v>
      </c>
      <c r="E161" s="60" t="s">
        <v>18</v>
      </c>
      <c r="F161" s="62" t="s">
        <v>107</v>
      </c>
      <c r="G161" s="63">
        <v>0</v>
      </c>
      <c r="H161" s="63"/>
      <c r="I161" s="45"/>
      <c r="J161" s="47"/>
      <c r="K161" s="63">
        <v>0</v>
      </c>
      <c r="L161" s="47">
        <f t="shared" ref="L161" si="71">+L162</f>
        <v>33</v>
      </c>
      <c r="M161" s="45">
        <f t="shared" si="58"/>
        <v>33</v>
      </c>
      <c r="N161" s="46">
        <v>0</v>
      </c>
      <c r="O161" s="46">
        <f t="shared" si="59"/>
        <v>33</v>
      </c>
      <c r="P161" s="48">
        <v>0</v>
      </c>
      <c r="Q161" s="48">
        <f t="shared" si="60"/>
        <v>33</v>
      </c>
      <c r="R161" s="5"/>
    </row>
    <row r="162" spans="1:18" ht="13.9" hidden="1" thickBot="1" x14ac:dyDescent="0.3">
      <c r="A162" s="64"/>
      <c r="B162" s="52"/>
      <c r="C162" s="65"/>
      <c r="D162" s="52">
        <v>3299</v>
      </c>
      <c r="E162" s="52">
        <v>5321</v>
      </c>
      <c r="F162" s="53" t="s">
        <v>32</v>
      </c>
      <c r="G162" s="67">
        <v>0</v>
      </c>
      <c r="H162" s="67"/>
      <c r="I162" s="68"/>
      <c r="J162" s="66"/>
      <c r="K162" s="67">
        <v>0</v>
      </c>
      <c r="L162" s="66">
        <v>33</v>
      </c>
      <c r="M162" s="68">
        <f t="shared" si="58"/>
        <v>33</v>
      </c>
      <c r="N162" s="56">
        <v>0</v>
      </c>
      <c r="O162" s="56">
        <f t="shared" si="59"/>
        <v>33</v>
      </c>
      <c r="P162" s="58">
        <v>0</v>
      </c>
      <c r="Q162" s="58">
        <f t="shared" si="60"/>
        <v>33</v>
      </c>
      <c r="R162" s="5"/>
    </row>
    <row r="163" spans="1:18" ht="21" hidden="1" x14ac:dyDescent="0.25">
      <c r="A163" s="59" t="s">
        <v>17</v>
      </c>
      <c r="B163" s="60">
        <v>4010398</v>
      </c>
      <c r="C163" s="61">
        <v>4479</v>
      </c>
      <c r="D163" s="60" t="s">
        <v>18</v>
      </c>
      <c r="E163" s="60" t="s">
        <v>18</v>
      </c>
      <c r="F163" s="62" t="s">
        <v>108</v>
      </c>
      <c r="G163" s="63">
        <v>0</v>
      </c>
      <c r="H163" s="63"/>
      <c r="I163" s="45"/>
      <c r="J163" s="47"/>
      <c r="K163" s="63">
        <v>0</v>
      </c>
      <c r="L163" s="46">
        <f t="shared" ref="L163" si="72">+L164</f>
        <v>28</v>
      </c>
      <c r="M163" s="69">
        <f t="shared" si="58"/>
        <v>28</v>
      </c>
      <c r="N163" s="47">
        <v>0</v>
      </c>
      <c r="O163" s="47">
        <f t="shared" si="59"/>
        <v>28</v>
      </c>
      <c r="P163" s="48">
        <v>0</v>
      </c>
      <c r="Q163" s="48">
        <f t="shared" si="60"/>
        <v>28</v>
      </c>
      <c r="R163" s="5"/>
    </row>
    <row r="164" spans="1:18" ht="13.9" hidden="1" thickBot="1" x14ac:dyDescent="0.3">
      <c r="A164" s="64"/>
      <c r="B164" s="52"/>
      <c r="C164" s="65"/>
      <c r="D164" s="52">
        <v>3299</v>
      </c>
      <c r="E164" s="52">
        <v>5321</v>
      </c>
      <c r="F164" s="53" t="s">
        <v>32</v>
      </c>
      <c r="G164" s="67">
        <v>0</v>
      </c>
      <c r="H164" s="67"/>
      <c r="I164" s="68"/>
      <c r="J164" s="66"/>
      <c r="K164" s="67">
        <v>0</v>
      </c>
      <c r="L164" s="56">
        <v>28</v>
      </c>
      <c r="M164" s="57">
        <f t="shared" si="58"/>
        <v>28</v>
      </c>
      <c r="N164" s="66">
        <v>0</v>
      </c>
      <c r="O164" s="66">
        <f t="shared" si="59"/>
        <v>28</v>
      </c>
      <c r="P164" s="58">
        <v>0</v>
      </c>
      <c r="Q164" s="58">
        <f t="shared" si="60"/>
        <v>28</v>
      </c>
      <c r="R164" s="5"/>
    </row>
    <row r="165" spans="1:18" ht="31.15" hidden="1" x14ac:dyDescent="0.25">
      <c r="A165" s="59" t="s">
        <v>17</v>
      </c>
      <c r="B165" s="60">
        <v>4010399</v>
      </c>
      <c r="C165" s="61">
        <v>2479</v>
      </c>
      <c r="D165" s="60" t="s">
        <v>18</v>
      </c>
      <c r="E165" s="60" t="s">
        <v>18</v>
      </c>
      <c r="F165" s="62" t="s">
        <v>109</v>
      </c>
      <c r="G165" s="63">
        <v>0</v>
      </c>
      <c r="H165" s="63"/>
      <c r="I165" s="45"/>
      <c r="J165" s="47"/>
      <c r="K165" s="63">
        <v>0</v>
      </c>
      <c r="L165" s="47">
        <f t="shared" ref="L165" si="73">+L166</f>
        <v>47</v>
      </c>
      <c r="M165" s="45">
        <f t="shared" si="58"/>
        <v>47</v>
      </c>
      <c r="N165" s="46">
        <v>0</v>
      </c>
      <c r="O165" s="46">
        <f t="shared" si="59"/>
        <v>47</v>
      </c>
      <c r="P165" s="48">
        <v>0</v>
      </c>
      <c r="Q165" s="48">
        <f t="shared" si="60"/>
        <v>47</v>
      </c>
      <c r="R165" s="5"/>
    </row>
    <row r="166" spans="1:18" ht="13.9" hidden="1" thickBot="1" x14ac:dyDescent="0.3">
      <c r="A166" s="64"/>
      <c r="B166" s="52"/>
      <c r="C166" s="65"/>
      <c r="D166" s="52">
        <v>3299</v>
      </c>
      <c r="E166" s="52">
        <v>5321</v>
      </c>
      <c r="F166" s="53" t="s">
        <v>32</v>
      </c>
      <c r="G166" s="67">
        <v>0</v>
      </c>
      <c r="H166" s="67"/>
      <c r="I166" s="68"/>
      <c r="J166" s="66"/>
      <c r="K166" s="67">
        <v>0</v>
      </c>
      <c r="L166" s="66">
        <v>47</v>
      </c>
      <c r="M166" s="68">
        <f t="shared" si="58"/>
        <v>47</v>
      </c>
      <c r="N166" s="56">
        <v>0</v>
      </c>
      <c r="O166" s="56">
        <f t="shared" si="59"/>
        <v>47</v>
      </c>
      <c r="P166" s="58">
        <v>0</v>
      </c>
      <c r="Q166" s="58">
        <f t="shared" si="60"/>
        <v>47</v>
      </c>
      <c r="R166" s="5"/>
    </row>
    <row r="167" spans="1:18" ht="21" hidden="1" x14ac:dyDescent="0.25">
      <c r="A167" s="59" t="s">
        <v>17</v>
      </c>
      <c r="B167" s="60">
        <v>4010400</v>
      </c>
      <c r="C167" s="61">
        <v>2497</v>
      </c>
      <c r="D167" s="60" t="s">
        <v>18</v>
      </c>
      <c r="E167" s="60" t="s">
        <v>18</v>
      </c>
      <c r="F167" s="62" t="s">
        <v>110</v>
      </c>
      <c r="G167" s="63">
        <v>0</v>
      </c>
      <c r="H167" s="63"/>
      <c r="I167" s="45"/>
      <c r="J167" s="47"/>
      <c r="K167" s="63">
        <v>0</v>
      </c>
      <c r="L167" s="46">
        <f t="shared" ref="L167" si="74">+L168</f>
        <v>30</v>
      </c>
      <c r="M167" s="69">
        <f t="shared" si="58"/>
        <v>30</v>
      </c>
      <c r="N167" s="47">
        <v>0</v>
      </c>
      <c r="O167" s="47">
        <f t="shared" si="59"/>
        <v>30</v>
      </c>
      <c r="P167" s="48">
        <v>0</v>
      </c>
      <c r="Q167" s="48">
        <f t="shared" si="60"/>
        <v>30</v>
      </c>
      <c r="R167" s="5"/>
    </row>
    <row r="168" spans="1:18" ht="13.9" hidden="1" thickBot="1" x14ac:dyDescent="0.3">
      <c r="A168" s="64"/>
      <c r="B168" s="52"/>
      <c r="C168" s="65"/>
      <c r="D168" s="52">
        <v>3299</v>
      </c>
      <c r="E168" s="52">
        <v>5321</v>
      </c>
      <c r="F168" s="53" t="s">
        <v>32</v>
      </c>
      <c r="G168" s="67">
        <v>0</v>
      </c>
      <c r="H168" s="67"/>
      <c r="I168" s="68"/>
      <c r="J168" s="66"/>
      <c r="K168" s="67">
        <v>0</v>
      </c>
      <c r="L168" s="56">
        <v>30</v>
      </c>
      <c r="M168" s="57">
        <f t="shared" si="58"/>
        <v>30</v>
      </c>
      <c r="N168" s="66">
        <v>0</v>
      </c>
      <c r="O168" s="66">
        <f t="shared" si="59"/>
        <v>30</v>
      </c>
      <c r="P168" s="58">
        <v>0</v>
      </c>
      <c r="Q168" s="58">
        <f t="shared" si="60"/>
        <v>30</v>
      </c>
      <c r="R168" s="5"/>
    </row>
    <row r="169" spans="1:18" ht="21" hidden="1" x14ac:dyDescent="0.25">
      <c r="A169" s="59" t="s">
        <v>17</v>
      </c>
      <c r="B169" s="60">
        <v>4010401</v>
      </c>
      <c r="C169" s="61">
        <v>2316</v>
      </c>
      <c r="D169" s="60" t="s">
        <v>18</v>
      </c>
      <c r="E169" s="60" t="s">
        <v>18</v>
      </c>
      <c r="F169" s="62" t="s">
        <v>111</v>
      </c>
      <c r="G169" s="63">
        <v>0</v>
      </c>
      <c r="H169" s="63"/>
      <c r="I169" s="45"/>
      <c r="J169" s="47"/>
      <c r="K169" s="63">
        <v>0</v>
      </c>
      <c r="L169" s="47">
        <f t="shared" ref="L169" si="75">+L170</f>
        <v>20</v>
      </c>
      <c r="M169" s="45">
        <f t="shared" si="58"/>
        <v>20</v>
      </c>
      <c r="N169" s="46">
        <v>0</v>
      </c>
      <c r="O169" s="46">
        <f t="shared" si="59"/>
        <v>20</v>
      </c>
      <c r="P169" s="48">
        <v>0</v>
      </c>
      <c r="Q169" s="48">
        <f t="shared" si="60"/>
        <v>20</v>
      </c>
      <c r="R169" s="5"/>
    </row>
    <row r="170" spans="1:18" ht="13.9" hidden="1" thickBot="1" x14ac:dyDescent="0.3">
      <c r="A170" s="64"/>
      <c r="B170" s="52"/>
      <c r="C170" s="65"/>
      <c r="D170" s="52">
        <v>3299</v>
      </c>
      <c r="E170" s="52">
        <v>5321</v>
      </c>
      <c r="F170" s="53" t="s">
        <v>32</v>
      </c>
      <c r="G170" s="67">
        <v>0</v>
      </c>
      <c r="H170" s="67"/>
      <c r="I170" s="68"/>
      <c r="J170" s="66"/>
      <c r="K170" s="67">
        <v>0</v>
      </c>
      <c r="L170" s="66">
        <v>20</v>
      </c>
      <c r="M170" s="68">
        <f t="shared" si="58"/>
        <v>20</v>
      </c>
      <c r="N170" s="56">
        <v>0</v>
      </c>
      <c r="O170" s="56">
        <f t="shared" si="59"/>
        <v>20</v>
      </c>
      <c r="P170" s="58">
        <v>0</v>
      </c>
      <c r="Q170" s="58">
        <f t="shared" si="60"/>
        <v>20</v>
      </c>
      <c r="R170" s="5"/>
    </row>
    <row r="171" spans="1:18" ht="31.15" hidden="1" x14ac:dyDescent="0.25">
      <c r="A171" s="59" t="s">
        <v>17</v>
      </c>
      <c r="B171" s="60">
        <v>4010402</v>
      </c>
      <c r="C171" s="61">
        <v>5445</v>
      </c>
      <c r="D171" s="60" t="s">
        <v>18</v>
      </c>
      <c r="E171" s="60" t="s">
        <v>18</v>
      </c>
      <c r="F171" s="62" t="s">
        <v>112</v>
      </c>
      <c r="G171" s="63">
        <v>0</v>
      </c>
      <c r="H171" s="63"/>
      <c r="I171" s="45"/>
      <c r="J171" s="47"/>
      <c r="K171" s="63">
        <v>0</v>
      </c>
      <c r="L171" s="46">
        <f t="shared" ref="L171" si="76">+L172</f>
        <v>26</v>
      </c>
      <c r="M171" s="69">
        <f t="shared" si="58"/>
        <v>26</v>
      </c>
      <c r="N171" s="47">
        <v>0</v>
      </c>
      <c r="O171" s="47">
        <f t="shared" si="59"/>
        <v>26</v>
      </c>
      <c r="P171" s="48">
        <v>0</v>
      </c>
      <c r="Q171" s="48">
        <f t="shared" si="60"/>
        <v>26</v>
      </c>
      <c r="R171" s="5"/>
    </row>
    <row r="172" spans="1:18" ht="13.9" hidden="1" thickBot="1" x14ac:dyDescent="0.3">
      <c r="A172" s="64"/>
      <c r="B172" s="52"/>
      <c r="C172" s="65"/>
      <c r="D172" s="52">
        <v>3299</v>
      </c>
      <c r="E172" s="52">
        <v>5321</v>
      </c>
      <c r="F172" s="53" t="s">
        <v>32</v>
      </c>
      <c r="G172" s="67">
        <v>0</v>
      </c>
      <c r="H172" s="67"/>
      <c r="I172" s="68"/>
      <c r="J172" s="66"/>
      <c r="K172" s="67">
        <v>0</v>
      </c>
      <c r="L172" s="56">
        <v>26</v>
      </c>
      <c r="M172" s="57">
        <f t="shared" si="58"/>
        <v>26</v>
      </c>
      <c r="N172" s="66">
        <v>0</v>
      </c>
      <c r="O172" s="66">
        <f t="shared" si="59"/>
        <v>26</v>
      </c>
      <c r="P172" s="58">
        <v>0</v>
      </c>
      <c r="Q172" s="58">
        <f t="shared" si="60"/>
        <v>26</v>
      </c>
      <c r="R172" s="5"/>
    </row>
    <row r="173" spans="1:18" ht="21" hidden="1" x14ac:dyDescent="0.25">
      <c r="A173" s="59" t="s">
        <v>17</v>
      </c>
      <c r="B173" s="60">
        <v>4010403</v>
      </c>
      <c r="C173" s="61">
        <v>4460</v>
      </c>
      <c r="D173" s="60" t="s">
        <v>18</v>
      </c>
      <c r="E173" s="60" t="s">
        <v>18</v>
      </c>
      <c r="F173" s="62" t="s">
        <v>113</v>
      </c>
      <c r="G173" s="63">
        <v>0</v>
      </c>
      <c r="H173" s="63"/>
      <c r="I173" s="45"/>
      <c r="J173" s="47"/>
      <c r="K173" s="63">
        <v>0</v>
      </c>
      <c r="L173" s="47">
        <f t="shared" ref="L173" si="77">+L174</f>
        <v>28</v>
      </c>
      <c r="M173" s="45">
        <f t="shared" si="58"/>
        <v>28</v>
      </c>
      <c r="N173" s="46">
        <v>0</v>
      </c>
      <c r="O173" s="46">
        <f t="shared" si="59"/>
        <v>28</v>
      </c>
      <c r="P173" s="48">
        <v>0</v>
      </c>
      <c r="Q173" s="48">
        <f t="shared" si="60"/>
        <v>28</v>
      </c>
      <c r="R173" s="5"/>
    </row>
    <row r="174" spans="1:18" ht="13.9" hidden="1" thickBot="1" x14ac:dyDescent="0.3">
      <c r="A174" s="64"/>
      <c r="B174" s="52"/>
      <c r="C174" s="65"/>
      <c r="D174" s="52">
        <v>3299</v>
      </c>
      <c r="E174" s="52">
        <v>5321</v>
      </c>
      <c r="F174" s="53" t="s">
        <v>32</v>
      </c>
      <c r="G174" s="67">
        <v>0</v>
      </c>
      <c r="H174" s="67"/>
      <c r="I174" s="68"/>
      <c r="J174" s="66"/>
      <c r="K174" s="67">
        <v>0</v>
      </c>
      <c r="L174" s="66">
        <v>28</v>
      </c>
      <c r="M174" s="68">
        <f t="shared" si="58"/>
        <v>28</v>
      </c>
      <c r="N174" s="56">
        <v>0</v>
      </c>
      <c r="O174" s="56">
        <f t="shared" si="59"/>
        <v>28</v>
      </c>
      <c r="P174" s="58">
        <v>0</v>
      </c>
      <c r="Q174" s="58">
        <f t="shared" si="60"/>
        <v>28</v>
      </c>
      <c r="R174" s="5"/>
    </row>
    <row r="175" spans="1:18" ht="31.15" hidden="1" x14ac:dyDescent="0.25">
      <c r="A175" s="59" t="s">
        <v>17</v>
      </c>
      <c r="B175" s="60">
        <v>4010404</v>
      </c>
      <c r="C175" s="61">
        <v>3454</v>
      </c>
      <c r="D175" s="60" t="s">
        <v>18</v>
      </c>
      <c r="E175" s="60" t="s">
        <v>18</v>
      </c>
      <c r="F175" s="62" t="s">
        <v>114</v>
      </c>
      <c r="G175" s="63">
        <v>0</v>
      </c>
      <c r="H175" s="63"/>
      <c r="I175" s="45"/>
      <c r="J175" s="47"/>
      <c r="K175" s="63">
        <v>0</v>
      </c>
      <c r="L175" s="46">
        <f t="shared" ref="L175:L179" si="78">+L176</f>
        <v>45</v>
      </c>
      <c r="M175" s="69">
        <f t="shared" si="58"/>
        <v>45</v>
      </c>
      <c r="N175" s="47">
        <v>0</v>
      </c>
      <c r="O175" s="47">
        <f t="shared" si="59"/>
        <v>45</v>
      </c>
      <c r="P175" s="48">
        <v>0</v>
      </c>
      <c r="Q175" s="48">
        <f t="shared" si="60"/>
        <v>45</v>
      </c>
      <c r="R175" s="5"/>
    </row>
    <row r="176" spans="1:18" ht="13.9" hidden="1" thickBot="1" x14ac:dyDescent="0.3">
      <c r="A176" s="64"/>
      <c r="B176" s="52"/>
      <c r="C176" s="65"/>
      <c r="D176" s="52">
        <v>3299</v>
      </c>
      <c r="E176" s="52">
        <v>5321</v>
      </c>
      <c r="F176" s="53" t="s">
        <v>32</v>
      </c>
      <c r="G176" s="67">
        <v>0</v>
      </c>
      <c r="H176" s="67"/>
      <c r="I176" s="68"/>
      <c r="J176" s="66"/>
      <c r="K176" s="67">
        <v>0</v>
      </c>
      <c r="L176" s="56">
        <v>45</v>
      </c>
      <c r="M176" s="57">
        <f t="shared" si="58"/>
        <v>45</v>
      </c>
      <c r="N176" s="66">
        <v>0</v>
      </c>
      <c r="O176" s="66">
        <f t="shared" si="59"/>
        <v>45</v>
      </c>
      <c r="P176" s="58">
        <v>0</v>
      </c>
      <c r="Q176" s="58">
        <f t="shared" si="60"/>
        <v>45</v>
      </c>
      <c r="R176" s="5"/>
    </row>
    <row r="177" spans="1:18" ht="21" hidden="1" x14ac:dyDescent="0.25">
      <c r="A177" s="59" t="s">
        <v>17</v>
      </c>
      <c r="B177" s="60">
        <v>4010405</v>
      </c>
      <c r="C177" s="61">
        <v>4457</v>
      </c>
      <c r="D177" s="60" t="s">
        <v>18</v>
      </c>
      <c r="E177" s="60" t="s">
        <v>18</v>
      </c>
      <c r="F177" s="62" t="s">
        <v>115</v>
      </c>
      <c r="G177" s="63">
        <v>0</v>
      </c>
      <c r="H177" s="63"/>
      <c r="I177" s="45"/>
      <c r="J177" s="47"/>
      <c r="K177" s="63">
        <v>0</v>
      </c>
      <c r="L177" s="47">
        <v>26</v>
      </c>
      <c r="M177" s="45">
        <f t="shared" si="58"/>
        <v>26</v>
      </c>
      <c r="N177" s="46">
        <v>0</v>
      </c>
      <c r="O177" s="46">
        <f t="shared" si="59"/>
        <v>26</v>
      </c>
      <c r="P177" s="48">
        <v>0</v>
      </c>
      <c r="Q177" s="48">
        <f t="shared" si="60"/>
        <v>26</v>
      </c>
      <c r="R177" s="5"/>
    </row>
    <row r="178" spans="1:18" ht="13.9" hidden="1" thickBot="1" x14ac:dyDescent="0.3">
      <c r="A178" s="64"/>
      <c r="B178" s="52"/>
      <c r="C178" s="65"/>
      <c r="D178" s="52">
        <v>3299</v>
      </c>
      <c r="E178" s="52">
        <v>5321</v>
      </c>
      <c r="F178" s="53" t="s">
        <v>32</v>
      </c>
      <c r="G178" s="67">
        <v>0</v>
      </c>
      <c r="H178" s="67"/>
      <c r="I178" s="68"/>
      <c r="J178" s="66"/>
      <c r="K178" s="67">
        <v>0</v>
      </c>
      <c r="L178" s="66">
        <v>26</v>
      </c>
      <c r="M178" s="68">
        <f t="shared" si="58"/>
        <v>26</v>
      </c>
      <c r="N178" s="56">
        <v>0</v>
      </c>
      <c r="O178" s="56">
        <f t="shared" si="59"/>
        <v>26</v>
      </c>
      <c r="P178" s="58">
        <v>0</v>
      </c>
      <c r="Q178" s="58">
        <f t="shared" si="60"/>
        <v>26</v>
      </c>
      <c r="R178" s="5"/>
    </row>
    <row r="179" spans="1:18" ht="21" hidden="1" x14ac:dyDescent="0.25">
      <c r="A179" s="59" t="s">
        <v>17</v>
      </c>
      <c r="B179" s="60">
        <v>4010406</v>
      </c>
      <c r="C179" s="74" t="s">
        <v>25</v>
      </c>
      <c r="D179" s="60" t="s">
        <v>18</v>
      </c>
      <c r="E179" s="60" t="s">
        <v>18</v>
      </c>
      <c r="F179" s="62" t="s">
        <v>116</v>
      </c>
      <c r="G179" s="63">
        <v>0</v>
      </c>
      <c r="H179" s="63"/>
      <c r="I179" s="45"/>
      <c r="J179" s="47"/>
      <c r="K179" s="63">
        <v>0</v>
      </c>
      <c r="L179" s="46">
        <f t="shared" si="78"/>
        <v>33</v>
      </c>
      <c r="M179" s="69">
        <f t="shared" si="58"/>
        <v>33</v>
      </c>
      <c r="N179" s="47">
        <v>0</v>
      </c>
      <c r="O179" s="47">
        <f t="shared" si="59"/>
        <v>33</v>
      </c>
      <c r="P179" s="48">
        <v>0</v>
      </c>
      <c r="Q179" s="48">
        <f t="shared" si="60"/>
        <v>33</v>
      </c>
      <c r="R179" s="5"/>
    </row>
    <row r="180" spans="1:18" ht="13.9" hidden="1" thickBot="1" x14ac:dyDescent="0.3">
      <c r="A180" s="64"/>
      <c r="B180" s="52"/>
      <c r="C180" s="65"/>
      <c r="D180" s="52">
        <v>3299</v>
      </c>
      <c r="E180" s="52">
        <v>5222</v>
      </c>
      <c r="F180" s="53" t="s">
        <v>29</v>
      </c>
      <c r="G180" s="67">
        <v>0</v>
      </c>
      <c r="H180" s="67"/>
      <c r="I180" s="68"/>
      <c r="J180" s="66"/>
      <c r="K180" s="67">
        <v>0</v>
      </c>
      <c r="L180" s="56">
        <v>33</v>
      </c>
      <c r="M180" s="57">
        <f t="shared" si="58"/>
        <v>33</v>
      </c>
      <c r="N180" s="66">
        <v>0</v>
      </c>
      <c r="O180" s="66">
        <f t="shared" si="59"/>
        <v>33</v>
      </c>
      <c r="P180" s="58">
        <v>0</v>
      </c>
      <c r="Q180" s="58">
        <f t="shared" si="60"/>
        <v>33</v>
      </c>
      <c r="R180" s="5"/>
    </row>
    <row r="181" spans="1:18" ht="31.9" hidden="1" thickBot="1" x14ac:dyDescent="0.3">
      <c r="A181" s="75" t="s">
        <v>17</v>
      </c>
      <c r="B181" s="76">
        <v>4010407</v>
      </c>
      <c r="C181" s="77" t="s">
        <v>25</v>
      </c>
      <c r="D181" s="76" t="s">
        <v>18</v>
      </c>
      <c r="E181" s="76" t="s">
        <v>18</v>
      </c>
      <c r="F181" s="78" t="s">
        <v>117</v>
      </c>
      <c r="G181" s="79">
        <v>0</v>
      </c>
      <c r="H181" s="80"/>
      <c r="I181" s="81"/>
      <c r="J181" s="82"/>
      <c r="K181" s="80"/>
      <c r="L181" s="83"/>
      <c r="M181" s="84">
        <v>0</v>
      </c>
      <c r="N181" s="85">
        <f>+N182</f>
        <v>47</v>
      </c>
      <c r="O181" s="85">
        <f t="shared" si="59"/>
        <v>47</v>
      </c>
      <c r="P181" s="48">
        <v>0</v>
      </c>
      <c r="Q181" s="48">
        <f t="shared" si="60"/>
        <v>47</v>
      </c>
      <c r="R181" s="5"/>
    </row>
    <row r="182" spans="1:18" ht="13.9" hidden="1" thickBot="1" x14ac:dyDescent="0.3">
      <c r="A182" s="86"/>
      <c r="B182" s="87"/>
      <c r="C182" s="88"/>
      <c r="D182" s="87">
        <v>3299</v>
      </c>
      <c r="E182" s="87">
        <v>5222</v>
      </c>
      <c r="F182" s="89" t="s">
        <v>29</v>
      </c>
      <c r="G182" s="90">
        <v>0</v>
      </c>
      <c r="H182" s="80"/>
      <c r="I182" s="81"/>
      <c r="J182" s="82"/>
      <c r="K182" s="80"/>
      <c r="L182" s="83"/>
      <c r="M182" s="91">
        <v>0</v>
      </c>
      <c r="N182" s="58">
        <v>47</v>
      </c>
      <c r="O182" s="58">
        <f t="shared" si="59"/>
        <v>47</v>
      </c>
      <c r="P182" s="58">
        <v>0</v>
      </c>
      <c r="Q182" s="58">
        <f t="shared" si="60"/>
        <v>47</v>
      </c>
      <c r="R182" s="5"/>
    </row>
    <row r="183" spans="1:18" ht="13.9" hidden="1" thickBot="1" x14ac:dyDescent="0.3">
      <c r="A183" s="92" t="s">
        <v>17</v>
      </c>
      <c r="B183" s="283" t="s">
        <v>118</v>
      </c>
      <c r="C183" s="284"/>
      <c r="D183" s="284" t="s">
        <v>18</v>
      </c>
      <c r="E183" s="285" t="s">
        <v>18</v>
      </c>
      <c r="F183" s="93" t="s">
        <v>119</v>
      </c>
      <c r="G183" s="35">
        <v>250</v>
      </c>
      <c r="H183" s="35">
        <f>SUM(H184:H193)/2</f>
        <v>148.15519</v>
      </c>
      <c r="I183" s="36">
        <f t="shared" si="1"/>
        <v>398.15519</v>
      </c>
      <c r="J183" s="94">
        <v>0</v>
      </c>
      <c r="K183" s="94">
        <f t="shared" si="2"/>
        <v>398.15519</v>
      </c>
      <c r="L183" s="37">
        <f>SUM(L184:L225)/2</f>
        <v>93.120000000000033</v>
      </c>
      <c r="M183" s="36">
        <f t="shared" si="58"/>
        <v>491.27519000000007</v>
      </c>
      <c r="N183" s="38">
        <v>0</v>
      </c>
      <c r="O183" s="38">
        <f t="shared" si="59"/>
        <v>491.27519000000007</v>
      </c>
      <c r="P183" s="38">
        <v>0</v>
      </c>
      <c r="Q183" s="38">
        <f t="shared" si="60"/>
        <v>491.27519000000007</v>
      </c>
      <c r="R183" s="5"/>
    </row>
    <row r="184" spans="1:18" ht="22.5" hidden="1" customHeight="1" x14ac:dyDescent="0.25">
      <c r="A184" s="95" t="s">
        <v>17</v>
      </c>
      <c r="B184" s="96" t="s">
        <v>120</v>
      </c>
      <c r="C184" s="74" t="s">
        <v>25</v>
      </c>
      <c r="D184" s="97" t="s">
        <v>18</v>
      </c>
      <c r="E184" s="98" t="s">
        <v>18</v>
      </c>
      <c r="F184" s="99" t="s">
        <v>119</v>
      </c>
      <c r="G184" s="63">
        <v>250</v>
      </c>
      <c r="H184" s="63">
        <v>65.655190000000005</v>
      </c>
      <c r="I184" s="45">
        <f t="shared" si="1"/>
        <v>315.65519</v>
      </c>
      <c r="J184" s="46">
        <v>0</v>
      </c>
      <c r="K184" s="46">
        <f t="shared" si="2"/>
        <v>315.65519</v>
      </c>
      <c r="L184" s="46">
        <f>+L185</f>
        <v>-250</v>
      </c>
      <c r="M184" s="69">
        <f t="shared" si="58"/>
        <v>65.655190000000005</v>
      </c>
      <c r="N184" s="47">
        <v>0</v>
      </c>
      <c r="O184" s="47">
        <f t="shared" si="59"/>
        <v>65.655190000000005</v>
      </c>
      <c r="P184" s="48">
        <v>0</v>
      </c>
      <c r="Q184" s="48">
        <f t="shared" si="60"/>
        <v>65.655190000000005</v>
      </c>
      <c r="R184" s="5"/>
    </row>
    <row r="185" spans="1:18" ht="13.9" hidden="1" thickBot="1" x14ac:dyDescent="0.3">
      <c r="A185" s="100"/>
      <c r="B185" s="281"/>
      <c r="C185" s="282"/>
      <c r="D185" s="101">
        <v>3299</v>
      </c>
      <c r="E185" s="102">
        <v>5901</v>
      </c>
      <c r="F185" s="103" t="s">
        <v>27</v>
      </c>
      <c r="G185" s="54">
        <v>250</v>
      </c>
      <c r="H185" s="54">
        <v>65.655190000000005</v>
      </c>
      <c r="I185" s="57">
        <f t="shared" si="1"/>
        <v>315.65519</v>
      </c>
      <c r="J185" s="56">
        <v>0</v>
      </c>
      <c r="K185" s="56">
        <f t="shared" si="2"/>
        <v>315.65519</v>
      </c>
      <c r="L185" s="56">
        <v>-250</v>
      </c>
      <c r="M185" s="57">
        <f t="shared" si="58"/>
        <v>65.655190000000005</v>
      </c>
      <c r="N185" s="66">
        <v>0</v>
      </c>
      <c r="O185" s="66">
        <f t="shared" si="59"/>
        <v>65.655190000000005</v>
      </c>
      <c r="P185" s="58">
        <v>0</v>
      </c>
      <c r="Q185" s="58">
        <f t="shared" si="60"/>
        <v>65.655190000000005</v>
      </c>
      <c r="R185" s="5"/>
    </row>
    <row r="186" spans="1:18" ht="21" hidden="1" x14ac:dyDescent="0.25">
      <c r="A186" s="59" t="s">
        <v>17</v>
      </c>
      <c r="B186" s="60">
        <v>4030025</v>
      </c>
      <c r="C186" s="61">
        <v>4459</v>
      </c>
      <c r="D186" s="60" t="s">
        <v>18</v>
      </c>
      <c r="E186" s="60" t="s">
        <v>18</v>
      </c>
      <c r="F186" s="62" t="s">
        <v>121</v>
      </c>
      <c r="G186" s="63">
        <v>0</v>
      </c>
      <c r="H186" s="63">
        <v>30</v>
      </c>
      <c r="I186" s="45">
        <f t="shared" si="1"/>
        <v>30</v>
      </c>
      <c r="J186" s="47">
        <v>0</v>
      </c>
      <c r="K186" s="47">
        <f t="shared" si="2"/>
        <v>30</v>
      </c>
      <c r="L186" s="47">
        <v>0</v>
      </c>
      <c r="M186" s="45">
        <f t="shared" si="58"/>
        <v>30</v>
      </c>
      <c r="N186" s="46">
        <v>0</v>
      </c>
      <c r="O186" s="46">
        <f t="shared" si="59"/>
        <v>30</v>
      </c>
      <c r="P186" s="48">
        <v>0</v>
      </c>
      <c r="Q186" s="48">
        <f t="shared" si="60"/>
        <v>30</v>
      </c>
      <c r="R186" s="5"/>
    </row>
    <row r="187" spans="1:18" ht="13.9" hidden="1" thickBot="1" x14ac:dyDescent="0.3">
      <c r="A187" s="64"/>
      <c r="B187" s="52"/>
      <c r="C187" s="65"/>
      <c r="D187" s="52">
        <v>3299</v>
      </c>
      <c r="E187" s="52">
        <v>5321</v>
      </c>
      <c r="F187" s="53" t="s">
        <v>32</v>
      </c>
      <c r="G187" s="67">
        <v>0</v>
      </c>
      <c r="H187" s="67">
        <v>30</v>
      </c>
      <c r="I187" s="68">
        <f t="shared" si="1"/>
        <v>30</v>
      </c>
      <c r="J187" s="66">
        <v>0</v>
      </c>
      <c r="K187" s="66">
        <f t="shared" si="2"/>
        <v>30</v>
      </c>
      <c r="L187" s="66">
        <v>0</v>
      </c>
      <c r="M187" s="68">
        <f t="shared" si="58"/>
        <v>30</v>
      </c>
      <c r="N187" s="56">
        <v>0</v>
      </c>
      <c r="O187" s="56">
        <f t="shared" si="59"/>
        <v>30</v>
      </c>
      <c r="P187" s="58">
        <v>0</v>
      </c>
      <c r="Q187" s="58">
        <f t="shared" si="60"/>
        <v>30</v>
      </c>
      <c r="R187" s="5"/>
    </row>
    <row r="188" spans="1:18" ht="21" hidden="1" x14ac:dyDescent="0.25">
      <c r="A188" s="59" t="s">
        <v>17</v>
      </c>
      <c r="B188" s="60">
        <v>4030029</v>
      </c>
      <c r="C188" s="61">
        <v>2448</v>
      </c>
      <c r="D188" s="60" t="s">
        <v>18</v>
      </c>
      <c r="E188" s="60" t="s">
        <v>18</v>
      </c>
      <c r="F188" s="62" t="s">
        <v>122</v>
      </c>
      <c r="G188" s="44">
        <v>0</v>
      </c>
      <c r="H188" s="44">
        <v>17.5</v>
      </c>
      <c r="I188" s="69">
        <f t="shared" si="1"/>
        <v>17.5</v>
      </c>
      <c r="J188" s="46">
        <v>0</v>
      </c>
      <c r="K188" s="46">
        <f t="shared" si="2"/>
        <v>17.5</v>
      </c>
      <c r="L188" s="46">
        <v>0</v>
      </c>
      <c r="M188" s="69">
        <f t="shared" si="58"/>
        <v>17.5</v>
      </c>
      <c r="N188" s="47">
        <v>0</v>
      </c>
      <c r="O188" s="47">
        <f t="shared" si="59"/>
        <v>17.5</v>
      </c>
      <c r="P188" s="48">
        <v>0</v>
      </c>
      <c r="Q188" s="48">
        <f t="shared" si="60"/>
        <v>17.5</v>
      </c>
      <c r="R188" s="5"/>
    </row>
    <row r="189" spans="1:18" ht="13.9" hidden="1" thickBot="1" x14ac:dyDescent="0.3">
      <c r="A189" s="64"/>
      <c r="B189" s="52"/>
      <c r="C189" s="65"/>
      <c r="D189" s="52">
        <v>3299</v>
      </c>
      <c r="E189" s="52">
        <v>5321</v>
      </c>
      <c r="F189" s="53" t="s">
        <v>32</v>
      </c>
      <c r="G189" s="54">
        <v>0</v>
      </c>
      <c r="H189" s="54">
        <v>17.5</v>
      </c>
      <c r="I189" s="57">
        <f t="shared" si="1"/>
        <v>17.5</v>
      </c>
      <c r="J189" s="56">
        <v>0</v>
      </c>
      <c r="K189" s="56">
        <f t="shared" si="2"/>
        <v>17.5</v>
      </c>
      <c r="L189" s="56">
        <v>0</v>
      </c>
      <c r="M189" s="57">
        <f t="shared" si="58"/>
        <v>17.5</v>
      </c>
      <c r="N189" s="66">
        <v>0</v>
      </c>
      <c r="O189" s="66">
        <f t="shared" si="59"/>
        <v>17.5</v>
      </c>
      <c r="P189" s="58">
        <v>0</v>
      </c>
      <c r="Q189" s="58">
        <f t="shared" si="60"/>
        <v>17.5</v>
      </c>
      <c r="R189" s="5"/>
    </row>
    <row r="190" spans="1:18" ht="31.15" hidden="1" x14ac:dyDescent="0.25">
      <c r="A190" s="59" t="s">
        <v>17</v>
      </c>
      <c r="B190" s="60">
        <v>4030030</v>
      </c>
      <c r="C190" s="61">
        <v>2480</v>
      </c>
      <c r="D190" s="60" t="s">
        <v>18</v>
      </c>
      <c r="E190" s="60" t="s">
        <v>18</v>
      </c>
      <c r="F190" s="62" t="s">
        <v>123</v>
      </c>
      <c r="G190" s="63">
        <v>0</v>
      </c>
      <c r="H190" s="63">
        <v>20</v>
      </c>
      <c r="I190" s="45">
        <f t="shared" si="1"/>
        <v>20</v>
      </c>
      <c r="J190" s="47">
        <v>0</v>
      </c>
      <c r="K190" s="47">
        <f t="shared" si="2"/>
        <v>20</v>
      </c>
      <c r="L190" s="47">
        <v>0</v>
      </c>
      <c r="M190" s="45">
        <f t="shared" si="58"/>
        <v>20</v>
      </c>
      <c r="N190" s="46">
        <v>0</v>
      </c>
      <c r="O190" s="46">
        <f t="shared" si="59"/>
        <v>20</v>
      </c>
      <c r="P190" s="48">
        <v>0</v>
      </c>
      <c r="Q190" s="48">
        <f t="shared" si="60"/>
        <v>20</v>
      </c>
      <c r="R190" s="5"/>
    </row>
    <row r="191" spans="1:18" ht="13.9" hidden="1" thickBot="1" x14ac:dyDescent="0.3">
      <c r="A191" s="64"/>
      <c r="B191" s="52"/>
      <c r="C191" s="65"/>
      <c r="D191" s="52">
        <v>3299</v>
      </c>
      <c r="E191" s="52">
        <v>5321</v>
      </c>
      <c r="F191" s="53" t="s">
        <v>32</v>
      </c>
      <c r="G191" s="67">
        <v>0</v>
      </c>
      <c r="H191" s="67">
        <v>20</v>
      </c>
      <c r="I191" s="68">
        <f t="shared" si="1"/>
        <v>20</v>
      </c>
      <c r="J191" s="66">
        <v>0</v>
      </c>
      <c r="K191" s="66">
        <f t="shared" si="2"/>
        <v>20</v>
      </c>
      <c r="L191" s="66">
        <v>0</v>
      </c>
      <c r="M191" s="68">
        <f t="shared" si="58"/>
        <v>20</v>
      </c>
      <c r="N191" s="56">
        <v>0</v>
      </c>
      <c r="O191" s="56">
        <f t="shared" si="59"/>
        <v>20</v>
      </c>
      <c r="P191" s="58">
        <v>0</v>
      </c>
      <c r="Q191" s="58">
        <f t="shared" si="60"/>
        <v>20</v>
      </c>
      <c r="R191" s="5"/>
    </row>
    <row r="192" spans="1:18" ht="21" hidden="1" x14ac:dyDescent="0.25">
      <c r="A192" s="59" t="s">
        <v>17</v>
      </c>
      <c r="B192" s="60">
        <v>4030032</v>
      </c>
      <c r="C192" s="61">
        <v>5422</v>
      </c>
      <c r="D192" s="60" t="s">
        <v>18</v>
      </c>
      <c r="E192" s="60" t="s">
        <v>18</v>
      </c>
      <c r="F192" s="62" t="s">
        <v>124</v>
      </c>
      <c r="G192" s="44">
        <v>0</v>
      </c>
      <c r="H192" s="44">
        <v>15</v>
      </c>
      <c r="I192" s="69">
        <f t="shared" si="1"/>
        <v>15</v>
      </c>
      <c r="J192" s="46">
        <v>0</v>
      </c>
      <c r="K192" s="46">
        <f t="shared" si="2"/>
        <v>15</v>
      </c>
      <c r="L192" s="46">
        <v>0</v>
      </c>
      <c r="M192" s="69">
        <f t="shared" si="58"/>
        <v>15</v>
      </c>
      <c r="N192" s="47">
        <v>0</v>
      </c>
      <c r="O192" s="47">
        <f t="shared" si="59"/>
        <v>15</v>
      </c>
      <c r="P192" s="48">
        <v>0</v>
      </c>
      <c r="Q192" s="48">
        <f t="shared" si="60"/>
        <v>15</v>
      </c>
      <c r="R192" s="5"/>
    </row>
    <row r="193" spans="1:18" ht="13.9" hidden="1" thickBot="1" x14ac:dyDescent="0.3">
      <c r="A193" s="104"/>
      <c r="B193" s="105"/>
      <c r="C193" s="106"/>
      <c r="D193" s="105">
        <v>3299</v>
      </c>
      <c r="E193" s="105">
        <v>5321</v>
      </c>
      <c r="F193" s="107" t="s">
        <v>32</v>
      </c>
      <c r="G193" s="67">
        <v>0</v>
      </c>
      <c r="H193" s="67">
        <v>15</v>
      </c>
      <c r="I193" s="68">
        <f t="shared" si="1"/>
        <v>15</v>
      </c>
      <c r="J193" s="56">
        <v>0</v>
      </c>
      <c r="K193" s="56">
        <f t="shared" si="2"/>
        <v>15</v>
      </c>
      <c r="L193" s="56">
        <v>0</v>
      </c>
      <c r="M193" s="57">
        <f t="shared" si="58"/>
        <v>15</v>
      </c>
      <c r="N193" s="66">
        <v>0</v>
      </c>
      <c r="O193" s="66">
        <f t="shared" si="59"/>
        <v>15</v>
      </c>
      <c r="P193" s="58">
        <v>0</v>
      </c>
      <c r="Q193" s="58">
        <f t="shared" si="60"/>
        <v>15</v>
      </c>
      <c r="R193" s="5"/>
    </row>
    <row r="194" spans="1:18" ht="21" hidden="1" x14ac:dyDescent="0.25">
      <c r="A194" s="59" t="s">
        <v>17</v>
      </c>
      <c r="B194" s="60">
        <v>4030034</v>
      </c>
      <c r="C194" s="61">
        <v>3404</v>
      </c>
      <c r="D194" s="60" t="s">
        <v>18</v>
      </c>
      <c r="E194" s="60" t="s">
        <v>18</v>
      </c>
      <c r="F194" s="62" t="s">
        <v>125</v>
      </c>
      <c r="G194" s="63">
        <v>0</v>
      </c>
      <c r="H194" s="63"/>
      <c r="I194" s="45"/>
      <c r="J194" s="47"/>
      <c r="K194" s="63">
        <v>0</v>
      </c>
      <c r="L194" s="47">
        <f t="shared" ref="L194" si="79">+L195</f>
        <v>40</v>
      </c>
      <c r="M194" s="45">
        <f t="shared" si="58"/>
        <v>40</v>
      </c>
      <c r="N194" s="46">
        <v>0</v>
      </c>
      <c r="O194" s="46">
        <f t="shared" si="59"/>
        <v>40</v>
      </c>
      <c r="P194" s="48">
        <v>0</v>
      </c>
      <c r="Q194" s="48">
        <f t="shared" si="60"/>
        <v>40</v>
      </c>
      <c r="R194" s="5"/>
    </row>
    <row r="195" spans="1:18" ht="13.9" hidden="1" thickBot="1" x14ac:dyDescent="0.3">
      <c r="A195" s="64"/>
      <c r="B195" s="52"/>
      <c r="C195" s="65"/>
      <c r="D195" s="52">
        <v>3299</v>
      </c>
      <c r="E195" s="52">
        <v>5321</v>
      </c>
      <c r="F195" s="53" t="s">
        <v>32</v>
      </c>
      <c r="G195" s="67">
        <v>0</v>
      </c>
      <c r="H195" s="67"/>
      <c r="I195" s="68"/>
      <c r="J195" s="66"/>
      <c r="K195" s="67">
        <v>0</v>
      </c>
      <c r="L195" s="66">
        <v>40</v>
      </c>
      <c r="M195" s="68">
        <f t="shared" si="58"/>
        <v>40</v>
      </c>
      <c r="N195" s="56">
        <v>0</v>
      </c>
      <c r="O195" s="56">
        <f t="shared" si="59"/>
        <v>40</v>
      </c>
      <c r="P195" s="58">
        <v>0</v>
      </c>
      <c r="Q195" s="58">
        <f t="shared" si="60"/>
        <v>40</v>
      </c>
      <c r="R195" s="5"/>
    </row>
    <row r="196" spans="1:18" ht="31.15" hidden="1" x14ac:dyDescent="0.25">
      <c r="A196" s="59" t="s">
        <v>17</v>
      </c>
      <c r="B196" s="60">
        <v>4030035</v>
      </c>
      <c r="C196" s="61">
        <v>3436</v>
      </c>
      <c r="D196" s="60" t="s">
        <v>18</v>
      </c>
      <c r="E196" s="60" t="s">
        <v>18</v>
      </c>
      <c r="F196" s="62" t="s">
        <v>126</v>
      </c>
      <c r="G196" s="63">
        <v>0</v>
      </c>
      <c r="H196" s="63"/>
      <c r="I196" s="45"/>
      <c r="J196" s="47"/>
      <c r="K196" s="63">
        <v>0</v>
      </c>
      <c r="L196" s="46">
        <f t="shared" ref="L196" si="80">+L197</f>
        <v>45</v>
      </c>
      <c r="M196" s="69">
        <f t="shared" si="58"/>
        <v>45</v>
      </c>
      <c r="N196" s="47">
        <v>0</v>
      </c>
      <c r="O196" s="47">
        <f t="shared" si="59"/>
        <v>45</v>
      </c>
      <c r="P196" s="48">
        <v>0</v>
      </c>
      <c r="Q196" s="48">
        <f t="shared" si="60"/>
        <v>45</v>
      </c>
      <c r="R196" s="5"/>
    </row>
    <row r="197" spans="1:18" ht="13.9" hidden="1" thickBot="1" x14ac:dyDescent="0.3">
      <c r="A197" s="64"/>
      <c r="B197" s="52"/>
      <c r="C197" s="65"/>
      <c r="D197" s="52">
        <v>3299</v>
      </c>
      <c r="E197" s="52">
        <v>5321</v>
      </c>
      <c r="F197" s="53" t="s">
        <v>32</v>
      </c>
      <c r="G197" s="67">
        <v>0</v>
      </c>
      <c r="H197" s="67"/>
      <c r="I197" s="68"/>
      <c r="J197" s="66"/>
      <c r="K197" s="67">
        <v>0</v>
      </c>
      <c r="L197" s="56">
        <v>45</v>
      </c>
      <c r="M197" s="57">
        <f t="shared" si="58"/>
        <v>45</v>
      </c>
      <c r="N197" s="66">
        <v>0</v>
      </c>
      <c r="O197" s="66">
        <f t="shared" si="59"/>
        <v>45</v>
      </c>
      <c r="P197" s="58">
        <v>0</v>
      </c>
      <c r="Q197" s="58">
        <f t="shared" si="60"/>
        <v>45</v>
      </c>
      <c r="R197" s="5"/>
    </row>
    <row r="198" spans="1:18" ht="21" hidden="1" x14ac:dyDescent="0.25">
      <c r="A198" s="59" t="s">
        <v>17</v>
      </c>
      <c r="B198" s="60">
        <v>4030036</v>
      </c>
      <c r="C198" s="61">
        <v>6026</v>
      </c>
      <c r="D198" s="60" t="s">
        <v>18</v>
      </c>
      <c r="E198" s="60" t="s">
        <v>18</v>
      </c>
      <c r="F198" s="62" t="s">
        <v>127</v>
      </c>
      <c r="G198" s="63">
        <v>0</v>
      </c>
      <c r="H198" s="63"/>
      <c r="I198" s="45"/>
      <c r="J198" s="47"/>
      <c r="K198" s="63">
        <v>0</v>
      </c>
      <c r="L198" s="47">
        <f t="shared" ref="L198" si="81">+L199</f>
        <v>23.22</v>
      </c>
      <c r="M198" s="45">
        <f t="shared" si="58"/>
        <v>23.22</v>
      </c>
      <c r="N198" s="46">
        <v>0</v>
      </c>
      <c r="O198" s="46">
        <f t="shared" si="59"/>
        <v>23.22</v>
      </c>
      <c r="P198" s="48">
        <v>0</v>
      </c>
      <c r="Q198" s="48">
        <f t="shared" si="60"/>
        <v>23.22</v>
      </c>
      <c r="R198" s="5"/>
    </row>
    <row r="199" spans="1:18" ht="13.9" hidden="1" thickBot="1" x14ac:dyDescent="0.3">
      <c r="A199" s="64"/>
      <c r="B199" s="52"/>
      <c r="C199" s="65"/>
      <c r="D199" s="52">
        <v>3299</v>
      </c>
      <c r="E199" s="52">
        <v>5213</v>
      </c>
      <c r="F199" s="53" t="s">
        <v>128</v>
      </c>
      <c r="G199" s="67">
        <v>0</v>
      </c>
      <c r="H199" s="67"/>
      <c r="I199" s="68"/>
      <c r="J199" s="66"/>
      <c r="K199" s="67">
        <v>0</v>
      </c>
      <c r="L199" s="66">
        <v>23.22</v>
      </c>
      <c r="M199" s="68">
        <f t="shared" si="58"/>
        <v>23.22</v>
      </c>
      <c r="N199" s="56">
        <v>0</v>
      </c>
      <c r="O199" s="56">
        <f t="shared" si="59"/>
        <v>23.22</v>
      </c>
      <c r="P199" s="58">
        <v>0</v>
      </c>
      <c r="Q199" s="58">
        <f t="shared" si="60"/>
        <v>23.22</v>
      </c>
      <c r="R199" s="5"/>
    </row>
    <row r="200" spans="1:18" ht="21" hidden="1" x14ac:dyDescent="0.25">
      <c r="A200" s="59" t="s">
        <v>17</v>
      </c>
      <c r="B200" s="60">
        <v>4030037</v>
      </c>
      <c r="C200" s="61">
        <v>2491</v>
      </c>
      <c r="D200" s="60" t="s">
        <v>18</v>
      </c>
      <c r="E200" s="60" t="s">
        <v>18</v>
      </c>
      <c r="F200" s="62" t="s">
        <v>129</v>
      </c>
      <c r="G200" s="63">
        <v>0</v>
      </c>
      <c r="H200" s="63"/>
      <c r="I200" s="45"/>
      <c r="J200" s="47"/>
      <c r="K200" s="63">
        <v>0</v>
      </c>
      <c r="L200" s="46">
        <f t="shared" ref="L200" si="82">+L201</f>
        <v>15</v>
      </c>
      <c r="M200" s="69">
        <f t="shared" si="58"/>
        <v>15</v>
      </c>
      <c r="N200" s="47">
        <v>0</v>
      </c>
      <c r="O200" s="47">
        <f t="shared" si="59"/>
        <v>15</v>
      </c>
      <c r="P200" s="48">
        <v>0</v>
      </c>
      <c r="Q200" s="48">
        <f t="shared" si="60"/>
        <v>15</v>
      </c>
      <c r="R200" s="5"/>
    </row>
    <row r="201" spans="1:18" ht="13.9" hidden="1" thickBot="1" x14ac:dyDescent="0.3">
      <c r="A201" s="64"/>
      <c r="B201" s="52"/>
      <c r="C201" s="65"/>
      <c r="D201" s="52">
        <v>3299</v>
      </c>
      <c r="E201" s="52">
        <v>5321</v>
      </c>
      <c r="F201" s="53" t="s">
        <v>32</v>
      </c>
      <c r="G201" s="67">
        <v>0</v>
      </c>
      <c r="H201" s="67"/>
      <c r="I201" s="68"/>
      <c r="J201" s="66"/>
      <c r="K201" s="67">
        <v>0</v>
      </c>
      <c r="L201" s="56">
        <v>15</v>
      </c>
      <c r="M201" s="57">
        <f t="shared" si="58"/>
        <v>15</v>
      </c>
      <c r="N201" s="66">
        <v>0</v>
      </c>
      <c r="O201" s="66">
        <f t="shared" si="59"/>
        <v>15</v>
      </c>
      <c r="P201" s="58">
        <v>0</v>
      </c>
      <c r="Q201" s="58">
        <f t="shared" si="60"/>
        <v>15</v>
      </c>
      <c r="R201" s="5"/>
    </row>
    <row r="202" spans="1:18" ht="21" hidden="1" x14ac:dyDescent="0.25">
      <c r="A202" s="59" t="s">
        <v>17</v>
      </c>
      <c r="B202" s="60">
        <v>4030038</v>
      </c>
      <c r="C202" s="61">
        <v>5422</v>
      </c>
      <c r="D202" s="60" t="s">
        <v>18</v>
      </c>
      <c r="E202" s="60" t="s">
        <v>18</v>
      </c>
      <c r="F202" s="62" t="s">
        <v>130</v>
      </c>
      <c r="G202" s="63">
        <v>0</v>
      </c>
      <c r="H202" s="63"/>
      <c r="I202" s="45"/>
      <c r="J202" s="47"/>
      <c r="K202" s="63">
        <v>0</v>
      </c>
      <c r="L202" s="47">
        <f t="shared" ref="L202" si="83">+L203</f>
        <v>15</v>
      </c>
      <c r="M202" s="45">
        <f t="shared" si="58"/>
        <v>15</v>
      </c>
      <c r="N202" s="46">
        <v>0</v>
      </c>
      <c r="O202" s="46">
        <f t="shared" si="59"/>
        <v>15</v>
      </c>
      <c r="P202" s="48">
        <v>0</v>
      </c>
      <c r="Q202" s="48">
        <f t="shared" si="60"/>
        <v>15</v>
      </c>
      <c r="R202" s="5"/>
    </row>
    <row r="203" spans="1:18" ht="13.9" hidden="1" thickBot="1" x14ac:dyDescent="0.3">
      <c r="A203" s="64"/>
      <c r="B203" s="52"/>
      <c r="C203" s="65"/>
      <c r="D203" s="52">
        <v>3299</v>
      </c>
      <c r="E203" s="52">
        <v>5321</v>
      </c>
      <c r="F203" s="53" t="s">
        <v>32</v>
      </c>
      <c r="G203" s="67">
        <v>0</v>
      </c>
      <c r="H203" s="67"/>
      <c r="I203" s="68"/>
      <c r="J203" s="66"/>
      <c r="K203" s="67">
        <v>0</v>
      </c>
      <c r="L203" s="66">
        <v>15</v>
      </c>
      <c r="M203" s="68">
        <f t="shared" si="58"/>
        <v>15</v>
      </c>
      <c r="N203" s="56">
        <v>0</v>
      </c>
      <c r="O203" s="56">
        <f t="shared" ref="O203:O266" si="84">+M203+N203</f>
        <v>15</v>
      </c>
      <c r="P203" s="58">
        <v>0</v>
      </c>
      <c r="Q203" s="58">
        <f t="shared" ref="Q203:Q266" si="85">+O203+P203</f>
        <v>15</v>
      </c>
      <c r="R203" s="5"/>
    </row>
    <row r="204" spans="1:18" ht="21" hidden="1" x14ac:dyDescent="0.25">
      <c r="A204" s="59" t="s">
        <v>17</v>
      </c>
      <c r="B204" s="60">
        <v>4030039</v>
      </c>
      <c r="C204" s="61">
        <v>2452</v>
      </c>
      <c r="D204" s="60" t="s">
        <v>18</v>
      </c>
      <c r="E204" s="60" t="s">
        <v>18</v>
      </c>
      <c r="F204" s="62" t="s">
        <v>131</v>
      </c>
      <c r="G204" s="63">
        <v>0</v>
      </c>
      <c r="H204" s="63"/>
      <c r="I204" s="45"/>
      <c r="J204" s="47"/>
      <c r="K204" s="63">
        <v>0</v>
      </c>
      <c r="L204" s="46">
        <f t="shared" ref="L204" si="86">+L205</f>
        <v>15</v>
      </c>
      <c r="M204" s="69">
        <f t="shared" si="58"/>
        <v>15</v>
      </c>
      <c r="N204" s="47">
        <v>0</v>
      </c>
      <c r="O204" s="47">
        <f t="shared" si="84"/>
        <v>15</v>
      </c>
      <c r="P204" s="48">
        <v>0</v>
      </c>
      <c r="Q204" s="48">
        <f t="shared" si="85"/>
        <v>15</v>
      </c>
      <c r="R204" s="5"/>
    </row>
    <row r="205" spans="1:18" ht="13.9" hidden="1" thickBot="1" x14ac:dyDescent="0.3">
      <c r="A205" s="64"/>
      <c r="B205" s="52"/>
      <c r="C205" s="65"/>
      <c r="D205" s="52">
        <v>3299</v>
      </c>
      <c r="E205" s="52">
        <v>5321</v>
      </c>
      <c r="F205" s="53" t="s">
        <v>32</v>
      </c>
      <c r="G205" s="67">
        <v>0</v>
      </c>
      <c r="H205" s="67"/>
      <c r="I205" s="68"/>
      <c r="J205" s="66"/>
      <c r="K205" s="67">
        <v>0</v>
      </c>
      <c r="L205" s="56">
        <v>15</v>
      </c>
      <c r="M205" s="57">
        <f t="shared" ref="M205:M268" si="87">+K205+L205</f>
        <v>15</v>
      </c>
      <c r="N205" s="66">
        <v>0</v>
      </c>
      <c r="O205" s="66">
        <f t="shared" si="84"/>
        <v>15</v>
      </c>
      <c r="P205" s="58">
        <v>0</v>
      </c>
      <c r="Q205" s="58">
        <f t="shared" si="85"/>
        <v>15</v>
      </c>
      <c r="R205" s="5"/>
    </row>
    <row r="206" spans="1:18" ht="21" hidden="1" x14ac:dyDescent="0.25">
      <c r="A206" s="59" t="s">
        <v>17</v>
      </c>
      <c r="B206" s="60">
        <v>4030040</v>
      </c>
      <c r="C206" s="61">
        <v>5441</v>
      </c>
      <c r="D206" s="60" t="s">
        <v>18</v>
      </c>
      <c r="E206" s="60" t="s">
        <v>18</v>
      </c>
      <c r="F206" s="62" t="s">
        <v>132</v>
      </c>
      <c r="G206" s="63">
        <v>0</v>
      </c>
      <c r="H206" s="63"/>
      <c r="I206" s="45"/>
      <c r="J206" s="47"/>
      <c r="K206" s="63">
        <v>0</v>
      </c>
      <c r="L206" s="47">
        <f t="shared" ref="L206" si="88">+L207</f>
        <v>15</v>
      </c>
      <c r="M206" s="45">
        <f t="shared" si="87"/>
        <v>15</v>
      </c>
      <c r="N206" s="46">
        <v>0</v>
      </c>
      <c r="O206" s="46">
        <f t="shared" si="84"/>
        <v>15</v>
      </c>
      <c r="P206" s="48">
        <v>0</v>
      </c>
      <c r="Q206" s="48">
        <f t="shared" si="85"/>
        <v>15</v>
      </c>
      <c r="R206" s="5"/>
    </row>
    <row r="207" spans="1:18" ht="13.9" hidden="1" thickBot="1" x14ac:dyDescent="0.3">
      <c r="A207" s="64"/>
      <c r="B207" s="52"/>
      <c r="C207" s="65"/>
      <c r="D207" s="52">
        <v>3299</v>
      </c>
      <c r="E207" s="52">
        <v>5321</v>
      </c>
      <c r="F207" s="53" t="s">
        <v>32</v>
      </c>
      <c r="G207" s="67">
        <v>0</v>
      </c>
      <c r="H207" s="67"/>
      <c r="I207" s="68"/>
      <c r="J207" s="66"/>
      <c r="K207" s="67">
        <v>0</v>
      </c>
      <c r="L207" s="66">
        <v>15</v>
      </c>
      <c r="M207" s="68">
        <f t="shared" si="87"/>
        <v>15</v>
      </c>
      <c r="N207" s="56">
        <v>0</v>
      </c>
      <c r="O207" s="56">
        <f t="shared" si="84"/>
        <v>15</v>
      </c>
      <c r="P207" s="58">
        <v>0</v>
      </c>
      <c r="Q207" s="58">
        <f t="shared" si="85"/>
        <v>15</v>
      </c>
      <c r="R207" s="5"/>
    </row>
    <row r="208" spans="1:18" ht="21" hidden="1" x14ac:dyDescent="0.25">
      <c r="A208" s="59" t="s">
        <v>17</v>
      </c>
      <c r="B208" s="60">
        <v>4030041</v>
      </c>
      <c r="C208" s="61">
        <v>4443</v>
      </c>
      <c r="D208" s="60" t="s">
        <v>18</v>
      </c>
      <c r="E208" s="60" t="s">
        <v>18</v>
      </c>
      <c r="F208" s="62" t="s">
        <v>133</v>
      </c>
      <c r="G208" s="63">
        <v>0</v>
      </c>
      <c r="H208" s="63"/>
      <c r="I208" s="45"/>
      <c r="J208" s="47"/>
      <c r="K208" s="63">
        <v>0</v>
      </c>
      <c r="L208" s="46">
        <f t="shared" ref="L208" si="89">+L209</f>
        <v>15</v>
      </c>
      <c r="M208" s="69">
        <f t="shared" si="87"/>
        <v>15</v>
      </c>
      <c r="N208" s="47">
        <v>0</v>
      </c>
      <c r="O208" s="47">
        <f t="shared" si="84"/>
        <v>15</v>
      </c>
      <c r="P208" s="48">
        <v>0</v>
      </c>
      <c r="Q208" s="48">
        <f t="shared" si="85"/>
        <v>15</v>
      </c>
      <c r="R208" s="5"/>
    </row>
    <row r="209" spans="1:18" ht="13.9" hidden="1" thickBot="1" x14ac:dyDescent="0.3">
      <c r="A209" s="64"/>
      <c r="B209" s="52"/>
      <c r="C209" s="65"/>
      <c r="D209" s="52">
        <v>3299</v>
      </c>
      <c r="E209" s="52">
        <v>5321</v>
      </c>
      <c r="F209" s="53" t="s">
        <v>32</v>
      </c>
      <c r="G209" s="67">
        <v>0</v>
      </c>
      <c r="H209" s="67"/>
      <c r="I209" s="68"/>
      <c r="J209" s="66"/>
      <c r="K209" s="67">
        <v>0</v>
      </c>
      <c r="L209" s="56">
        <v>15</v>
      </c>
      <c r="M209" s="57">
        <f t="shared" si="87"/>
        <v>15</v>
      </c>
      <c r="N209" s="66">
        <v>0</v>
      </c>
      <c r="O209" s="66">
        <f t="shared" si="84"/>
        <v>15</v>
      </c>
      <c r="P209" s="58">
        <v>0</v>
      </c>
      <c r="Q209" s="58">
        <f t="shared" si="85"/>
        <v>15</v>
      </c>
      <c r="R209" s="5"/>
    </row>
    <row r="210" spans="1:18" ht="21" hidden="1" x14ac:dyDescent="0.25">
      <c r="A210" s="59" t="s">
        <v>17</v>
      </c>
      <c r="B210" s="60">
        <v>4030042</v>
      </c>
      <c r="C210" s="61">
        <v>3422</v>
      </c>
      <c r="D210" s="60" t="s">
        <v>18</v>
      </c>
      <c r="E210" s="60" t="s">
        <v>18</v>
      </c>
      <c r="F210" s="62" t="s">
        <v>134</v>
      </c>
      <c r="G210" s="63">
        <v>0</v>
      </c>
      <c r="H210" s="63"/>
      <c r="I210" s="45"/>
      <c r="J210" s="47"/>
      <c r="K210" s="63">
        <v>0</v>
      </c>
      <c r="L210" s="47">
        <f t="shared" ref="L210" si="90">+L211</f>
        <v>20</v>
      </c>
      <c r="M210" s="45">
        <f t="shared" si="87"/>
        <v>20</v>
      </c>
      <c r="N210" s="46">
        <v>0</v>
      </c>
      <c r="O210" s="46">
        <f t="shared" si="84"/>
        <v>20</v>
      </c>
      <c r="P210" s="48">
        <v>0</v>
      </c>
      <c r="Q210" s="48">
        <f t="shared" si="85"/>
        <v>20</v>
      </c>
      <c r="R210" s="5"/>
    </row>
    <row r="211" spans="1:18" ht="13.9" hidden="1" thickBot="1" x14ac:dyDescent="0.3">
      <c r="A211" s="64"/>
      <c r="B211" s="52"/>
      <c r="C211" s="65"/>
      <c r="D211" s="52">
        <v>3299</v>
      </c>
      <c r="E211" s="52">
        <v>5321</v>
      </c>
      <c r="F211" s="53" t="s">
        <v>32</v>
      </c>
      <c r="G211" s="67">
        <v>0</v>
      </c>
      <c r="H211" s="67"/>
      <c r="I211" s="68"/>
      <c r="J211" s="66"/>
      <c r="K211" s="67">
        <v>0</v>
      </c>
      <c r="L211" s="66">
        <v>20</v>
      </c>
      <c r="M211" s="68">
        <f t="shared" si="87"/>
        <v>20</v>
      </c>
      <c r="N211" s="56">
        <v>0</v>
      </c>
      <c r="O211" s="56">
        <f t="shared" si="84"/>
        <v>20</v>
      </c>
      <c r="P211" s="58">
        <v>0</v>
      </c>
      <c r="Q211" s="58">
        <f t="shared" si="85"/>
        <v>20</v>
      </c>
      <c r="R211" s="5"/>
    </row>
    <row r="212" spans="1:18" ht="31.15" hidden="1" x14ac:dyDescent="0.25">
      <c r="A212" s="59" t="s">
        <v>17</v>
      </c>
      <c r="B212" s="60">
        <v>4030043</v>
      </c>
      <c r="C212" s="61">
        <v>2480</v>
      </c>
      <c r="D212" s="60" t="s">
        <v>18</v>
      </c>
      <c r="E212" s="60" t="s">
        <v>18</v>
      </c>
      <c r="F212" s="62" t="s">
        <v>135</v>
      </c>
      <c r="G212" s="63">
        <v>0</v>
      </c>
      <c r="H212" s="63"/>
      <c r="I212" s="45"/>
      <c r="J212" s="47"/>
      <c r="K212" s="63">
        <v>0</v>
      </c>
      <c r="L212" s="46">
        <f t="shared" ref="L212" si="91">+L213</f>
        <v>20</v>
      </c>
      <c r="M212" s="69">
        <f t="shared" si="87"/>
        <v>20</v>
      </c>
      <c r="N212" s="47">
        <v>0</v>
      </c>
      <c r="O212" s="47">
        <f t="shared" si="84"/>
        <v>20</v>
      </c>
      <c r="P212" s="48">
        <v>0</v>
      </c>
      <c r="Q212" s="48">
        <f t="shared" si="85"/>
        <v>20</v>
      </c>
      <c r="R212" s="5"/>
    </row>
    <row r="213" spans="1:18" ht="13.9" hidden="1" thickBot="1" x14ac:dyDescent="0.3">
      <c r="A213" s="64"/>
      <c r="B213" s="52"/>
      <c r="C213" s="65"/>
      <c r="D213" s="52">
        <v>3299</v>
      </c>
      <c r="E213" s="52">
        <v>5321</v>
      </c>
      <c r="F213" s="53" t="s">
        <v>32</v>
      </c>
      <c r="G213" s="67">
        <v>0</v>
      </c>
      <c r="H213" s="67"/>
      <c r="I213" s="68"/>
      <c r="J213" s="66"/>
      <c r="K213" s="67">
        <v>0</v>
      </c>
      <c r="L213" s="56">
        <v>20</v>
      </c>
      <c r="M213" s="57">
        <f t="shared" si="87"/>
        <v>20</v>
      </c>
      <c r="N213" s="66">
        <v>0</v>
      </c>
      <c r="O213" s="66">
        <f t="shared" si="84"/>
        <v>20</v>
      </c>
      <c r="P213" s="58">
        <v>0</v>
      </c>
      <c r="Q213" s="58">
        <f t="shared" si="85"/>
        <v>20</v>
      </c>
      <c r="R213" s="5"/>
    </row>
    <row r="214" spans="1:18" ht="21" hidden="1" x14ac:dyDescent="0.25">
      <c r="A214" s="59" t="s">
        <v>17</v>
      </c>
      <c r="B214" s="60">
        <v>4030044</v>
      </c>
      <c r="C214" s="61">
        <v>3441</v>
      </c>
      <c r="D214" s="60" t="s">
        <v>18</v>
      </c>
      <c r="E214" s="60" t="s">
        <v>18</v>
      </c>
      <c r="F214" s="62" t="s">
        <v>136</v>
      </c>
      <c r="G214" s="63">
        <v>0</v>
      </c>
      <c r="H214" s="63"/>
      <c r="I214" s="45"/>
      <c r="J214" s="47"/>
      <c r="K214" s="63">
        <v>0</v>
      </c>
      <c r="L214" s="47">
        <f t="shared" ref="L214" si="92">+L215</f>
        <v>15</v>
      </c>
      <c r="M214" s="45">
        <f t="shared" si="87"/>
        <v>15</v>
      </c>
      <c r="N214" s="46">
        <v>0</v>
      </c>
      <c r="O214" s="46">
        <f t="shared" si="84"/>
        <v>15</v>
      </c>
      <c r="P214" s="48">
        <v>0</v>
      </c>
      <c r="Q214" s="48">
        <f t="shared" si="85"/>
        <v>15</v>
      </c>
      <c r="R214" s="5"/>
    </row>
    <row r="215" spans="1:18" ht="13.9" hidden="1" thickBot="1" x14ac:dyDescent="0.3">
      <c r="A215" s="64"/>
      <c r="B215" s="52"/>
      <c r="C215" s="65"/>
      <c r="D215" s="52">
        <v>3299</v>
      </c>
      <c r="E215" s="52">
        <v>5321</v>
      </c>
      <c r="F215" s="53" t="s">
        <v>32</v>
      </c>
      <c r="G215" s="67">
        <v>0</v>
      </c>
      <c r="H215" s="67"/>
      <c r="I215" s="68"/>
      <c r="J215" s="66"/>
      <c r="K215" s="67">
        <v>0</v>
      </c>
      <c r="L215" s="66">
        <v>15</v>
      </c>
      <c r="M215" s="68">
        <f t="shared" si="87"/>
        <v>15</v>
      </c>
      <c r="N215" s="56">
        <v>0</v>
      </c>
      <c r="O215" s="56">
        <f t="shared" si="84"/>
        <v>15</v>
      </c>
      <c r="P215" s="58">
        <v>0</v>
      </c>
      <c r="Q215" s="58">
        <f t="shared" si="85"/>
        <v>15</v>
      </c>
      <c r="R215" s="5"/>
    </row>
    <row r="216" spans="1:18" ht="31.15" hidden="1" x14ac:dyDescent="0.25">
      <c r="A216" s="59" t="s">
        <v>17</v>
      </c>
      <c r="B216" s="60">
        <v>4030045</v>
      </c>
      <c r="C216" s="61">
        <v>4455</v>
      </c>
      <c r="D216" s="60" t="s">
        <v>18</v>
      </c>
      <c r="E216" s="60" t="s">
        <v>18</v>
      </c>
      <c r="F216" s="62" t="s">
        <v>137</v>
      </c>
      <c r="G216" s="63">
        <v>0</v>
      </c>
      <c r="H216" s="63"/>
      <c r="I216" s="45"/>
      <c r="J216" s="47"/>
      <c r="K216" s="63">
        <v>0</v>
      </c>
      <c r="L216" s="46">
        <f t="shared" ref="L216" si="93">+L217</f>
        <v>15</v>
      </c>
      <c r="M216" s="69">
        <f t="shared" si="87"/>
        <v>15</v>
      </c>
      <c r="N216" s="47">
        <v>0</v>
      </c>
      <c r="O216" s="47">
        <f t="shared" si="84"/>
        <v>15</v>
      </c>
      <c r="P216" s="48">
        <v>0</v>
      </c>
      <c r="Q216" s="48">
        <f t="shared" si="85"/>
        <v>15</v>
      </c>
      <c r="R216" s="5"/>
    </row>
    <row r="217" spans="1:18" ht="13.9" hidden="1" thickBot="1" x14ac:dyDescent="0.3">
      <c r="A217" s="64"/>
      <c r="B217" s="52"/>
      <c r="C217" s="65"/>
      <c r="D217" s="52">
        <v>3299</v>
      </c>
      <c r="E217" s="52">
        <v>5321</v>
      </c>
      <c r="F217" s="53" t="s">
        <v>32</v>
      </c>
      <c r="G217" s="67">
        <v>0</v>
      </c>
      <c r="H217" s="67"/>
      <c r="I217" s="68"/>
      <c r="J217" s="66"/>
      <c r="K217" s="67">
        <v>0</v>
      </c>
      <c r="L217" s="56">
        <v>15</v>
      </c>
      <c r="M217" s="57">
        <f t="shared" si="87"/>
        <v>15</v>
      </c>
      <c r="N217" s="66">
        <v>0</v>
      </c>
      <c r="O217" s="66">
        <f t="shared" si="84"/>
        <v>15</v>
      </c>
      <c r="P217" s="58">
        <v>0</v>
      </c>
      <c r="Q217" s="58">
        <f t="shared" si="85"/>
        <v>15</v>
      </c>
      <c r="R217" s="5"/>
    </row>
    <row r="218" spans="1:18" ht="21" hidden="1" x14ac:dyDescent="0.25">
      <c r="A218" s="59" t="s">
        <v>17</v>
      </c>
      <c r="B218" s="60">
        <v>4030046</v>
      </c>
      <c r="C218" s="61">
        <v>4479</v>
      </c>
      <c r="D218" s="60" t="s">
        <v>18</v>
      </c>
      <c r="E218" s="60" t="s">
        <v>18</v>
      </c>
      <c r="F218" s="62" t="s">
        <v>138</v>
      </c>
      <c r="G218" s="63">
        <v>0</v>
      </c>
      <c r="H218" s="63"/>
      <c r="I218" s="45"/>
      <c r="J218" s="47"/>
      <c r="K218" s="63">
        <v>0</v>
      </c>
      <c r="L218" s="47">
        <f t="shared" ref="L218" si="94">+L219</f>
        <v>15</v>
      </c>
      <c r="M218" s="45">
        <f t="shared" si="87"/>
        <v>15</v>
      </c>
      <c r="N218" s="46">
        <v>0</v>
      </c>
      <c r="O218" s="46">
        <f t="shared" si="84"/>
        <v>15</v>
      </c>
      <c r="P218" s="48">
        <v>0</v>
      </c>
      <c r="Q218" s="48">
        <f t="shared" si="85"/>
        <v>15</v>
      </c>
      <c r="R218" s="5"/>
    </row>
    <row r="219" spans="1:18" ht="13.9" hidden="1" thickBot="1" x14ac:dyDescent="0.3">
      <c r="A219" s="64"/>
      <c r="B219" s="52"/>
      <c r="C219" s="65"/>
      <c r="D219" s="52">
        <v>3299</v>
      </c>
      <c r="E219" s="52">
        <v>5321</v>
      </c>
      <c r="F219" s="53" t="s">
        <v>32</v>
      </c>
      <c r="G219" s="67">
        <v>0</v>
      </c>
      <c r="H219" s="67"/>
      <c r="I219" s="68"/>
      <c r="J219" s="66"/>
      <c r="K219" s="67">
        <v>0</v>
      </c>
      <c r="L219" s="66">
        <v>15</v>
      </c>
      <c r="M219" s="68">
        <f t="shared" si="87"/>
        <v>15</v>
      </c>
      <c r="N219" s="56">
        <v>0</v>
      </c>
      <c r="O219" s="56">
        <f t="shared" si="84"/>
        <v>15</v>
      </c>
      <c r="P219" s="58">
        <v>0</v>
      </c>
      <c r="Q219" s="58">
        <f t="shared" si="85"/>
        <v>15</v>
      </c>
      <c r="R219" s="5"/>
    </row>
    <row r="220" spans="1:18" ht="21" hidden="1" x14ac:dyDescent="0.25">
      <c r="A220" s="59" t="s">
        <v>17</v>
      </c>
      <c r="B220" s="60">
        <v>4030047</v>
      </c>
      <c r="C220" s="61">
        <v>2487</v>
      </c>
      <c r="D220" s="60" t="s">
        <v>18</v>
      </c>
      <c r="E220" s="60" t="s">
        <v>18</v>
      </c>
      <c r="F220" s="62" t="s">
        <v>139</v>
      </c>
      <c r="G220" s="63">
        <v>0</v>
      </c>
      <c r="H220" s="63"/>
      <c r="I220" s="45"/>
      <c r="J220" s="47"/>
      <c r="K220" s="63">
        <v>0</v>
      </c>
      <c r="L220" s="46">
        <f t="shared" ref="L220" si="95">+L221</f>
        <v>18.899999999999999</v>
      </c>
      <c r="M220" s="69">
        <f t="shared" si="87"/>
        <v>18.899999999999999</v>
      </c>
      <c r="N220" s="47">
        <v>0</v>
      </c>
      <c r="O220" s="47">
        <f t="shared" si="84"/>
        <v>18.899999999999999</v>
      </c>
      <c r="P220" s="48">
        <v>0</v>
      </c>
      <c r="Q220" s="48">
        <f t="shared" si="85"/>
        <v>18.899999999999999</v>
      </c>
      <c r="R220" s="5"/>
    </row>
    <row r="221" spans="1:18" ht="13.9" hidden="1" thickBot="1" x14ac:dyDescent="0.3">
      <c r="A221" s="64"/>
      <c r="B221" s="52"/>
      <c r="C221" s="65"/>
      <c r="D221" s="52">
        <v>3299</v>
      </c>
      <c r="E221" s="52">
        <v>5321</v>
      </c>
      <c r="F221" s="53" t="s">
        <v>32</v>
      </c>
      <c r="G221" s="67">
        <v>0</v>
      </c>
      <c r="H221" s="67"/>
      <c r="I221" s="68"/>
      <c r="J221" s="66"/>
      <c r="K221" s="67">
        <v>0</v>
      </c>
      <c r="L221" s="56">
        <v>18.899999999999999</v>
      </c>
      <c r="M221" s="57">
        <f t="shared" si="87"/>
        <v>18.899999999999999</v>
      </c>
      <c r="N221" s="66">
        <v>0</v>
      </c>
      <c r="O221" s="66">
        <f t="shared" si="84"/>
        <v>18.899999999999999</v>
      </c>
      <c r="P221" s="58">
        <v>0</v>
      </c>
      <c r="Q221" s="58">
        <f t="shared" si="85"/>
        <v>18.899999999999999</v>
      </c>
      <c r="R221" s="5"/>
    </row>
    <row r="222" spans="1:18" ht="21" hidden="1" x14ac:dyDescent="0.25">
      <c r="A222" s="59" t="s">
        <v>17</v>
      </c>
      <c r="B222" s="60">
        <v>4030048</v>
      </c>
      <c r="C222" s="61">
        <v>2479</v>
      </c>
      <c r="D222" s="60" t="s">
        <v>18</v>
      </c>
      <c r="E222" s="60" t="s">
        <v>18</v>
      </c>
      <c r="F222" s="62" t="s">
        <v>140</v>
      </c>
      <c r="G222" s="63">
        <v>0</v>
      </c>
      <c r="H222" s="63"/>
      <c r="I222" s="45"/>
      <c r="J222" s="47"/>
      <c r="K222" s="63">
        <v>0</v>
      </c>
      <c r="L222" s="47">
        <f t="shared" ref="L222" si="96">+L223</f>
        <v>24</v>
      </c>
      <c r="M222" s="45">
        <f t="shared" si="87"/>
        <v>24</v>
      </c>
      <c r="N222" s="46">
        <v>0</v>
      </c>
      <c r="O222" s="46">
        <f t="shared" si="84"/>
        <v>24</v>
      </c>
      <c r="P222" s="48">
        <v>0</v>
      </c>
      <c r="Q222" s="48">
        <f t="shared" si="85"/>
        <v>24</v>
      </c>
      <c r="R222" s="5"/>
    </row>
    <row r="223" spans="1:18" ht="13.9" hidden="1" thickBot="1" x14ac:dyDescent="0.3">
      <c r="A223" s="64"/>
      <c r="B223" s="52"/>
      <c r="C223" s="65"/>
      <c r="D223" s="52">
        <v>3299</v>
      </c>
      <c r="E223" s="52">
        <v>5321</v>
      </c>
      <c r="F223" s="53" t="s">
        <v>32</v>
      </c>
      <c r="G223" s="67">
        <v>0</v>
      </c>
      <c r="H223" s="67"/>
      <c r="I223" s="68"/>
      <c r="J223" s="66"/>
      <c r="K223" s="67">
        <v>0</v>
      </c>
      <c r="L223" s="66">
        <v>24</v>
      </c>
      <c r="M223" s="68">
        <f t="shared" si="87"/>
        <v>24</v>
      </c>
      <c r="N223" s="56">
        <v>0</v>
      </c>
      <c r="O223" s="56">
        <f t="shared" si="84"/>
        <v>24</v>
      </c>
      <c r="P223" s="58">
        <v>0</v>
      </c>
      <c r="Q223" s="58">
        <f t="shared" si="85"/>
        <v>24</v>
      </c>
      <c r="R223" s="5"/>
    </row>
    <row r="224" spans="1:18" ht="21" hidden="1" x14ac:dyDescent="0.25">
      <c r="A224" s="59" t="s">
        <v>17</v>
      </c>
      <c r="B224" s="60">
        <v>4030049</v>
      </c>
      <c r="C224" s="61">
        <v>2484</v>
      </c>
      <c r="D224" s="60" t="s">
        <v>18</v>
      </c>
      <c r="E224" s="60" t="s">
        <v>18</v>
      </c>
      <c r="F224" s="62" t="s">
        <v>141</v>
      </c>
      <c r="G224" s="63">
        <v>0</v>
      </c>
      <c r="H224" s="63"/>
      <c r="I224" s="45"/>
      <c r="J224" s="47"/>
      <c r="K224" s="63">
        <v>0</v>
      </c>
      <c r="L224" s="46">
        <f t="shared" ref="L224" si="97">+L225</f>
        <v>32</v>
      </c>
      <c r="M224" s="69">
        <f t="shared" si="87"/>
        <v>32</v>
      </c>
      <c r="N224" s="47">
        <v>0</v>
      </c>
      <c r="O224" s="47">
        <f t="shared" si="84"/>
        <v>32</v>
      </c>
      <c r="P224" s="48">
        <v>0</v>
      </c>
      <c r="Q224" s="48">
        <f t="shared" si="85"/>
        <v>32</v>
      </c>
      <c r="R224" s="5"/>
    </row>
    <row r="225" spans="1:18" ht="13.9" hidden="1" thickBot="1" x14ac:dyDescent="0.3">
      <c r="A225" s="64"/>
      <c r="B225" s="52"/>
      <c r="C225" s="65"/>
      <c r="D225" s="52">
        <v>3299</v>
      </c>
      <c r="E225" s="52">
        <v>5321</v>
      </c>
      <c r="F225" s="53" t="s">
        <v>32</v>
      </c>
      <c r="G225" s="67">
        <v>0</v>
      </c>
      <c r="H225" s="67"/>
      <c r="I225" s="68"/>
      <c r="J225" s="66"/>
      <c r="K225" s="67">
        <v>0</v>
      </c>
      <c r="L225" s="56">
        <v>32</v>
      </c>
      <c r="M225" s="57">
        <f t="shared" si="87"/>
        <v>32</v>
      </c>
      <c r="N225" s="66">
        <v>0</v>
      </c>
      <c r="O225" s="66">
        <f t="shared" si="84"/>
        <v>32</v>
      </c>
      <c r="P225" s="58">
        <v>0</v>
      </c>
      <c r="Q225" s="58">
        <f t="shared" si="85"/>
        <v>32</v>
      </c>
      <c r="R225" s="5"/>
    </row>
    <row r="226" spans="1:18" ht="13.9" hidden="1" thickBot="1" x14ac:dyDescent="0.3">
      <c r="A226" s="92" t="s">
        <v>17</v>
      </c>
      <c r="B226" s="283" t="s">
        <v>142</v>
      </c>
      <c r="C226" s="284"/>
      <c r="D226" s="284" t="s">
        <v>18</v>
      </c>
      <c r="E226" s="285" t="s">
        <v>18</v>
      </c>
      <c r="F226" s="93" t="s">
        <v>143</v>
      </c>
      <c r="G226" s="35">
        <v>250</v>
      </c>
      <c r="H226" s="35">
        <f t="shared" ref="H226" si="98">SUM(H227:H228)/2</f>
        <v>4.5300000000000002E-3</v>
      </c>
      <c r="I226" s="36">
        <f t="shared" si="1"/>
        <v>250.00452999999999</v>
      </c>
      <c r="J226" s="37">
        <v>0</v>
      </c>
      <c r="K226" s="37">
        <f t="shared" si="2"/>
        <v>250.00452999999999</v>
      </c>
      <c r="L226" s="37">
        <f>SUM(L227:L252)/2</f>
        <v>43.800000000000011</v>
      </c>
      <c r="M226" s="36">
        <f t="shared" si="87"/>
        <v>293.80453</v>
      </c>
      <c r="N226" s="108">
        <v>0</v>
      </c>
      <c r="O226" s="108">
        <f t="shared" si="84"/>
        <v>293.80453</v>
      </c>
      <c r="P226" s="109">
        <v>0</v>
      </c>
      <c r="Q226" s="109">
        <f t="shared" si="85"/>
        <v>293.80453</v>
      </c>
      <c r="R226" s="5"/>
    </row>
    <row r="227" spans="1:18" ht="13.15" hidden="1" x14ac:dyDescent="0.25">
      <c r="A227" s="39" t="s">
        <v>17</v>
      </c>
      <c r="B227" s="96" t="s">
        <v>144</v>
      </c>
      <c r="C227" s="41" t="s">
        <v>25</v>
      </c>
      <c r="D227" s="98" t="s">
        <v>18</v>
      </c>
      <c r="E227" s="98" t="s">
        <v>18</v>
      </c>
      <c r="F227" s="99" t="s">
        <v>143</v>
      </c>
      <c r="G227" s="110">
        <v>250</v>
      </c>
      <c r="H227" s="44">
        <v>4.5300000000000002E-3</v>
      </c>
      <c r="I227" s="111">
        <f t="shared" si="1"/>
        <v>250.00452999999999</v>
      </c>
      <c r="J227" s="46">
        <v>0</v>
      </c>
      <c r="K227" s="46">
        <f t="shared" si="2"/>
        <v>250.00452999999999</v>
      </c>
      <c r="L227" s="46">
        <f>+L228</f>
        <v>-250</v>
      </c>
      <c r="M227" s="69">
        <f t="shared" si="87"/>
        <v>4.5299999999883767E-3</v>
      </c>
      <c r="N227" s="47">
        <v>0</v>
      </c>
      <c r="O227" s="47">
        <f t="shared" si="84"/>
        <v>4.5299999999883767E-3</v>
      </c>
      <c r="P227" s="48">
        <v>0</v>
      </c>
      <c r="Q227" s="48">
        <f t="shared" si="85"/>
        <v>4.5299999999883767E-3</v>
      </c>
      <c r="R227" s="5"/>
    </row>
    <row r="228" spans="1:18" ht="13.9" hidden="1" thickBot="1" x14ac:dyDescent="0.3">
      <c r="A228" s="112"/>
      <c r="B228" s="113"/>
      <c r="C228" s="114"/>
      <c r="D228" s="115">
        <v>3299</v>
      </c>
      <c r="E228" s="115">
        <v>5901</v>
      </c>
      <c r="F228" s="116" t="s">
        <v>27</v>
      </c>
      <c r="G228" s="54">
        <v>250</v>
      </c>
      <c r="H228" s="54">
        <v>4.5300000000000002E-3</v>
      </c>
      <c r="I228" s="55">
        <f t="shared" si="1"/>
        <v>250.00452999999999</v>
      </c>
      <c r="J228" s="56">
        <v>0</v>
      </c>
      <c r="K228" s="56">
        <f t="shared" si="2"/>
        <v>250.00452999999999</v>
      </c>
      <c r="L228" s="56">
        <v>-250</v>
      </c>
      <c r="M228" s="57">
        <f t="shared" si="87"/>
        <v>4.5299999999883767E-3</v>
      </c>
      <c r="N228" s="66">
        <v>0</v>
      </c>
      <c r="O228" s="66">
        <f t="shared" si="84"/>
        <v>4.5299999999883767E-3</v>
      </c>
      <c r="P228" s="58">
        <v>0</v>
      </c>
      <c r="Q228" s="58">
        <f t="shared" si="85"/>
        <v>4.5299999999883767E-3</v>
      </c>
      <c r="R228" s="5"/>
    </row>
    <row r="229" spans="1:18" ht="21" hidden="1" x14ac:dyDescent="0.25">
      <c r="A229" s="59" t="s">
        <v>17</v>
      </c>
      <c r="B229" s="60">
        <v>4040040</v>
      </c>
      <c r="C229" s="61" t="s">
        <v>25</v>
      </c>
      <c r="D229" s="60" t="s">
        <v>18</v>
      </c>
      <c r="E229" s="60" t="s">
        <v>18</v>
      </c>
      <c r="F229" s="62" t="s">
        <v>145</v>
      </c>
      <c r="G229" s="63">
        <v>0</v>
      </c>
      <c r="H229" s="63"/>
      <c r="I229" s="45"/>
      <c r="J229" s="47"/>
      <c r="K229" s="63">
        <v>0</v>
      </c>
      <c r="L229" s="47">
        <f t="shared" ref="L229:L251" si="99">+L230</f>
        <v>30</v>
      </c>
      <c r="M229" s="45">
        <f t="shared" si="87"/>
        <v>30</v>
      </c>
      <c r="N229" s="46">
        <v>0</v>
      </c>
      <c r="O229" s="46">
        <f t="shared" si="84"/>
        <v>30</v>
      </c>
      <c r="P229" s="48">
        <v>0</v>
      </c>
      <c r="Q229" s="48">
        <f t="shared" si="85"/>
        <v>30</v>
      </c>
      <c r="R229" s="5"/>
    </row>
    <row r="230" spans="1:18" ht="13.9" hidden="1" thickBot="1" x14ac:dyDescent="0.3">
      <c r="A230" s="64"/>
      <c r="B230" s="52"/>
      <c r="C230" s="65"/>
      <c r="D230" s="52">
        <v>3299</v>
      </c>
      <c r="E230" s="52">
        <v>5229</v>
      </c>
      <c r="F230" s="53" t="s">
        <v>95</v>
      </c>
      <c r="G230" s="67">
        <v>0</v>
      </c>
      <c r="H230" s="67"/>
      <c r="I230" s="68"/>
      <c r="J230" s="66"/>
      <c r="K230" s="67">
        <v>0</v>
      </c>
      <c r="L230" s="66">
        <v>30</v>
      </c>
      <c r="M230" s="68">
        <f t="shared" si="87"/>
        <v>30</v>
      </c>
      <c r="N230" s="56">
        <v>0</v>
      </c>
      <c r="O230" s="56">
        <f t="shared" si="84"/>
        <v>30</v>
      </c>
      <c r="P230" s="58">
        <v>0</v>
      </c>
      <c r="Q230" s="58">
        <f t="shared" si="85"/>
        <v>30</v>
      </c>
      <c r="R230" s="5"/>
    </row>
    <row r="231" spans="1:18" ht="21" hidden="1" x14ac:dyDescent="0.25">
      <c r="A231" s="59" t="s">
        <v>17</v>
      </c>
      <c r="B231" s="60">
        <v>4040041</v>
      </c>
      <c r="C231" s="61">
        <v>2452</v>
      </c>
      <c r="D231" s="60" t="s">
        <v>18</v>
      </c>
      <c r="E231" s="60" t="s">
        <v>18</v>
      </c>
      <c r="F231" s="62" t="s">
        <v>146</v>
      </c>
      <c r="G231" s="63">
        <v>0</v>
      </c>
      <c r="H231" s="63"/>
      <c r="I231" s="45"/>
      <c r="J231" s="47"/>
      <c r="K231" s="63">
        <v>0</v>
      </c>
      <c r="L231" s="46">
        <f t="shared" si="99"/>
        <v>28</v>
      </c>
      <c r="M231" s="69">
        <f t="shared" si="87"/>
        <v>28</v>
      </c>
      <c r="N231" s="47">
        <v>0</v>
      </c>
      <c r="O231" s="47">
        <f t="shared" si="84"/>
        <v>28</v>
      </c>
      <c r="P231" s="48">
        <v>0</v>
      </c>
      <c r="Q231" s="48">
        <f t="shared" si="85"/>
        <v>28</v>
      </c>
      <c r="R231" s="5"/>
    </row>
    <row r="232" spans="1:18" ht="13.9" hidden="1" thickBot="1" x14ac:dyDescent="0.3">
      <c r="A232" s="64"/>
      <c r="B232" s="52"/>
      <c r="C232" s="65"/>
      <c r="D232" s="52">
        <v>3299</v>
      </c>
      <c r="E232" s="52">
        <v>5321</v>
      </c>
      <c r="F232" s="53" t="s">
        <v>32</v>
      </c>
      <c r="G232" s="67">
        <v>0</v>
      </c>
      <c r="H232" s="67"/>
      <c r="I232" s="68"/>
      <c r="J232" s="66"/>
      <c r="K232" s="67">
        <v>0</v>
      </c>
      <c r="L232" s="56">
        <v>28</v>
      </c>
      <c r="M232" s="57">
        <f t="shared" si="87"/>
        <v>28</v>
      </c>
      <c r="N232" s="66">
        <v>0</v>
      </c>
      <c r="O232" s="66">
        <f t="shared" si="84"/>
        <v>28</v>
      </c>
      <c r="P232" s="58">
        <v>0</v>
      </c>
      <c r="Q232" s="58">
        <f t="shared" si="85"/>
        <v>28</v>
      </c>
      <c r="R232" s="5"/>
    </row>
    <row r="233" spans="1:18" ht="21" hidden="1" x14ac:dyDescent="0.25">
      <c r="A233" s="59" t="s">
        <v>17</v>
      </c>
      <c r="B233" s="60">
        <v>4040042</v>
      </c>
      <c r="C233" s="61">
        <v>5425</v>
      </c>
      <c r="D233" s="60" t="s">
        <v>18</v>
      </c>
      <c r="E233" s="60" t="s">
        <v>18</v>
      </c>
      <c r="F233" s="62" t="s">
        <v>147</v>
      </c>
      <c r="G233" s="63">
        <v>0</v>
      </c>
      <c r="H233" s="63"/>
      <c r="I233" s="45"/>
      <c r="J233" s="47"/>
      <c r="K233" s="63">
        <v>0</v>
      </c>
      <c r="L233" s="47">
        <f t="shared" si="99"/>
        <v>22.8</v>
      </c>
      <c r="M233" s="45">
        <f t="shared" si="87"/>
        <v>22.8</v>
      </c>
      <c r="N233" s="46">
        <v>0</v>
      </c>
      <c r="O233" s="46">
        <f t="shared" si="84"/>
        <v>22.8</v>
      </c>
      <c r="P233" s="48">
        <v>0</v>
      </c>
      <c r="Q233" s="48">
        <f t="shared" si="85"/>
        <v>22.8</v>
      </c>
      <c r="R233" s="5"/>
    </row>
    <row r="234" spans="1:18" ht="13.9" hidden="1" thickBot="1" x14ac:dyDescent="0.3">
      <c r="A234" s="64"/>
      <c r="B234" s="52"/>
      <c r="C234" s="65"/>
      <c r="D234" s="52">
        <v>3299</v>
      </c>
      <c r="E234" s="52">
        <v>5321</v>
      </c>
      <c r="F234" s="53" t="s">
        <v>32</v>
      </c>
      <c r="G234" s="67">
        <v>0</v>
      </c>
      <c r="H234" s="67"/>
      <c r="I234" s="68"/>
      <c r="J234" s="66"/>
      <c r="K234" s="67">
        <v>0</v>
      </c>
      <c r="L234" s="66">
        <v>22.8</v>
      </c>
      <c r="M234" s="68">
        <f t="shared" si="87"/>
        <v>22.8</v>
      </c>
      <c r="N234" s="56">
        <v>0</v>
      </c>
      <c r="O234" s="56">
        <f t="shared" si="84"/>
        <v>22.8</v>
      </c>
      <c r="P234" s="58">
        <v>0</v>
      </c>
      <c r="Q234" s="58">
        <f t="shared" si="85"/>
        <v>22.8</v>
      </c>
      <c r="R234" s="5"/>
    </row>
    <row r="235" spans="1:18" ht="31.15" hidden="1" x14ac:dyDescent="0.25">
      <c r="A235" s="59" t="s">
        <v>17</v>
      </c>
      <c r="B235" s="60">
        <v>4040043</v>
      </c>
      <c r="C235" s="61">
        <v>3456</v>
      </c>
      <c r="D235" s="60" t="s">
        <v>18</v>
      </c>
      <c r="E235" s="60" t="s">
        <v>18</v>
      </c>
      <c r="F235" s="62" t="s">
        <v>148</v>
      </c>
      <c r="G235" s="63">
        <v>0</v>
      </c>
      <c r="H235" s="63"/>
      <c r="I235" s="45"/>
      <c r="J235" s="47"/>
      <c r="K235" s="63">
        <v>0</v>
      </c>
      <c r="L235" s="46">
        <f t="shared" si="99"/>
        <v>30</v>
      </c>
      <c r="M235" s="69">
        <f t="shared" si="87"/>
        <v>30</v>
      </c>
      <c r="N235" s="47">
        <v>0</v>
      </c>
      <c r="O235" s="47">
        <f t="shared" si="84"/>
        <v>30</v>
      </c>
      <c r="P235" s="48">
        <v>0</v>
      </c>
      <c r="Q235" s="48">
        <f t="shared" si="85"/>
        <v>30</v>
      </c>
      <c r="R235" s="5"/>
    </row>
    <row r="236" spans="1:18" ht="13.9" hidden="1" thickBot="1" x14ac:dyDescent="0.3">
      <c r="A236" s="64"/>
      <c r="B236" s="52"/>
      <c r="C236" s="65"/>
      <c r="D236" s="52">
        <v>3299</v>
      </c>
      <c r="E236" s="52">
        <v>5321</v>
      </c>
      <c r="F236" s="53" t="s">
        <v>32</v>
      </c>
      <c r="G236" s="67">
        <v>0</v>
      </c>
      <c r="H236" s="67"/>
      <c r="I236" s="68"/>
      <c r="J236" s="66"/>
      <c r="K236" s="67">
        <v>0</v>
      </c>
      <c r="L236" s="56">
        <v>30</v>
      </c>
      <c r="M236" s="57">
        <f t="shared" si="87"/>
        <v>30</v>
      </c>
      <c r="N236" s="66">
        <v>0</v>
      </c>
      <c r="O236" s="66">
        <f t="shared" si="84"/>
        <v>30</v>
      </c>
      <c r="P236" s="58">
        <v>0</v>
      </c>
      <c r="Q236" s="58">
        <f t="shared" si="85"/>
        <v>30</v>
      </c>
      <c r="R236" s="5"/>
    </row>
    <row r="237" spans="1:18" ht="21" hidden="1" x14ac:dyDescent="0.25">
      <c r="A237" s="59" t="s">
        <v>17</v>
      </c>
      <c r="B237" s="60">
        <v>4040044</v>
      </c>
      <c r="C237" s="61">
        <v>2006</v>
      </c>
      <c r="D237" s="60" t="s">
        <v>18</v>
      </c>
      <c r="E237" s="60" t="s">
        <v>18</v>
      </c>
      <c r="F237" s="62" t="s">
        <v>149</v>
      </c>
      <c r="G237" s="63">
        <v>0</v>
      </c>
      <c r="H237" s="63"/>
      <c r="I237" s="45"/>
      <c r="J237" s="47"/>
      <c r="K237" s="63">
        <v>0</v>
      </c>
      <c r="L237" s="47">
        <f t="shared" si="99"/>
        <v>23</v>
      </c>
      <c r="M237" s="45">
        <f t="shared" si="87"/>
        <v>23</v>
      </c>
      <c r="N237" s="46">
        <v>0</v>
      </c>
      <c r="O237" s="46">
        <f t="shared" si="84"/>
        <v>23</v>
      </c>
      <c r="P237" s="48">
        <v>0</v>
      </c>
      <c r="Q237" s="48">
        <f t="shared" si="85"/>
        <v>23</v>
      </c>
      <c r="R237" s="5"/>
    </row>
    <row r="238" spans="1:18" ht="13.9" hidden="1" thickBot="1" x14ac:dyDescent="0.3">
      <c r="A238" s="64"/>
      <c r="B238" s="52"/>
      <c r="C238" s="65"/>
      <c r="D238" s="52">
        <v>3299</v>
      </c>
      <c r="E238" s="52">
        <v>5321</v>
      </c>
      <c r="F238" s="53" t="s">
        <v>32</v>
      </c>
      <c r="G238" s="67">
        <v>0</v>
      </c>
      <c r="H238" s="67"/>
      <c r="I238" s="68"/>
      <c r="J238" s="66"/>
      <c r="K238" s="67">
        <v>0</v>
      </c>
      <c r="L238" s="66">
        <v>23</v>
      </c>
      <c r="M238" s="68">
        <f t="shared" si="87"/>
        <v>23</v>
      </c>
      <c r="N238" s="56">
        <v>0</v>
      </c>
      <c r="O238" s="56">
        <f t="shared" si="84"/>
        <v>23</v>
      </c>
      <c r="P238" s="58">
        <v>0</v>
      </c>
      <c r="Q238" s="58">
        <f t="shared" si="85"/>
        <v>23</v>
      </c>
      <c r="R238" s="5"/>
    </row>
    <row r="239" spans="1:18" ht="21" hidden="1" x14ac:dyDescent="0.25">
      <c r="A239" s="59" t="s">
        <v>17</v>
      </c>
      <c r="B239" s="60">
        <v>4040045</v>
      </c>
      <c r="C239" s="61">
        <v>2479</v>
      </c>
      <c r="D239" s="60" t="s">
        <v>18</v>
      </c>
      <c r="E239" s="60" t="s">
        <v>18</v>
      </c>
      <c r="F239" s="62" t="s">
        <v>150</v>
      </c>
      <c r="G239" s="63">
        <v>0</v>
      </c>
      <c r="H239" s="63"/>
      <c r="I239" s="45"/>
      <c r="J239" s="47"/>
      <c r="K239" s="63">
        <v>0</v>
      </c>
      <c r="L239" s="46">
        <f t="shared" si="99"/>
        <v>29</v>
      </c>
      <c r="M239" s="69">
        <f t="shared" si="87"/>
        <v>29</v>
      </c>
      <c r="N239" s="47">
        <v>0</v>
      </c>
      <c r="O239" s="47">
        <f t="shared" si="84"/>
        <v>29</v>
      </c>
      <c r="P239" s="48">
        <v>0</v>
      </c>
      <c r="Q239" s="48">
        <f t="shared" si="85"/>
        <v>29</v>
      </c>
      <c r="R239" s="5"/>
    </row>
    <row r="240" spans="1:18" ht="13.9" hidden="1" thickBot="1" x14ac:dyDescent="0.3">
      <c r="A240" s="64"/>
      <c r="B240" s="52"/>
      <c r="C240" s="65"/>
      <c r="D240" s="52">
        <v>3299</v>
      </c>
      <c r="E240" s="52">
        <v>5321</v>
      </c>
      <c r="F240" s="53" t="s">
        <v>32</v>
      </c>
      <c r="G240" s="67">
        <v>0</v>
      </c>
      <c r="H240" s="67"/>
      <c r="I240" s="68"/>
      <c r="J240" s="66"/>
      <c r="K240" s="67">
        <v>0</v>
      </c>
      <c r="L240" s="56">
        <v>29</v>
      </c>
      <c r="M240" s="57">
        <f t="shared" si="87"/>
        <v>29</v>
      </c>
      <c r="N240" s="66">
        <v>0</v>
      </c>
      <c r="O240" s="66">
        <f t="shared" si="84"/>
        <v>29</v>
      </c>
      <c r="P240" s="58">
        <v>0</v>
      </c>
      <c r="Q240" s="58">
        <f t="shared" si="85"/>
        <v>29</v>
      </c>
      <c r="R240" s="5"/>
    </row>
    <row r="241" spans="1:18" ht="21" hidden="1" x14ac:dyDescent="0.25">
      <c r="A241" s="59" t="s">
        <v>17</v>
      </c>
      <c r="B241" s="60">
        <v>4040046</v>
      </c>
      <c r="C241" s="61">
        <v>3422</v>
      </c>
      <c r="D241" s="60" t="s">
        <v>18</v>
      </c>
      <c r="E241" s="60" t="s">
        <v>18</v>
      </c>
      <c r="F241" s="62" t="s">
        <v>151</v>
      </c>
      <c r="G241" s="63">
        <v>0</v>
      </c>
      <c r="H241" s="63"/>
      <c r="I241" s="45"/>
      <c r="J241" s="47"/>
      <c r="K241" s="63">
        <v>0</v>
      </c>
      <c r="L241" s="47">
        <f t="shared" si="99"/>
        <v>15</v>
      </c>
      <c r="M241" s="45">
        <f t="shared" si="87"/>
        <v>15</v>
      </c>
      <c r="N241" s="46">
        <v>0</v>
      </c>
      <c r="O241" s="46">
        <f t="shared" si="84"/>
        <v>15</v>
      </c>
      <c r="P241" s="48">
        <v>0</v>
      </c>
      <c r="Q241" s="48">
        <f t="shared" si="85"/>
        <v>15</v>
      </c>
      <c r="R241" s="5"/>
    </row>
    <row r="242" spans="1:18" ht="13.9" hidden="1" thickBot="1" x14ac:dyDescent="0.3">
      <c r="A242" s="64"/>
      <c r="B242" s="52"/>
      <c r="C242" s="65"/>
      <c r="D242" s="52">
        <v>3299</v>
      </c>
      <c r="E242" s="52">
        <v>5321</v>
      </c>
      <c r="F242" s="53" t="s">
        <v>32</v>
      </c>
      <c r="G242" s="67">
        <v>0</v>
      </c>
      <c r="H242" s="67"/>
      <c r="I242" s="68"/>
      <c r="J242" s="66"/>
      <c r="K242" s="67">
        <v>0</v>
      </c>
      <c r="L242" s="66">
        <v>15</v>
      </c>
      <c r="M242" s="68">
        <f t="shared" si="87"/>
        <v>15</v>
      </c>
      <c r="N242" s="56">
        <v>0</v>
      </c>
      <c r="O242" s="56">
        <f t="shared" si="84"/>
        <v>15</v>
      </c>
      <c r="P242" s="58">
        <v>0</v>
      </c>
      <c r="Q242" s="58">
        <f t="shared" si="85"/>
        <v>15</v>
      </c>
      <c r="R242" s="5"/>
    </row>
    <row r="243" spans="1:18" ht="21" hidden="1" x14ac:dyDescent="0.25">
      <c r="A243" s="59" t="s">
        <v>17</v>
      </c>
      <c r="B243" s="60">
        <v>4040047</v>
      </c>
      <c r="C243" s="61">
        <v>3404</v>
      </c>
      <c r="D243" s="60" t="s">
        <v>18</v>
      </c>
      <c r="E243" s="60" t="s">
        <v>18</v>
      </c>
      <c r="F243" s="62" t="s">
        <v>152</v>
      </c>
      <c r="G243" s="63">
        <v>0</v>
      </c>
      <c r="H243" s="63"/>
      <c r="I243" s="45"/>
      <c r="J243" s="47"/>
      <c r="K243" s="63">
        <v>0</v>
      </c>
      <c r="L243" s="46">
        <f t="shared" si="99"/>
        <v>20</v>
      </c>
      <c r="M243" s="69">
        <f t="shared" si="87"/>
        <v>20</v>
      </c>
      <c r="N243" s="47">
        <v>0</v>
      </c>
      <c r="O243" s="47">
        <f t="shared" si="84"/>
        <v>20</v>
      </c>
      <c r="P243" s="48">
        <v>0</v>
      </c>
      <c r="Q243" s="48">
        <f t="shared" si="85"/>
        <v>20</v>
      </c>
      <c r="R243" s="5"/>
    </row>
    <row r="244" spans="1:18" ht="13.9" hidden="1" thickBot="1" x14ac:dyDescent="0.3">
      <c r="A244" s="64"/>
      <c r="B244" s="52"/>
      <c r="C244" s="65"/>
      <c r="D244" s="52">
        <v>3299</v>
      </c>
      <c r="E244" s="52">
        <v>5321</v>
      </c>
      <c r="F244" s="53" t="s">
        <v>32</v>
      </c>
      <c r="G244" s="67">
        <v>0</v>
      </c>
      <c r="H244" s="67"/>
      <c r="I244" s="68"/>
      <c r="J244" s="66"/>
      <c r="K244" s="67">
        <v>0</v>
      </c>
      <c r="L244" s="56">
        <v>20</v>
      </c>
      <c r="M244" s="57">
        <f t="shared" si="87"/>
        <v>20</v>
      </c>
      <c r="N244" s="66">
        <v>0</v>
      </c>
      <c r="O244" s="66">
        <f t="shared" si="84"/>
        <v>20</v>
      </c>
      <c r="P244" s="58">
        <v>0</v>
      </c>
      <c r="Q244" s="58">
        <f t="shared" si="85"/>
        <v>20</v>
      </c>
      <c r="R244" s="5"/>
    </row>
    <row r="245" spans="1:18" ht="21" hidden="1" x14ac:dyDescent="0.25">
      <c r="A245" s="59" t="s">
        <v>17</v>
      </c>
      <c r="B245" s="60">
        <v>4040048</v>
      </c>
      <c r="C245" s="61" t="s">
        <v>25</v>
      </c>
      <c r="D245" s="60" t="s">
        <v>18</v>
      </c>
      <c r="E245" s="60" t="s">
        <v>18</v>
      </c>
      <c r="F245" s="62" t="s">
        <v>153</v>
      </c>
      <c r="G245" s="63">
        <v>0</v>
      </c>
      <c r="H245" s="63"/>
      <c r="I245" s="45"/>
      <c r="J245" s="47"/>
      <c r="K245" s="63">
        <v>0</v>
      </c>
      <c r="L245" s="47">
        <f t="shared" si="99"/>
        <v>30</v>
      </c>
      <c r="M245" s="45">
        <f t="shared" si="87"/>
        <v>30</v>
      </c>
      <c r="N245" s="46">
        <v>0</v>
      </c>
      <c r="O245" s="46">
        <f t="shared" si="84"/>
        <v>30</v>
      </c>
      <c r="P245" s="48">
        <v>0</v>
      </c>
      <c r="Q245" s="48">
        <f t="shared" si="85"/>
        <v>30</v>
      </c>
      <c r="R245" s="5"/>
    </row>
    <row r="246" spans="1:18" ht="13.9" hidden="1" thickBot="1" x14ac:dyDescent="0.3">
      <c r="A246" s="64"/>
      <c r="B246" s="52"/>
      <c r="C246" s="65"/>
      <c r="D246" s="52">
        <v>3299</v>
      </c>
      <c r="E246" s="52">
        <v>5221</v>
      </c>
      <c r="F246" s="53" t="s">
        <v>51</v>
      </c>
      <c r="G246" s="67">
        <v>0</v>
      </c>
      <c r="H246" s="67"/>
      <c r="I246" s="68"/>
      <c r="J246" s="66"/>
      <c r="K246" s="67">
        <v>0</v>
      </c>
      <c r="L246" s="66">
        <v>30</v>
      </c>
      <c r="M246" s="68">
        <f t="shared" si="87"/>
        <v>30</v>
      </c>
      <c r="N246" s="56">
        <v>0</v>
      </c>
      <c r="O246" s="56">
        <f t="shared" si="84"/>
        <v>30</v>
      </c>
      <c r="P246" s="58">
        <v>0</v>
      </c>
      <c r="Q246" s="58">
        <f t="shared" si="85"/>
        <v>30</v>
      </c>
      <c r="R246" s="5"/>
    </row>
    <row r="247" spans="1:18" ht="21" hidden="1" x14ac:dyDescent="0.25">
      <c r="A247" s="59" t="s">
        <v>17</v>
      </c>
      <c r="B247" s="60">
        <v>4040049</v>
      </c>
      <c r="C247" s="61">
        <v>4455</v>
      </c>
      <c r="D247" s="60" t="s">
        <v>18</v>
      </c>
      <c r="E247" s="60" t="s">
        <v>18</v>
      </c>
      <c r="F247" s="62" t="s">
        <v>154</v>
      </c>
      <c r="G247" s="63">
        <v>0</v>
      </c>
      <c r="H247" s="63"/>
      <c r="I247" s="45"/>
      <c r="J247" s="47"/>
      <c r="K247" s="63">
        <v>0</v>
      </c>
      <c r="L247" s="46">
        <f t="shared" si="99"/>
        <v>10</v>
      </c>
      <c r="M247" s="69">
        <f t="shared" si="87"/>
        <v>10</v>
      </c>
      <c r="N247" s="47">
        <v>0</v>
      </c>
      <c r="O247" s="47">
        <f t="shared" si="84"/>
        <v>10</v>
      </c>
      <c r="P247" s="48">
        <v>0</v>
      </c>
      <c r="Q247" s="48">
        <f t="shared" si="85"/>
        <v>10</v>
      </c>
      <c r="R247" s="5"/>
    </row>
    <row r="248" spans="1:18" ht="13.9" hidden="1" thickBot="1" x14ac:dyDescent="0.3">
      <c r="A248" s="64"/>
      <c r="B248" s="52"/>
      <c r="C248" s="65"/>
      <c r="D248" s="52">
        <v>3299</v>
      </c>
      <c r="E248" s="52">
        <v>5321</v>
      </c>
      <c r="F248" s="53" t="s">
        <v>32</v>
      </c>
      <c r="G248" s="67">
        <v>0</v>
      </c>
      <c r="H248" s="67"/>
      <c r="I248" s="68"/>
      <c r="J248" s="66"/>
      <c r="K248" s="67">
        <v>0</v>
      </c>
      <c r="L248" s="56">
        <v>10</v>
      </c>
      <c r="M248" s="57">
        <f t="shared" si="87"/>
        <v>10</v>
      </c>
      <c r="N248" s="66">
        <v>0</v>
      </c>
      <c r="O248" s="66">
        <f t="shared" si="84"/>
        <v>10</v>
      </c>
      <c r="P248" s="58">
        <v>0</v>
      </c>
      <c r="Q248" s="58">
        <f t="shared" si="85"/>
        <v>10</v>
      </c>
      <c r="R248" s="5"/>
    </row>
    <row r="249" spans="1:18" ht="21" hidden="1" x14ac:dyDescent="0.25">
      <c r="A249" s="59" t="s">
        <v>17</v>
      </c>
      <c r="B249" s="60">
        <v>4040050</v>
      </c>
      <c r="C249" s="61">
        <v>2458</v>
      </c>
      <c r="D249" s="60" t="s">
        <v>18</v>
      </c>
      <c r="E249" s="60" t="s">
        <v>18</v>
      </c>
      <c r="F249" s="62" t="s">
        <v>155</v>
      </c>
      <c r="G249" s="63">
        <v>0</v>
      </c>
      <c r="H249" s="63"/>
      <c r="I249" s="45"/>
      <c r="J249" s="47"/>
      <c r="K249" s="63">
        <v>0</v>
      </c>
      <c r="L249" s="47">
        <f t="shared" si="99"/>
        <v>26</v>
      </c>
      <c r="M249" s="45">
        <f t="shared" si="87"/>
        <v>26</v>
      </c>
      <c r="N249" s="46">
        <v>0</v>
      </c>
      <c r="O249" s="46">
        <f t="shared" si="84"/>
        <v>26</v>
      </c>
      <c r="P249" s="48">
        <v>0</v>
      </c>
      <c r="Q249" s="48">
        <f t="shared" si="85"/>
        <v>26</v>
      </c>
      <c r="R249" s="5"/>
    </row>
    <row r="250" spans="1:18" ht="13.9" hidden="1" thickBot="1" x14ac:dyDescent="0.3">
      <c r="A250" s="64"/>
      <c r="B250" s="52"/>
      <c r="C250" s="65"/>
      <c r="D250" s="52">
        <v>3299</v>
      </c>
      <c r="E250" s="52">
        <v>5321</v>
      </c>
      <c r="F250" s="53" t="s">
        <v>32</v>
      </c>
      <c r="G250" s="67">
        <v>0</v>
      </c>
      <c r="H250" s="67"/>
      <c r="I250" s="68"/>
      <c r="J250" s="66"/>
      <c r="K250" s="67">
        <v>0</v>
      </c>
      <c r="L250" s="66">
        <v>26</v>
      </c>
      <c r="M250" s="68">
        <f t="shared" si="87"/>
        <v>26</v>
      </c>
      <c r="N250" s="56">
        <v>0</v>
      </c>
      <c r="O250" s="56">
        <f t="shared" si="84"/>
        <v>26</v>
      </c>
      <c r="P250" s="58">
        <v>0</v>
      </c>
      <c r="Q250" s="58">
        <f t="shared" si="85"/>
        <v>26</v>
      </c>
      <c r="R250" s="5"/>
    </row>
    <row r="251" spans="1:18" ht="31.15" hidden="1" x14ac:dyDescent="0.25">
      <c r="A251" s="59" t="s">
        <v>17</v>
      </c>
      <c r="B251" s="60">
        <v>4040051</v>
      </c>
      <c r="C251" s="61">
        <v>6037</v>
      </c>
      <c r="D251" s="60" t="s">
        <v>18</v>
      </c>
      <c r="E251" s="60" t="s">
        <v>18</v>
      </c>
      <c r="F251" s="62" t="s">
        <v>156</v>
      </c>
      <c r="G251" s="63">
        <v>0</v>
      </c>
      <c r="H251" s="63"/>
      <c r="I251" s="45"/>
      <c r="J251" s="47"/>
      <c r="K251" s="63">
        <v>0</v>
      </c>
      <c r="L251" s="46">
        <f t="shared" si="99"/>
        <v>30</v>
      </c>
      <c r="M251" s="69">
        <f t="shared" si="87"/>
        <v>30</v>
      </c>
      <c r="N251" s="47">
        <v>0</v>
      </c>
      <c r="O251" s="47">
        <f t="shared" si="84"/>
        <v>30</v>
      </c>
      <c r="P251" s="48">
        <v>0</v>
      </c>
      <c r="Q251" s="48">
        <f t="shared" si="85"/>
        <v>30</v>
      </c>
      <c r="R251" s="5"/>
    </row>
    <row r="252" spans="1:18" ht="13.9" hidden="1" thickBot="1" x14ac:dyDescent="0.3">
      <c r="A252" s="64"/>
      <c r="B252" s="52"/>
      <c r="C252" s="65"/>
      <c r="D252" s="52">
        <v>3299</v>
      </c>
      <c r="E252" s="52">
        <v>5213</v>
      </c>
      <c r="F252" s="53" t="s">
        <v>128</v>
      </c>
      <c r="G252" s="67">
        <v>0</v>
      </c>
      <c r="H252" s="67"/>
      <c r="I252" s="68"/>
      <c r="J252" s="66"/>
      <c r="K252" s="67">
        <v>0</v>
      </c>
      <c r="L252" s="56">
        <v>30</v>
      </c>
      <c r="M252" s="57">
        <f t="shared" si="87"/>
        <v>30</v>
      </c>
      <c r="N252" s="66">
        <v>0</v>
      </c>
      <c r="O252" s="66">
        <f t="shared" si="84"/>
        <v>30</v>
      </c>
      <c r="P252" s="58">
        <v>0</v>
      </c>
      <c r="Q252" s="58">
        <f t="shared" si="85"/>
        <v>30</v>
      </c>
      <c r="R252" s="5"/>
    </row>
    <row r="253" spans="1:18" ht="13.9" hidden="1" thickBot="1" x14ac:dyDescent="0.3">
      <c r="A253" s="92" t="s">
        <v>17</v>
      </c>
      <c r="B253" s="283" t="s">
        <v>157</v>
      </c>
      <c r="C253" s="284"/>
      <c r="D253" s="284" t="s">
        <v>18</v>
      </c>
      <c r="E253" s="284" t="s">
        <v>18</v>
      </c>
      <c r="F253" s="93" t="s">
        <v>158</v>
      </c>
      <c r="G253" s="35">
        <v>0</v>
      </c>
      <c r="H253" s="35">
        <f>SUM(H254:H255)/2</f>
        <v>316.15789999999998</v>
      </c>
      <c r="I253" s="36">
        <f t="shared" si="1"/>
        <v>316.15789999999998</v>
      </c>
      <c r="J253" s="37">
        <v>0</v>
      </c>
      <c r="K253" s="37">
        <f t="shared" si="2"/>
        <v>316.15789999999998</v>
      </c>
      <c r="L253" s="37">
        <v>0</v>
      </c>
      <c r="M253" s="36">
        <f t="shared" si="87"/>
        <v>316.15789999999998</v>
      </c>
      <c r="N253" s="94">
        <v>0</v>
      </c>
      <c r="O253" s="94">
        <f t="shared" si="84"/>
        <v>316.15789999999998</v>
      </c>
      <c r="P253" s="109">
        <v>0</v>
      </c>
      <c r="Q253" s="109">
        <f t="shared" si="85"/>
        <v>316.15789999999998</v>
      </c>
      <c r="R253" s="5"/>
    </row>
    <row r="254" spans="1:18" ht="13.15" hidden="1" x14ac:dyDescent="0.25">
      <c r="A254" s="39" t="s">
        <v>17</v>
      </c>
      <c r="B254" s="96" t="s">
        <v>159</v>
      </c>
      <c r="C254" s="41" t="s">
        <v>25</v>
      </c>
      <c r="D254" s="98" t="s">
        <v>18</v>
      </c>
      <c r="E254" s="98" t="s">
        <v>18</v>
      </c>
      <c r="F254" s="99" t="s">
        <v>158</v>
      </c>
      <c r="G254" s="63">
        <v>0</v>
      </c>
      <c r="H254" s="63">
        <v>316.15789999999998</v>
      </c>
      <c r="I254" s="45">
        <f t="shared" si="1"/>
        <v>316.15789999999998</v>
      </c>
      <c r="J254" s="46">
        <v>0</v>
      </c>
      <c r="K254" s="46">
        <f t="shared" si="2"/>
        <v>316.15789999999998</v>
      </c>
      <c r="L254" s="46">
        <v>0</v>
      </c>
      <c r="M254" s="69">
        <f t="shared" si="87"/>
        <v>316.15789999999998</v>
      </c>
      <c r="N254" s="46">
        <v>0</v>
      </c>
      <c r="O254" s="46">
        <f t="shared" si="84"/>
        <v>316.15789999999998</v>
      </c>
      <c r="P254" s="48">
        <v>0</v>
      </c>
      <c r="Q254" s="48">
        <f t="shared" si="85"/>
        <v>316.15789999999998</v>
      </c>
      <c r="R254" s="5"/>
    </row>
    <row r="255" spans="1:18" ht="13.9" hidden="1" thickBot="1" x14ac:dyDescent="0.3">
      <c r="A255" s="112"/>
      <c r="B255" s="113"/>
      <c r="C255" s="114"/>
      <c r="D255" s="115">
        <v>3299</v>
      </c>
      <c r="E255" s="115">
        <v>5901</v>
      </c>
      <c r="F255" s="116" t="s">
        <v>27</v>
      </c>
      <c r="G255" s="54">
        <v>0</v>
      </c>
      <c r="H255" s="54">
        <v>316.15789999999998</v>
      </c>
      <c r="I255" s="57">
        <f t="shared" si="1"/>
        <v>316.15789999999998</v>
      </c>
      <c r="J255" s="56">
        <v>0</v>
      </c>
      <c r="K255" s="56">
        <f t="shared" si="2"/>
        <v>316.15789999999998</v>
      </c>
      <c r="L255" s="56">
        <v>0</v>
      </c>
      <c r="M255" s="57">
        <f t="shared" si="87"/>
        <v>316.15789999999998</v>
      </c>
      <c r="N255" s="56">
        <v>0</v>
      </c>
      <c r="O255" s="56">
        <f t="shared" si="84"/>
        <v>316.15789999999998</v>
      </c>
      <c r="P255" s="58">
        <v>0</v>
      </c>
      <c r="Q255" s="58">
        <f t="shared" si="85"/>
        <v>316.15789999999998</v>
      </c>
      <c r="R255" s="5"/>
    </row>
    <row r="256" spans="1:18" ht="27.6" hidden="1" customHeight="1" thickBot="1" x14ac:dyDescent="0.3">
      <c r="A256" s="92" t="s">
        <v>17</v>
      </c>
      <c r="B256" s="283" t="s">
        <v>160</v>
      </c>
      <c r="C256" s="284"/>
      <c r="D256" s="284"/>
      <c r="E256" s="284"/>
      <c r="F256" s="93" t="s">
        <v>161</v>
      </c>
      <c r="G256" s="35">
        <v>1500</v>
      </c>
      <c r="H256" s="35">
        <f t="shared" ref="H256" si="100">+H257</f>
        <v>1085.7</v>
      </c>
      <c r="I256" s="36">
        <f t="shared" si="1"/>
        <v>2585.6999999999998</v>
      </c>
      <c r="J256" s="37">
        <v>0</v>
      </c>
      <c r="K256" s="37">
        <f t="shared" si="2"/>
        <v>2585.6999999999998</v>
      </c>
      <c r="L256" s="37">
        <f>SUM(L257:L280)/2</f>
        <v>-183.197</v>
      </c>
      <c r="M256" s="36">
        <f t="shared" si="87"/>
        <v>2402.5029999999997</v>
      </c>
      <c r="N256" s="37">
        <f>+N257</f>
        <v>-47</v>
      </c>
      <c r="O256" s="37">
        <f t="shared" si="84"/>
        <v>2355.5029999999997</v>
      </c>
      <c r="P256" s="109">
        <v>0</v>
      </c>
      <c r="Q256" s="109">
        <f t="shared" si="85"/>
        <v>2355.5029999999997</v>
      </c>
      <c r="R256" s="5"/>
    </row>
    <row r="257" spans="1:18" ht="21" hidden="1" customHeight="1" x14ac:dyDescent="0.25">
      <c r="A257" s="117" t="s">
        <v>17</v>
      </c>
      <c r="B257" s="118" t="s">
        <v>162</v>
      </c>
      <c r="C257" s="119" t="s">
        <v>25</v>
      </c>
      <c r="D257" s="120" t="s">
        <v>18</v>
      </c>
      <c r="E257" s="121" t="s">
        <v>18</v>
      </c>
      <c r="F257" s="122" t="s">
        <v>161</v>
      </c>
      <c r="G257" s="123">
        <v>1500</v>
      </c>
      <c r="H257" s="123">
        <v>1085.7</v>
      </c>
      <c r="I257" s="124">
        <f t="shared" si="1"/>
        <v>2585.6999999999998</v>
      </c>
      <c r="J257" s="85">
        <v>0</v>
      </c>
      <c r="K257" s="85">
        <f t="shared" si="2"/>
        <v>2585.6999999999998</v>
      </c>
      <c r="L257" s="85">
        <f>+L258</f>
        <v>-522.67100000000005</v>
      </c>
      <c r="M257" s="124">
        <f t="shared" si="87"/>
        <v>2063.0289999999995</v>
      </c>
      <c r="N257" s="85">
        <f>+N258</f>
        <v>-47</v>
      </c>
      <c r="O257" s="85">
        <f t="shared" si="84"/>
        <v>2016.0289999999995</v>
      </c>
      <c r="P257" s="48">
        <v>0</v>
      </c>
      <c r="Q257" s="48">
        <f t="shared" si="85"/>
        <v>2016.0289999999995</v>
      </c>
      <c r="R257" s="5"/>
    </row>
    <row r="258" spans="1:18" ht="13.9" hidden="1" customHeight="1" thickBot="1" x14ac:dyDescent="0.3">
      <c r="A258" s="125"/>
      <c r="B258" s="126"/>
      <c r="C258" s="127"/>
      <c r="D258" s="128">
        <v>3299</v>
      </c>
      <c r="E258" s="129">
        <v>5901</v>
      </c>
      <c r="F258" s="130" t="s">
        <v>27</v>
      </c>
      <c r="G258" s="90">
        <v>1500</v>
      </c>
      <c r="H258" s="90">
        <v>1085.7</v>
      </c>
      <c r="I258" s="91">
        <f t="shared" si="1"/>
        <v>2585.6999999999998</v>
      </c>
      <c r="J258" s="58">
        <v>0</v>
      </c>
      <c r="K258" s="58">
        <f t="shared" si="2"/>
        <v>2585.6999999999998</v>
      </c>
      <c r="L258" s="58">
        <v>-522.67100000000005</v>
      </c>
      <c r="M258" s="131">
        <f t="shared" si="87"/>
        <v>2063.0289999999995</v>
      </c>
      <c r="N258" s="58">
        <v>-47</v>
      </c>
      <c r="O258" s="58">
        <f t="shared" si="84"/>
        <v>2016.0289999999995</v>
      </c>
      <c r="P258" s="58">
        <v>0</v>
      </c>
      <c r="Q258" s="58">
        <f t="shared" si="85"/>
        <v>2016.0289999999995</v>
      </c>
      <c r="R258" s="5"/>
    </row>
    <row r="259" spans="1:18" ht="36.6" hidden="1" customHeight="1" x14ac:dyDescent="0.25">
      <c r="A259" s="59" t="s">
        <v>17</v>
      </c>
      <c r="B259" s="60">
        <v>4070014</v>
      </c>
      <c r="C259" s="61">
        <v>2310</v>
      </c>
      <c r="D259" s="60" t="s">
        <v>18</v>
      </c>
      <c r="E259" s="60" t="s">
        <v>18</v>
      </c>
      <c r="F259" s="62" t="s">
        <v>163</v>
      </c>
      <c r="G259" s="63">
        <v>0</v>
      </c>
      <c r="H259" s="63"/>
      <c r="I259" s="45"/>
      <c r="J259" s="47"/>
      <c r="K259" s="63">
        <v>0</v>
      </c>
      <c r="L259" s="47">
        <f t="shared" ref="L259:L279" si="101">+L260</f>
        <v>24.5</v>
      </c>
      <c r="M259" s="45">
        <f t="shared" si="87"/>
        <v>24.5</v>
      </c>
      <c r="N259" s="47">
        <v>0</v>
      </c>
      <c r="O259" s="47">
        <f t="shared" si="84"/>
        <v>24.5</v>
      </c>
      <c r="P259" s="48">
        <v>0</v>
      </c>
      <c r="Q259" s="48">
        <f t="shared" si="85"/>
        <v>24.5</v>
      </c>
      <c r="R259" s="5"/>
    </row>
    <row r="260" spans="1:18" ht="13.9" hidden="1" customHeight="1" thickBot="1" x14ac:dyDescent="0.3">
      <c r="A260" s="64"/>
      <c r="B260" s="52"/>
      <c r="C260" s="65"/>
      <c r="D260" s="52">
        <v>3299</v>
      </c>
      <c r="E260" s="52">
        <v>5321</v>
      </c>
      <c r="F260" s="53" t="s">
        <v>32</v>
      </c>
      <c r="G260" s="67">
        <v>0</v>
      </c>
      <c r="H260" s="67"/>
      <c r="I260" s="68"/>
      <c r="J260" s="66"/>
      <c r="K260" s="67">
        <v>0</v>
      </c>
      <c r="L260" s="66">
        <v>24.5</v>
      </c>
      <c r="M260" s="68">
        <f t="shared" si="87"/>
        <v>24.5</v>
      </c>
      <c r="N260" s="66">
        <v>0</v>
      </c>
      <c r="O260" s="66">
        <f t="shared" si="84"/>
        <v>24.5</v>
      </c>
      <c r="P260" s="132">
        <v>0</v>
      </c>
      <c r="Q260" s="132">
        <f t="shared" si="85"/>
        <v>24.5</v>
      </c>
      <c r="R260" s="5"/>
    </row>
    <row r="261" spans="1:18" ht="28.15" hidden="1" customHeight="1" x14ac:dyDescent="0.25">
      <c r="A261" s="59" t="s">
        <v>17</v>
      </c>
      <c r="B261" s="60">
        <v>4070015</v>
      </c>
      <c r="C261" s="61">
        <v>3413</v>
      </c>
      <c r="D261" s="60" t="s">
        <v>18</v>
      </c>
      <c r="E261" s="60" t="s">
        <v>18</v>
      </c>
      <c r="F261" s="62" t="s">
        <v>164</v>
      </c>
      <c r="G261" s="63">
        <v>0</v>
      </c>
      <c r="H261" s="63"/>
      <c r="I261" s="45"/>
      <c r="J261" s="47"/>
      <c r="K261" s="63">
        <v>0</v>
      </c>
      <c r="L261" s="46">
        <f t="shared" si="101"/>
        <v>22.5</v>
      </c>
      <c r="M261" s="69">
        <f t="shared" si="87"/>
        <v>22.5</v>
      </c>
      <c r="N261" s="46">
        <v>0</v>
      </c>
      <c r="O261" s="46">
        <f t="shared" si="84"/>
        <v>22.5</v>
      </c>
      <c r="P261" s="133">
        <v>0</v>
      </c>
      <c r="Q261" s="133">
        <f t="shared" si="85"/>
        <v>22.5</v>
      </c>
      <c r="R261" s="5"/>
    </row>
    <row r="262" spans="1:18" ht="13.9" hidden="1" customHeight="1" thickBot="1" x14ac:dyDescent="0.3">
      <c r="A262" s="64"/>
      <c r="B262" s="52"/>
      <c r="C262" s="65"/>
      <c r="D262" s="52">
        <v>3299</v>
      </c>
      <c r="E262" s="52">
        <v>5321</v>
      </c>
      <c r="F262" s="53" t="s">
        <v>32</v>
      </c>
      <c r="G262" s="67">
        <v>0</v>
      </c>
      <c r="H262" s="67"/>
      <c r="I262" s="68"/>
      <c r="J262" s="66"/>
      <c r="K262" s="67">
        <v>0</v>
      </c>
      <c r="L262" s="56">
        <v>22.5</v>
      </c>
      <c r="M262" s="57">
        <f t="shared" si="87"/>
        <v>22.5</v>
      </c>
      <c r="N262" s="56">
        <v>0</v>
      </c>
      <c r="O262" s="56">
        <f t="shared" si="84"/>
        <v>22.5</v>
      </c>
      <c r="P262" s="132">
        <v>0</v>
      </c>
      <c r="Q262" s="132">
        <f t="shared" si="85"/>
        <v>22.5</v>
      </c>
      <c r="R262" s="5"/>
    </row>
    <row r="263" spans="1:18" ht="27" hidden="1" customHeight="1" x14ac:dyDescent="0.25">
      <c r="A263" s="59" t="s">
        <v>17</v>
      </c>
      <c r="B263" s="60">
        <v>4070016</v>
      </c>
      <c r="C263" s="61">
        <v>2479</v>
      </c>
      <c r="D263" s="60" t="s">
        <v>18</v>
      </c>
      <c r="E263" s="60" t="s">
        <v>18</v>
      </c>
      <c r="F263" s="62" t="s">
        <v>165</v>
      </c>
      <c r="G263" s="63">
        <v>0</v>
      </c>
      <c r="H263" s="63"/>
      <c r="I263" s="45"/>
      <c r="J263" s="47"/>
      <c r="K263" s="63">
        <v>0</v>
      </c>
      <c r="L263" s="47">
        <f t="shared" si="101"/>
        <v>90</v>
      </c>
      <c r="M263" s="45">
        <f t="shared" si="87"/>
        <v>90</v>
      </c>
      <c r="N263" s="47">
        <v>0</v>
      </c>
      <c r="O263" s="47">
        <f t="shared" si="84"/>
        <v>90</v>
      </c>
      <c r="P263" s="133">
        <v>0</v>
      </c>
      <c r="Q263" s="133">
        <f t="shared" si="85"/>
        <v>90</v>
      </c>
      <c r="R263" s="5"/>
    </row>
    <row r="264" spans="1:18" ht="13.9" hidden="1" customHeight="1" thickBot="1" x14ac:dyDescent="0.3">
      <c r="A264" s="64"/>
      <c r="B264" s="52"/>
      <c r="C264" s="65"/>
      <c r="D264" s="52">
        <v>3299</v>
      </c>
      <c r="E264" s="52">
        <v>5321</v>
      </c>
      <c r="F264" s="53" t="s">
        <v>32</v>
      </c>
      <c r="G264" s="67">
        <v>0</v>
      </c>
      <c r="H264" s="67"/>
      <c r="I264" s="68"/>
      <c r="J264" s="66"/>
      <c r="K264" s="67">
        <v>0</v>
      </c>
      <c r="L264" s="66">
        <v>90</v>
      </c>
      <c r="M264" s="68">
        <f t="shared" si="87"/>
        <v>90</v>
      </c>
      <c r="N264" s="66">
        <v>0</v>
      </c>
      <c r="O264" s="66">
        <f t="shared" si="84"/>
        <v>90</v>
      </c>
      <c r="P264" s="132">
        <v>0</v>
      </c>
      <c r="Q264" s="132">
        <f t="shared" si="85"/>
        <v>90</v>
      </c>
      <c r="R264" s="5"/>
    </row>
    <row r="265" spans="1:18" ht="25.9" hidden="1" customHeight="1" x14ac:dyDescent="0.25">
      <c r="A265" s="59" t="s">
        <v>17</v>
      </c>
      <c r="B265" s="60">
        <v>4070017</v>
      </c>
      <c r="C265" s="61">
        <v>2480</v>
      </c>
      <c r="D265" s="60" t="s">
        <v>18</v>
      </c>
      <c r="E265" s="60" t="s">
        <v>18</v>
      </c>
      <c r="F265" s="62" t="s">
        <v>166</v>
      </c>
      <c r="G265" s="63">
        <v>0</v>
      </c>
      <c r="H265" s="63"/>
      <c r="I265" s="45"/>
      <c r="J265" s="47"/>
      <c r="K265" s="63">
        <v>0</v>
      </c>
      <c r="L265" s="46">
        <f t="shared" si="101"/>
        <v>25</v>
      </c>
      <c r="M265" s="69">
        <f t="shared" si="87"/>
        <v>25</v>
      </c>
      <c r="N265" s="46">
        <v>0</v>
      </c>
      <c r="O265" s="46">
        <f t="shared" si="84"/>
        <v>25</v>
      </c>
      <c r="P265" s="133">
        <v>0</v>
      </c>
      <c r="Q265" s="133">
        <f t="shared" si="85"/>
        <v>25</v>
      </c>
      <c r="R265" s="5"/>
    </row>
    <row r="266" spans="1:18" ht="13.9" hidden="1" customHeight="1" thickBot="1" x14ac:dyDescent="0.3">
      <c r="A266" s="64"/>
      <c r="B266" s="52"/>
      <c r="C266" s="65"/>
      <c r="D266" s="52">
        <v>3299</v>
      </c>
      <c r="E266" s="52">
        <v>5321</v>
      </c>
      <c r="F266" s="53" t="s">
        <v>32</v>
      </c>
      <c r="G266" s="67">
        <v>0</v>
      </c>
      <c r="H266" s="67"/>
      <c r="I266" s="68"/>
      <c r="J266" s="66"/>
      <c r="K266" s="67">
        <v>0</v>
      </c>
      <c r="L266" s="56">
        <v>25</v>
      </c>
      <c r="M266" s="57">
        <f t="shared" si="87"/>
        <v>25</v>
      </c>
      <c r="N266" s="56">
        <v>0</v>
      </c>
      <c r="O266" s="56">
        <f t="shared" si="84"/>
        <v>25</v>
      </c>
      <c r="P266" s="132">
        <v>0</v>
      </c>
      <c r="Q266" s="132">
        <f t="shared" si="85"/>
        <v>25</v>
      </c>
      <c r="R266" s="5"/>
    </row>
    <row r="267" spans="1:18" ht="36" hidden="1" customHeight="1" x14ac:dyDescent="0.25">
      <c r="A267" s="59" t="s">
        <v>17</v>
      </c>
      <c r="B267" s="60">
        <v>4070018</v>
      </c>
      <c r="C267" s="61">
        <v>4443</v>
      </c>
      <c r="D267" s="60" t="s">
        <v>18</v>
      </c>
      <c r="E267" s="60" t="s">
        <v>18</v>
      </c>
      <c r="F267" s="62" t="s">
        <v>167</v>
      </c>
      <c r="G267" s="63">
        <v>0</v>
      </c>
      <c r="H267" s="63"/>
      <c r="I267" s="45"/>
      <c r="J267" s="47"/>
      <c r="K267" s="63">
        <v>0</v>
      </c>
      <c r="L267" s="47">
        <f t="shared" si="101"/>
        <v>19.2</v>
      </c>
      <c r="M267" s="45">
        <f t="shared" si="87"/>
        <v>19.2</v>
      </c>
      <c r="N267" s="47">
        <v>0</v>
      </c>
      <c r="O267" s="47">
        <f t="shared" ref="O267:O330" si="102">+M267+N267</f>
        <v>19.2</v>
      </c>
      <c r="P267" s="133">
        <v>0</v>
      </c>
      <c r="Q267" s="133">
        <f t="shared" ref="Q267:Q330" si="103">+O267+P267</f>
        <v>19.2</v>
      </c>
      <c r="R267" s="5"/>
    </row>
    <row r="268" spans="1:18" ht="13.9" hidden="1" customHeight="1" thickBot="1" x14ac:dyDescent="0.3">
      <c r="A268" s="64"/>
      <c r="B268" s="52"/>
      <c r="C268" s="65"/>
      <c r="D268" s="52">
        <v>3299</v>
      </c>
      <c r="E268" s="52">
        <v>5321</v>
      </c>
      <c r="F268" s="53" t="s">
        <v>32</v>
      </c>
      <c r="G268" s="67">
        <v>0</v>
      </c>
      <c r="H268" s="67"/>
      <c r="I268" s="68"/>
      <c r="J268" s="66"/>
      <c r="K268" s="67">
        <v>0</v>
      </c>
      <c r="L268" s="66">
        <v>19.2</v>
      </c>
      <c r="M268" s="68">
        <f t="shared" si="87"/>
        <v>19.2</v>
      </c>
      <c r="N268" s="66">
        <v>0</v>
      </c>
      <c r="O268" s="66">
        <f t="shared" si="102"/>
        <v>19.2</v>
      </c>
      <c r="P268" s="132">
        <v>0</v>
      </c>
      <c r="Q268" s="132">
        <f t="shared" si="103"/>
        <v>19.2</v>
      </c>
      <c r="R268" s="5"/>
    </row>
    <row r="269" spans="1:18" ht="22.15" hidden="1" customHeight="1" x14ac:dyDescent="0.25">
      <c r="A269" s="59" t="s">
        <v>17</v>
      </c>
      <c r="B269" s="60">
        <v>4070019</v>
      </c>
      <c r="C269" s="61">
        <v>2497</v>
      </c>
      <c r="D269" s="60" t="s">
        <v>18</v>
      </c>
      <c r="E269" s="60" t="s">
        <v>18</v>
      </c>
      <c r="F269" s="62" t="s">
        <v>168</v>
      </c>
      <c r="G269" s="63">
        <v>0</v>
      </c>
      <c r="H269" s="63"/>
      <c r="I269" s="45"/>
      <c r="J269" s="47"/>
      <c r="K269" s="63">
        <v>0</v>
      </c>
      <c r="L269" s="46">
        <f t="shared" si="101"/>
        <v>46.2</v>
      </c>
      <c r="M269" s="69">
        <f t="shared" ref="M269:M332" si="104">+K269+L269</f>
        <v>46.2</v>
      </c>
      <c r="N269" s="46">
        <v>0</v>
      </c>
      <c r="O269" s="46">
        <f t="shared" si="102"/>
        <v>46.2</v>
      </c>
      <c r="P269" s="133">
        <v>0</v>
      </c>
      <c r="Q269" s="133">
        <f t="shared" si="103"/>
        <v>46.2</v>
      </c>
      <c r="R269" s="5"/>
    </row>
    <row r="270" spans="1:18" ht="13.9" hidden="1" customHeight="1" thickBot="1" x14ac:dyDescent="0.3">
      <c r="A270" s="64"/>
      <c r="B270" s="52"/>
      <c r="C270" s="65"/>
      <c r="D270" s="52">
        <v>3299</v>
      </c>
      <c r="E270" s="52">
        <v>5321</v>
      </c>
      <c r="F270" s="53" t="s">
        <v>32</v>
      </c>
      <c r="G270" s="67">
        <v>0</v>
      </c>
      <c r="H270" s="67"/>
      <c r="I270" s="68"/>
      <c r="J270" s="66"/>
      <c r="K270" s="67">
        <v>0</v>
      </c>
      <c r="L270" s="56">
        <v>46.2</v>
      </c>
      <c r="M270" s="57">
        <f t="shared" si="104"/>
        <v>46.2</v>
      </c>
      <c r="N270" s="56">
        <v>0</v>
      </c>
      <c r="O270" s="56">
        <f t="shared" si="102"/>
        <v>46.2</v>
      </c>
      <c r="P270" s="132">
        <v>0</v>
      </c>
      <c r="Q270" s="132">
        <f t="shared" si="103"/>
        <v>46.2</v>
      </c>
      <c r="R270" s="5"/>
    </row>
    <row r="271" spans="1:18" ht="29.45" hidden="1" customHeight="1" x14ac:dyDescent="0.25">
      <c r="A271" s="59" t="s">
        <v>17</v>
      </c>
      <c r="B271" s="60">
        <v>4070020</v>
      </c>
      <c r="C271" s="61">
        <v>5431</v>
      </c>
      <c r="D271" s="60" t="s">
        <v>18</v>
      </c>
      <c r="E271" s="60" t="s">
        <v>18</v>
      </c>
      <c r="F271" s="62" t="s">
        <v>169</v>
      </c>
      <c r="G271" s="63">
        <v>0</v>
      </c>
      <c r="H271" s="63"/>
      <c r="I271" s="45"/>
      <c r="J271" s="47"/>
      <c r="K271" s="63">
        <v>0</v>
      </c>
      <c r="L271" s="47">
        <f t="shared" si="101"/>
        <v>28</v>
      </c>
      <c r="M271" s="45">
        <f t="shared" si="104"/>
        <v>28</v>
      </c>
      <c r="N271" s="47">
        <v>0</v>
      </c>
      <c r="O271" s="47">
        <f t="shared" si="102"/>
        <v>28</v>
      </c>
      <c r="P271" s="133">
        <v>0</v>
      </c>
      <c r="Q271" s="133">
        <f t="shared" si="103"/>
        <v>28</v>
      </c>
      <c r="R271" s="5"/>
    </row>
    <row r="272" spans="1:18" ht="13.9" hidden="1" customHeight="1" thickBot="1" x14ac:dyDescent="0.3">
      <c r="A272" s="64"/>
      <c r="B272" s="52"/>
      <c r="C272" s="65"/>
      <c r="D272" s="52">
        <v>3299</v>
      </c>
      <c r="E272" s="52">
        <v>5321</v>
      </c>
      <c r="F272" s="53" t="s">
        <v>32</v>
      </c>
      <c r="G272" s="67">
        <v>0</v>
      </c>
      <c r="H272" s="67"/>
      <c r="I272" s="68"/>
      <c r="J272" s="66"/>
      <c r="K272" s="67">
        <v>0</v>
      </c>
      <c r="L272" s="66">
        <v>28</v>
      </c>
      <c r="M272" s="68">
        <f t="shared" si="104"/>
        <v>28</v>
      </c>
      <c r="N272" s="66">
        <v>0</v>
      </c>
      <c r="O272" s="66">
        <f t="shared" si="102"/>
        <v>28</v>
      </c>
      <c r="P272" s="132">
        <v>0</v>
      </c>
      <c r="Q272" s="132">
        <f t="shared" si="103"/>
        <v>28</v>
      </c>
      <c r="R272" s="5"/>
    </row>
    <row r="273" spans="1:18" ht="25.15" hidden="1" customHeight="1" x14ac:dyDescent="0.25">
      <c r="A273" s="59" t="s">
        <v>17</v>
      </c>
      <c r="B273" s="60">
        <v>4070021</v>
      </c>
      <c r="C273" s="61">
        <v>5417</v>
      </c>
      <c r="D273" s="60" t="s">
        <v>18</v>
      </c>
      <c r="E273" s="60" t="s">
        <v>18</v>
      </c>
      <c r="F273" s="62" t="s">
        <v>170</v>
      </c>
      <c r="G273" s="63">
        <v>0</v>
      </c>
      <c r="H273" s="63"/>
      <c r="I273" s="45"/>
      <c r="J273" s="47"/>
      <c r="K273" s="63">
        <v>0</v>
      </c>
      <c r="L273" s="46">
        <f t="shared" si="101"/>
        <v>28</v>
      </c>
      <c r="M273" s="69">
        <f t="shared" si="104"/>
        <v>28</v>
      </c>
      <c r="N273" s="46">
        <v>0</v>
      </c>
      <c r="O273" s="46">
        <f t="shared" si="102"/>
        <v>28</v>
      </c>
      <c r="P273" s="133">
        <v>0</v>
      </c>
      <c r="Q273" s="133">
        <f t="shared" si="103"/>
        <v>28</v>
      </c>
    </row>
    <row r="274" spans="1:18" ht="13.9" hidden="1" customHeight="1" thickBot="1" x14ac:dyDescent="0.3">
      <c r="A274" s="64"/>
      <c r="B274" s="52"/>
      <c r="C274" s="65"/>
      <c r="D274" s="52">
        <v>3299</v>
      </c>
      <c r="E274" s="52">
        <v>5321</v>
      </c>
      <c r="F274" s="53" t="s">
        <v>32</v>
      </c>
      <c r="G274" s="67">
        <v>0</v>
      </c>
      <c r="H274" s="67"/>
      <c r="I274" s="68"/>
      <c r="J274" s="66"/>
      <c r="K274" s="67">
        <v>0</v>
      </c>
      <c r="L274" s="56">
        <v>28</v>
      </c>
      <c r="M274" s="57">
        <f t="shared" si="104"/>
        <v>28</v>
      </c>
      <c r="N274" s="56">
        <v>0</v>
      </c>
      <c r="O274" s="56">
        <f t="shared" si="102"/>
        <v>28</v>
      </c>
      <c r="P274" s="58">
        <v>0</v>
      </c>
      <c r="Q274" s="58">
        <f t="shared" si="103"/>
        <v>28</v>
      </c>
    </row>
    <row r="275" spans="1:18" ht="27" hidden="1" customHeight="1" x14ac:dyDescent="0.25">
      <c r="A275" s="59" t="s">
        <v>17</v>
      </c>
      <c r="B275" s="60">
        <v>4070022</v>
      </c>
      <c r="C275" s="61">
        <v>3422</v>
      </c>
      <c r="D275" s="60" t="s">
        <v>18</v>
      </c>
      <c r="E275" s="60" t="s">
        <v>18</v>
      </c>
      <c r="F275" s="62" t="s">
        <v>171</v>
      </c>
      <c r="G275" s="63">
        <v>0</v>
      </c>
      <c r="H275" s="63"/>
      <c r="I275" s="45"/>
      <c r="J275" s="47"/>
      <c r="K275" s="63">
        <v>0</v>
      </c>
      <c r="L275" s="47">
        <f t="shared" si="101"/>
        <v>20</v>
      </c>
      <c r="M275" s="45">
        <f t="shared" si="104"/>
        <v>20</v>
      </c>
      <c r="N275" s="47">
        <v>0</v>
      </c>
      <c r="O275" s="47">
        <f t="shared" si="102"/>
        <v>20</v>
      </c>
      <c r="P275" s="48">
        <v>0</v>
      </c>
      <c r="Q275" s="48">
        <f t="shared" si="103"/>
        <v>20</v>
      </c>
    </row>
    <row r="276" spans="1:18" ht="13.9" hidden="1" customHeight="1" thickBot="1" x14ac:dyDescent="0.3">
      <c r="A276" s="64"/>
      <c r="B276" s="52"/>
      <c r="C276" s="65"/>
      <c r="D276" s="52">
        <v>3299</v>
      </c>
      <c r="E276" s="52">
        <v>5321</v>
      </c>
      <c r="F276" s="53" t="s">
        <v>32</v>
      </c>
      <c r="G276" s="67">
        <v>0</v>
      </c>
      <c r="H276" s="67"/>
      <c r="I276" s="68"/>
      <c r="J276" s="66"/>
      <c r="K276" s="67">
        <v>0</v>
      </c>
      <c r="L276" s="66">
        <v>20</v>
      </c>
      <c r="M276" s="68">
        <f t="shared" si="104"/>
        <v>20</v>
      </c>
      <c r="N276" s="66">
        <v>0</v>
      </c>
      <c r="O276" s="66">
        <f t="shared" si="102"/>
        <v>20</v>
      </c>
      <c r="P276" s="58">
        <v>0</v>
      </c>
      <c r="Q276" s="58">
        <f t="shared" si="103"/>
        <v>20</v>
      </c>
    </row>
    <row r="277" spans="1:18" ht="30" hidden="1" customHeight="1" x14ac:dyDescent="0.25">
      <c r="A277" s="59" t="s">
        <v>17</v>
      </c>
      <c r="B277" s="60">
        <v>4070023</v>
      </c>
      <c r="C277" s="61">
        <v>2446</v>
      </c>
      <c r="D277" s="60" t="s">
        <v>18</v>
      </c>
      <c r="E277" s="60" t="s">
        <v>18</v>
      </c>
      <c r="F277" s="62" t="s">
        <v>172</v>
      </c>
      <c r="G277" s="63">
        <v>0</v>
      </c>
      <c r="H277" s="63"/>
      <c r="I277" s="45"/>
      <c r="J277" s="47"/>
      <c r="K277" s="63">
        <v>0</v>
      </c>
      <c r="L277" s="46">
        <f t="shared" si="101"/>
        <v>22.4</v>
      </c>
      <c r="M277" s="69">
        <f t="shared" si="104"/>
        <v>22.4</v>
      </c>
      <c r="N277" s="46">
        <v>0</v>
      </c>
      <c r="O277" s="46">
        <f t="shared" si="102"/>
        <v>22.4</v>
      </c>
      <c r="P277" s="48">
        <v>0</v>
      </c>
      <c r="Q277" s="48">
        <f t="shared" si="103"/>
        <v>22.4</v>
      </c>
    </row>
    <row r="278" spans="1:18" ht="13.9" hidden="1" customHeight="1" thickBot="1" x14ac:dyDescent="0.3">
      <c r="A278" s="64"/>
      <c r="B278" s="52"/>
      <c r="C278" s="65"/>
      <c r="D278" s="52">
        <v>3299</v>
      </c>
      <c r="E278" s="52">
        <v>5321</v>
      </c>
      <c r="F278" s="53" t="s">
        <v>32</v>
      </c>
      <c r="G278" s="67">
        <v>0</v>
      </c>
      <c r="H278" s="67"/>
      <c r="I278" s="68"/>
      <c r="J278" s="66"/>
      <c r="K278" s="67">
        <v>0</v>
      </c>
      <c r="L278" s="56">
        <v>22.4</v>
      </c>
      <c r="M278" s="57">
        <f t="shared" si="104"/>
        <v>22.4</v>
      </c>
      <c r="N278" s="56">
        <v>0</v>
      </c>
      <c r="O278" s="56">
        <f t="shared" si="102"/>
        <v>22.4</v>
      </c>
      <c r="P278" s="58">
        <v>0</v>
      </c>
      <c r="Q278" s="58">
        <f t="shared" si="103"/>
        <v>22.4</v>
      </c>
    </row>
    <row r="279" spans="1:18" ht="19.149999999999999" hidden="1" customHeight="1" x14ac:dyDescent="0.25">
      <c r="A279" s="59" t="s">
        <v>17</v>
      </c>
      <c r="B279" s="60">
        <v>4070024</v>
      </c>
      <c r="C279" s="61">
        <v>4412</v>
      </c>
      <c r="D279" s="60" t="s">
        <v>18</v>
      </c>
      <c r="E279" s="60" t="s">
        <v>18</v>
      </c>
      <c r="F279" s="62" t="s">
        <v>173</v>
      </c>
      <c r="G279" s="63">
        <v>0</v>
      </c>
      <c r="H279" s="63"/>
      <c r="I279" s="45"/>
      <c r="J279" s="47"/>
      <c r="K279" s="63">
        <v>0</v>
      </c>
      <c r="L279" s="47">
        <f t="shared" si="101"/>
        <v>13.673999999999999</v>
      </c>
      <c r="M279" s="45">
        <f t="shared" si="104"/>
        <v>13.673999999999999</v>
      </c>
      <c r="N279" s="47">
        <v>0</v>
      </c>
      <c r="O279" s="47">
        <f t="shared" si="102"/>
        <v>13.673999999999999</v>
      </c>
      <c r="P279" s="48">
        <v>0</v>
      </c>
      <c r="Q279" s="48">
        <f t="shared" si="103"/>
        <v>13.673999999999999</v>
      </c>
    </row>
    <row r="280" spans="1:18" ht="13.9" hidden="1" customHeight="1" thickBot="1" x14ac:dyDescent="0.3">
      <c r="A280" s="64"/>
      <c r="B280" s="52"/>
      <c r="C280" s="65"/>
      <c r="D280" s="52">
        <v>3299</v>
      </c>
      <c r="E280" s="52">
        <v>5321</v>
      </c>
      <c r="F280" s="53" t="s">
        <v>32</v>
      </c>
      <c r="G280" s="67">
        <v>0</v>
      </c>
      <c r="H280" s="67"/>
      <c r="I280" s="68"/>
      <c r="J280" s="66"/>
      <c r="K280" s="67">
        <v>0</v>
      </c>
      <c r="L280" s="66">
        <v>13.673999999999999</v>
      </c>
      <c r="M280" s="68">
        <f t="shared" si="104"/>
        <v>13.673999999999999</v>
      </c>
      <c r="N280" s="66">
        <v>0</v>
      </c>
      <c r="O280" s="66">
        <f t="shared" si="102"/>
        <v>13.673999999999999</v>
      </c>
      <c r="P280" s="58">
        <v>0</v>
      </c>
      <c r="Q280" s="58">
        <f t="shared" si="103"/>
        <v>13.673999999999999</v>
      </c>
    </row>
    <row r="281" spans="1:18" ht="13.5" thickBot="1" x14ac:dyDescent="0.25">
      <c r="A281" s="134" t="s">
        <v>17</v>
      </c>
      <c r="B281" s="286" t="s">
        <v>174</v>
      </c>
      <c r="C281" s="287"/>
      <c r="D281" s="287"/>
      <c r="E281" s="287"/>
      <c r="F281" s="288"/>
      <c r="G281" s="30">
        <v>15000</v>
      </c>
      <c r="H281" s="30">
        <f>+H282+H381+H402+H435+H726</f>
        <v>9858.2773700000016</v>
      </c>
      <c r="I281" s="30">
        <f>+I282+I381+I402+I435+I726</f>
        <v>24858.277370000003</v>
      </c>
      <c r="J281" s="30">
        <f>+J282+J381+J402+J435+J726</f>
        <v>50</v>
      </c>
      <c r="K281" s="30">
        <f>+K282+K381+K402+K435+K726</f>
        <v>24908.277370000003</v>
      </c>
      <c r="L281" s="30">
        <f>+L282+L381+L402+L435+L726</f>
        <v>10000</v>
      </c>
      <c r="M281" s="31">
        <f t="shared" si="104"/>
        <v>34908.277370000003</v>
      </c>
      <c r="N281" s="32">
        <v>0</v>
      </c>
      <c r="O281" s="32">
        <f t="shared" si="102"/>
        <v>34908.277370000003</v>
      </c>
      <c r="P281" s="32">
        <f>+P282+P381+P402+P435+P726</f>
        <v>34.880000000000003</v>
      </c>
      <c r="Q281" s="32">
        <f t="shared" si="103"/>
        <v>34943.157370000001</v>
      </c>
      <c r="R281" s="4" t="s">
        <v>20</v>
      </c>
    </row>
    <row r="282" spans="1:18" ht="13.5" thickBot="1" x14ac:dyDescent="0.25">
      <c r="A282" s="33" t="s">
        <v>17</v>
      </c>
      <c r="B282" s="276" t="s">
        <v>175</v>
      </c>
      <c r="C282" s="277"/>
      <c r="D282" s="277"/>
      <c r="E282" s="277"/>
      <c r="F282" s="34" t="s">
        <v>176</v>
      </c>
      <c r="G282" s="35">
        <v>0</v>
      </c>
      <c r="H282" s="35">
        <f>SUM(H283:H380)/2</f>
        <v>1738.02421</v>
      </c>
      <c r="I282" s="36">
        <f t="shared" ref="I282:I345" si="105">+G282+H282</f>
        <v>1738.02421</v>
      </c>
      <c r="J282" s="37">
        <f>+J335</f>
        <v>50</v>
      </c>
      <c r="K282" s="37">
        <f t="shared" ref="K282:K345" si="106">+I282+J282</f>
        <v>1788.02421</v>
      </c>
      <c r="L282" s="37">
        <v>0</v>
      </c>
      <c r="M282" s="36">
        <f t="shared" si="104"/>
        <v>1788.02421</v>
      </c>
      <c r="N282" s="238">
        <f>+N283</f>
        <v>-223.54221000000001</v>
      </c>
      <c r="O282" s="37">
        <f t="shared" si="102"/>
        <v>1564.482</v>
      </c>
      <c r="P282" s="37">
        <f>+P285</f>
        <v>34.880000000000003</v>
      </c>
      <c r="Q282" s="37">
        <f t="shared" si="103"/>
        <v>1599.3620000000001</v>
      </c>
      <c r="R282" s="4" t="s">
        <v>20</v>
      </c>
    </row>
    <row r="283" spans="1:18" x14ac:dyDescent="0.2">
      <c r="A283" s="95" t="s">
        <v>17</v>
      </c>
      <c r="B283" s="96" t="s">
        <v>177</v>
      </c>
      <c r="C283" s="74" t="s">
        <v>25</v>
      </c>
      <c r="D283" s="97" t="s">
        <v>18</v>
      </c>
      <c r="E283" s="97" t="s">
        <v>18</v>
      </c>
      <c r="F283" s="99" t="s">
        <v>176</v>
      </c>
      <c r="G283" s="44">
        <v>0</v>
      </c>
      <c r="H283" s="44">
        <v>223.54221000000001</v>
      </c>
      <c r="I283" s="69">
        <f t="shared" si="105"/>
        <v>223.54221000000001</v>
      </c>
      <c r="J283" s="46">
        <v>0</v>
      </c>
      <c r="K283" s="46">
        <f t="shared" si="106"/>
        <v>223.54221000000001</v>
      </c>
      <c r="L283" s="153">
        <v>0</v>
      </c>
      <c r="M283" s="69">
        <f t="shared" si="104"/>
        <v>223.54221000000001</v>
      </c>
      <c r="N283" s="239">
        <f>N284</f>
        <v>-223.54221000000001</v>
      </c>
      <c r="O283" s="46">
        <f t="shared" si="102"/>
        <v>0</v>
      </c>
      <c r="P283" s="85">
        <v>0</v>
      </c>
      <c r="Q283" s="85">
        <f t="shared" si="103"/>
        <v>0</v>
      </c>
    </row>
    <row r="284" spans="1:18" ht="13.5" thickBot="1" x14ac:dyDescent="0.25">
      <c r="A284" s="100"/>
      <c r="B284" s="281"/>
      <c r="C284" s="282"/>
      <c r="D284" s="136">
        <v>3419</v>
      </c>
      <c r="E284" s="136">
        <v>5901</v>
      </c>
      <c r="F284" s="103" t="s">
        <v>27</v>
      </c>
      <c r="G284" s="54">
        <v>0</v>
      </c>
      <c r="H284" s="54">
        <v>223.54221000000001</v>
      </c>
      <c r="I284" s="57">
        <f t="shared" si="105"/>
        <v>223.54221000000001</v>
      </c>
      <c r="J284" s="56">
        <v>0</v>
      </c>
      <c r="K284" s="56">
        <f t="shared" si="106"/>
        <v>223.54221000000001</v>
      </c>
      <c r="L284" s="137">
        <v>0</v>
      </c>
      <c r="M284" s="68">
        <f t="shared" si="104"/>
        <v>223.54221000000001</v>
      </c>
      <c r="N284" s="138">
        <v>-223.54221000000001</v>
      </c>
      <c r="O284" s="56">
        <f t="shared" si="102"/>
        <v>0</v>
      </c>
      <c r="P284" s="58">
        <v>0</v>
      </c>
      <c r="Q284" s="58">
        <f t="shared" si="103"/>
        <v>0</v>
      </c>
    </row>
    <row r="285" spans="1:18" ht="33.75" x14ac:dyDescent="0.2">
      <c r="A285" s="139" t="s">
        <v>17</v>
      </c>
      <c r="B285" s="140">
        <v>3040207</v>
      </c>
      <c r="C285" s="141" t="s">
        <v>25</v>
      </c>
      <c r="D285" s="142" t="s">
        <v>18</v>
      </c>
      <c r="E285" s="143" t="s">
        <v>18</v>
      </c>
      <c r="F285" s="144" t="s">
        <v>178</v>
      </c>
      <c r="G285" s="152">
        <v>0</v>
      </c>
      <c r="H285" s="63">
        <v>80</v>
      </c>
      <c r="I285" s="45">
        <f t="shared" si="105"/>
        <v>80</v>
      </c>
      <c r="J285" s="47">
        <v>0</v>
      </c>
      <c r="K285" s="47">
        <f t="shared" si="106"/>
        <v>80</v>
      </c>
      <c r="L285" s="153">
        <v>0</v>
      </c>
      <c r="M285" s="69">
        <f t="shared" si="104"/>
        <v>80</v>
      </c>
      <c r="N285" s="135">
        <v>0</v>
      </c>
      <c r="O285" s="47">
        <f t="shared" si="102"/>
        <v>80</v>
      </c>
      <c r="P285" s="47">
        <f>+P286</f>
        <v>34.880000000000003</v>
      </c>
      <c r="Q285" s="47">
        <f t="shared" si="103"/>
        <v>114.88</v>
      </c>
      <c r="R285" s="4" t="s">
        <v>20</v>
      </c>
    </row>
    <row r="286" spans="1:18" ht="13.5" thickBot="1" x14ac:dyDescent="0.25">
      <c r="A286" s="146"/>
      <c r="B286" s="147"/>
      <c r="C286" s="148"/>
      <c r="D286" s="149">
        <v>3419</v>
      </c>
      <c r="E286" s="150">
        <v>5909</v>
      </c>
      <c r="F286" s="107" t="s">
        <v>179</v>
      </c>
      <c r="G286" s="67">
        <v>0</v>
      </c>
      <c r="H286" s="67">
        <v>80</v>
      </c>
      <c r="I286" s="68">
        <f t="shared" si="105"/>
        <v>80</v>
      </c>
      <c r="J286" s="66">
        <v>0</v>
      </c>
      <c r="K286" s="66">
        <f t="shared" si="106"/>
        <v>80</v>
      </c>
      <c r="L286" s="151">
        <v>0</v>
      </c>
      <c r="M286" s="57">
        <f t="shared" si="104"/>
        <v>80</v>
      </c>
      <c r="N286" s="151">
        <v>0</v>
      </c>
      <c r="O286" s="56">
        <f t="shared" si="102"/>
        <v>80</v>
      </c>
      <c r="P286" s="56">
        <v>34.880000000000003</v>
      </c>
      <c r="Q286" s="56">
        <f t="shared" si="103"/>
        <v>114.88</v>
      </c>
    </row>
    <row r="287" spans="1:18" ht="33.75" x14ac:dyDescent="0.2">
      <c r="A287" s="139" t="s">
        <v>17</v>
      </c>
      <c r="B287" s="140">
        <v>3040222</v>
      </c>
      <c r="C287" s="141" t="s">
        <v>25</v>
      </c>
      <c r="D287" s="142" t="s">
        <v>18</v>
      </c>
      <c r="E287" s="143" t="s">
        <v>18</v>
      </c>
      <c r="F287" s="144" t="s">
        <v>180</v>
      </c>
      <c r="G287" s="145">
        <v>0</v>
      </c>
      <c r="H287" s="44">
        <v>2</v>
      </c>
      <c r="I287" s="69">
        <f t="shared" si="105"/>
        <v>2</v>
      </c>
      <c r="J287" s="46">
        <v>0</v>
      </c>
      <c r="K287" s="46">
        <f t="shared" si="106"/>
        <v>2</v>
      </c>
      <c r="L287" s="135">
        <v>0</v>
      </c>
      <c r="M287" s="45">
        <f t="shared" si="104"/>
        <v>2</v>
      </c>
      <c r="N287" s="135">
        <v>0</v>
      </c>
      <c r="O287" s="47">
        <f t="shared" si="102"/>
        <v>2</v>
      </c>
      <c r="P287" s="48">
        <v>0</v>
      </c>
      <c r="Q287" s="48">
        <f t="shared" si="103"/>
        <v>2</v>
      </c>
    </row>
    <row r="288" spans="1:18" ht="13.5" thickBot="1" x14ac:dyDescent="0.25">
      <c r="A288" s="146"/>
      <c r="B288" s="147"/>
      <c r="C288" s="148"/>
      <c r="D288" s="149">
        <v>3419</v>
      </c>
      <c r="E288" s="150">
        <v>5909</v>
      </c>
      <c r="F288" s="107" t="s">
        <v>179</v>
      </c>
      <c r="G288" s="54">
        <v>0</v>
      </c>
      <c r="H288" s="54">
        <v>2</v>
      </c>
      <c r="I288" s="57">
        <f t="shared" si="105"/>
        <v>2</v>
      </c>
      <c r="J288" s="56">
        <v>0</v>
      </c>
      <c r="K288" s="56">
        <f t="shared" si="106"/>
        <v>2</v>
      </c>
      <c r="L288" s="137">
        <v>0</v>
      </c>
      <c r="M288" s="68">
        <f t="shared" si="104"/>
        <v>2</v>
      </c>
      <c r="N288" s="151">
        <v>0</v>
      </c>
      <c r="O288" s="56">
        <f t="shared" si="102"/>
        <v>2</v>
      </c>
      <c r="P288" s="58">
        <v>0</v>
      </c>
      <c r="Q288" s="58">
        <f t="shared" si="103"/>
        <v>2</v>
      </c>
    </row>
    <row r="289" spans="1:18" ht="22.5" x14ac:dyDescent="0.2">
      <c r="A289" s="139" t="s">
        <v>17</v>
      </c>
      <c r="B289" s="140">
        <v>3040251</v>
      </c>
      <c r="C289" s="141" t="s">
        <v>25</v>
      </c>
      <c r="D289" s="142" t="s">
        <v>18</v>
      </c>
      <c r="E289" s="143" t="s">
        <v>18</v>
      </c>
      <c r="F289" s="144" t="s">
        <v>181</v>
      </c>
      <c r="G289" s="152">
        <v>0</v>
      </c>
      <c r="H289" s="63">
        <v>11.132</v>
      </c>
      <c r="I289" s="45">
        <f t="shared" si="105"/>
        <v>11.132</v>
      </c>
      <c r="J289" s="47">
        <v>0</v>
      </c>
      <c r="K289" s="47">
        <f t="shared" si="106"/>
        <v>11.132</v>
      </c>
      <c r="L289" s="153">
        <v>0</v>
      </c>
      <c r="M289" s="69">
        <f t="shared" si="104"/>
        <v>11.132</v>
      </c>
      <c r="N289" s="135">
        <v>0</v>
      </c>
      <c r="O289" s="47">
        <f t="shared" si="102"/>
        <v>11.132</v>
      </c>
      <c r="P289" s="48">
        <v>0</v>
      </c>
      <c r="Q289" s="48">
        <f t="shared" si="103"/>
        <v>11.132</v>
      </c>
      <c r="R289" s="5"/>
    </row>
    <row r="290" spans="1:18" ht="13.5" thickBot="1" x14ac:dyDescent="0.25">
      <c r="A290" s="146"/>
      <c r="B290" s="147"/>
      <c r="C290" s="148"/>
      <c r="D290" s="149">
        <v>3419</v>
      </c>
      <c r="E290" s="150">
        <v>5909</v>
      </c>
      <c r="F290" s="107" t="s">
        <v>179</v>
      </c>
      <c r="G290" s="67">
        <v>0</v>
      </c>
      <c r="H290" s="67">
        <v>11.132</v>
      </c>
      <c r="I290" s="68">
        <f t="shared" si="105"/>
        <v>11.132</v>
      </c>
      <c r="J290" s="66">
        <v>0</v>
      </c>
      <c r="K290" s="66">
        <f t="shared" si="106"/>
        <v>11.132</v>
      </c>
      <c r="L290" s="151">
        <v>0</v>
      </c>
      <c r="M290" s="57">
        <f t="shared" si="104"/>
        <v>11.132</v>
      </c>
      <c r="N290" s="151">
        <v>0</v>
      </c>
      <c r="O290" s="56">
        <f t="shared" si="102"/>
        <v>11.132</v>
      </c>
      <c r="P290" s="58">
        <v>0</v>
      </c>
      <c r="Q290" s="58">
        <f t="shared" si="103"/>
        <v>11.132</v>
      </c>
      <c r="R290" s="5"/>
    </row>
    <row r="291" spans="1:18" ht="33.75" x14ac:dyDescent="0.2">
      <c r="A291" s="154" t="s">
        <v>17</v>
      </c>
      <c r="B291" s="155">
        <v>3040263</v>
      </c>
      <c r="C291" s="156" t="s">
        <v>25</v>
      </c>
      <c r="D291" s="157" t="s">
        <v>18</v>
      </c>
      <c r="E291" s="157" t="s">
        <v>18</v>
      </c>
      <c r="F291" s="158" t="s">
        <v>182</v>
      </c>
      <c r="G291" s="44">
        <v>0</v>
      </c>
      <c r="H291" s="44">
        <v>20</v>
      </c>
      <c r="I291" s="69">
        <f t="shared" si="105"/>
        <v>20</v>
      </c>
      <c r="J291" s="46">
        <v>0</v>
      </c>
      <c r="K291" s="46">
        <f t="shared" si="106"/>
        <v>20</v>
      </c>
      <c r="L291" s="135">
        <v>0</v>
      </c>
      <c r="M291" s="45">
        <f t="shared" si="104"/>
        <v>20</v>
      </c>
      <c r="N291" s="135">
        <v>0</v>
      </c>
      <c r="O291" s="47">
        <f t="shared" si="102"/>
        <v>20</v>
      </c>
      <c r="P291" s="48">
        <v>0</v>
      </c>
      <c r="Q291" s="48">
        <f t="shared" si="103"/>
        <v>20</v>
      </c>
      <c r="R291" s="5"/>
    </row>
    <row r="292" spans="1:18" ht="13.5" thickBot="1" x14ac:dyDescent="0.25">
      <c r="A292" s="100"/>
      <c r="B292" s="281" t="s">
        <v>183</v>
      </c>
      <c r="C292" s="282"/>
      <c r="D292" s="159">
        <v>3419</v>
      </c>
      <c r="E292" s="159">
        <v>5222</v>
      </c>
      <c r="F292" s="53" t="s">
        <v>29</v>
      </c>
      <c r="G292" s="54">
        <v>0</v>
      </c>
      <c r="H292" s="54">
        <v>20</v>
      </c>
      <c r="I292" s="57">
        <f t="shared" si="105"/>
        <v>20</v>
      </c>
      <c r="J292" s="56">
        <v>0</v>
      </c>
      <c r="K292" s="56">
        <f t="shared" si="106"/>
        <v>20</v>
      </c>
      <c r="L292" s="137">
        <v>0</v>
      </c>
      <c r="M292" s="68">
        <f t="shared" si="104"/>
        <v>20</v>
      </c>
      <c r="N292" s="151">
        <v>0</v>
      </c>
      <c r="O292" s="56">
        <f t="shared" si="102"/>
        <v>20</v>
      </c>
      <c r="P292" s="58">
        <v>0</v>
      </c>
      <c r="Q292" s="58">
        <f t="shared" si="103"/>
        <v>20</v>
      </c>
      <c r="R292" s="5"/>
    </row>
    <row r="293" spans="1:18" ht="22.5" x14ac:dyDescent="0.2">
      <c r="A293" s="154" t="s">
        <v>17</v>
      </c>
      <c r="B293" s="155">
        <v>3040272</v>
      </c>
      <c r="C293" s="156" t="s">
        <v>25</v>
      </c>
      <c r="D293" s="157" t="s">
        <v>18</v>
      </c>
      <c r="E293" s="157" t="s">
        <v>18</v>
      </c>
      <c r="F293" s="158" t="s">
        <v>184</v>
      </c>
      <c r="G293" s="63">
        <v>0</v>
      </c>
      <c r="H293" s="63">
        <v>28</v>
      </c>
      <c r="I293" s="45">
        <f t="shared" si="105"/>
        <v>28</v>
      </c>
      <c r="J293" s="47">
        <v>0</v>
      </c>
      <c r="K293" s="47">
        <f t="shared" si="106"/>
        <v>28</v>
      </c>
      <c r="L293" s="153">
        <v>0</v>
      </c>
      <c r="M293" s="69">
        <f t="shared" si="104"/>
        <v>28</v>
      </c>
      <c r="N293" s="135">
        <v>0</v>
      </c>
      <c r="O293" s="47">
        <f t="shared" si="102"/>
        <v>28</v>
      </c>
      <c r="P293" s="48">
        <v>0</v>
      </c>
      <c r="Q293" s="48">
        <f t="shared" si="103"/>
        <v>28</v>
      </c>
      <c r="R293" s="5"/>
    </row>
    <row r="294" spans="1:18" ht="13.5" thickBot="1" x14ac:dyDescent="0.25">
      <c r="A294" s="100"/>
      <c r="B294" s="281" t="s">
        <v>183</v>
      </c>
      <c r="C294" s="282"/>
      <c r="D294" s="159">
        <v>3419</v>
      </c>
      <c r="E294" s="159">
        <v>5222</v>
      </c>
      <c r="F294" s="53" t="s">
        <v>29</v>
      </c>
      <c r="G294" s="67">
        <v>0</v>
      </c>
      <c r="H294" s="67">
        <v>28</v>
      </c>
      <c r="I294" s="68">
        <f t="shared" si="105"/>
        <v>28</v>
      </c>
      <c r="J294" s="66">
        <v>0</v>
      </c>
      <c r="K294" s="66">
        <f t="shared" si="106"/>
        <v>28</v>
      </c>
      <c r="L294" s="151">
        <v>0</v>
      </c>
      <c r="M294" s="57">
        <f t="shared" si="104"/>
        <v>28</v>
      </c>
      <c r="N294" s="151">
        <v>0</v>
      </c>
      <c r="O294" s="56">
        <f t="shared" si="102"/>
        <v>28</v>
      </c>
      <c r="P294" s="58">
        <v>0</v>
      </c>
      <c r="Q294" s="58">
        <f t="shared" si="103"/>
        <v>28</v>
      </c>
      <c r="R294" s="5"/>
    </row>
    <row r="295" spans="1:18" ht="22.5" x14ac:dyDescent="0.2">
      <c r="A295" s="154" t="s">
        <v>17</v>
      </c>
      <c r="B295" s="155">
        <v>3040294</v>
      </c>
      <c r="C295" s="156" t="s">
        <v>25</v>
      </c>
      <c r="D295" s="157" t="s">
        <v>18</v>
      </c>
      <c r="E295" s="157" t="s">
        <v>18</v>
      </c>
      <c r="F295" s="158" t="s">
        <v>185</v>
      </c>
      <c r="G295" s="44">
        <v>0</v>
      </c>
      <c r="H295" s="44">
        <v>14</v>
      </c>
      <c r="I295" s="69">
        <f t="shared" si="105"/>
        <v>14</v>
      </c>
      <c r="J295" s="46">
        <v>0</v>
      </c>
      <c r="K295" s="46">
        <f t="shared" si="106"/>
        <v>14</v>
      </c>
      <c r="L295" s="135">
        <v>0</v>
      </c>
      <c r="M295" s="45">
        <f t="shared" si="104"/>
        <v>14</v>
      </c>
      <c r="N295" s="47">
        <v>0</v>
      </c>
      <c r="O295" s="47">
        <f t="shared" si="102"/>
        <v>14</v>
      </c>
      <c r="P295" s="48">
        <v>0</v>
      </c>
      <c r="Q295" s="48">
        <f t="shared" si="103"/>
        <v>14</v>
      </c>
      <c r="R295" s="5"/>
    </row>
    <row r="296" spans="1:18" ht="13.5" thickBot="1" x14ac:dyDescent="0.25">
      <c r="A296" s="100"/>
      <c r="B296" s="281" t="s">
        <v>183</v>
      </c>
      <c r="C296" s="282"/>
      <c r="D296" s="159">
        <v>3419</v>
      </c>
      <c r="E296" s="159">
        <v>5222</v>
      </c>
      <c r="F296" s="53" t="s">
        <v>29</v>
      </c>
      <c r="G296" s="54">
        <v>0</v>
      </c>
      <c r="H296" s="54">
        <v>14</v>
      </c>
      <c r="I296" s="57">
        <f t="shared" si="105"/>
        <v>14</v>
      </c>
      <c r="J296" s="56">
        <v>0</v>
      </c>
      <c r="K296" s="56">
        <f t="shared" si="106"/>
        <v>14</v>
      </c>
      <c r="L296" s="137">
        <v>0</v>
      </c>
      <c r="M296" s="68">
        <f t="shared" si="104"/>
        <v>14</v>
      </c>
      <c r="N296" s="151">
        <v>0</v>
      </c>
      <c r="O296" s="56">
        <f t="shared" si="102"/>
        <v>14</v>
      </c>
      <c r="P296" s="58">
        <v>0</v>
      </c>
      <c r="Q296" s="58">
        <f t="shared" si="103"/>
        <v>14</v>
      </c>
      <c r="R296" s="5"/>
    </row>
    <row r="297" spans="1:18" ht="23.25" thickBot="1" x14ac:dyDescent="0.25">
      <c r="A297" s="154" t="s">
        <v>17</v>
      </c>
      <c r="B297" s="155">
        <v>3040299</v>
      </c>
      <c r="C297" s="156" t="s">
        <v>25</v>
      </c>
      <c r="D297" s="157" t="s">
        <v>18</v>
      </c>
      <c r="E297" s="157" t="s">
        <v>18</v>
      </c>
      <c r="F297" s="158" t="s">
        <v>186</v>
      </c>
      <c r="G297" s="160">
        <v>0</v>
      </c>
      <c r="H297" s="160">
        <v>7</v>
      </c>
      <c r="I297" s="161">
        <f t="shared" si="105"/>
        <v>7</v>
      </c>
      <c r="J297" s="47">
        <v>0</v>
      </c>
      <c r="K297" s="47">
        <f t="shared" si="106"/>
        <v>7</v>
      </c>
      <c r="L297" s="153">
        <v>0</v>
      </c>
      <c r="M297" s="69">
        <f t="shared" si="104"/>
        <v>7</v>
      </c>
      <c r="N297" s="135">
        <v>0</v>
      </c>
      <c r="O297" s="47">
        <f t="shared" si="102"/>
        <v>7</v>
      </c>
      <c r="P297" s="48">
        <v>0</v>
      </c>
      <c r="Q297" s="48">
        <f t="shared" si="103"/>
        <v>7</v>
      </c>
      <c r="R297" s="5"/>
    </row>
    <row r="298" spans="1:18" ht="13.5" thickBot="1" x14ac:dyDescent="0.25">
      <c r="A298" s="100"/>
      <c r="B298" s="281" t="s">
        <v>183</v>
      </c>
      <c r="C298" s="282"/>
      <c r="D298" s="159">
        <v>3419</v>
      </c>
      <c r="E298" s="159">
        <v>5222</v>
      </c>
      <c r="F298" s="53" t="s">
        <v>29</v>
      </c>
      <c r="G298" s="162">
        <v>0</v>
      </c>
      <c r="H298" s="162">
        <v>7</v>
      </c>
      <c r="I298" s="55">
        <f t="shared" si="105"/>
        <v>7</v>
      </c>
      <c r="J298" s="66">
        <v>0</v>
      </c>
      <c r="K298" s="66">
        <f t="shared" si="106"/>
        <v>7</v>
      </c>
      <c r="L298" s="151">
        <v>0</v>
      </c>
      <c r="M298" s="57">
        <f t="shared" si="104"/>
        <v>7</v>
      </c>
      <c r="N298" s="151">
        <v>0</v>
      </c>
      <c r="O298" s="56">
        <f t="shared" si="102"/>
        <v>7</v>
      </c>
      <c r="P298" s="58">
        <v>0</v>
      </c>
      <c r="Q298" s="58">
        <f t="shared" si="103"/>
        <v>7</v>
      </c>
      <c r="R298" s="5"/>
    </row>
    <row r="299" spans="1:18" ht="33.75" x14ac:dyDescent="0.2">
      <c r="A299" s="154" t="s">
        <v>17</v>
      </c>
      <c r="B299" s="155">
        <v>3040328</v>
      </c>
      <c r="C299" s="156" t="s">
        <v>25</v>
      </c>
      <c r="D299" s="157" t="s">
        <v>18</v>
      </c>
      <c r="E299" s="157" t="s">
        <v>18</v>
      </c>
      <c r="F299" s="158" t="s">
        <v>187</v>
      </c>
      <c r="G299" s="63">
        <v>0</v>
      </c>
      <c r="H299" s="63">
        <v>20</v>
      </c>
      <c r="I299" s="45">
        <f t="shared" si="105"/>
        <v>20</v>
      </c>
      <c r="J299" s="46">
        <v>0</v>
      </c>
      <c r="K299" s="46">
        <f t="shared" si="106"/>
        <v>20</v>
      </c>
      <c r="L299" s="135">
        <v>0</v>
      </c>
      <c r="M299" s="45">
        <f t="shared" si="104"/>
        <v>20</v>
      </c>
      <c r="N299" s="135">
        <v>0</v>
      </c>
      <c r="O299" s="47">
        <f t="shared" si="102"/>
        <v>20</v>
      </c>
      <c r="P299" s="48">
        <v>0</v>
      </c>
      <c r="Q299" s="48">
        <f t="shared" si="103"/>
        <v>20</v>
      </c>
      <c r="R299" s="5"/>
    </row>
    <row r="300" spans="1:18" ht="13.5" thickBot="1" x14ac:dyDescent="0.25">
      <c r="A300" s="100"/>
      <c r="B300" s="281" t="s">
        <v>183</v>
      </c>
      <c r="C300" s="282"/>
      <c r="D300" s="159">
        <v>3419</v>
      </c>
      <c r="E300" s="159">
        <v>5222</v>
      </c>
      <c r="F300" s="53" t="s">
        <v>29</v>
      </c>
      <c r="G300" s="67">
        <v>0</v>
      </c>
      <c r="H300" s="67">
        <v>20</v>
      </c>
      <c r="I300" s="68">
        <f t="shared" si="105"/>
        <v>20</v>
      </c>
      <c r="J300" s="56">
        <v>0</v>
      </c>
      <c r="K300" s="56">
        <f t="shared" si="106"/>
        <v>20</v>
      </c>
      <c r="L300" s="137">
        <v>0</v>
      </c>
      <c r="M300" s="68">
        <f t="shared" si="104"/>
        <v>20</v>
      </c>
      <c r="N300" s="151">
        <v>0</v>
      </c>
      <c r="O300" s="56">
        <f t="shared" si="102"/>
        <v>20</v>
      </c>
      <c r="P300" s="58">
        <v>0</v>
      </c>
      <c r="Q300" s="58">
        <f t="shared" si="103"/>
        <v>20</v>
      </c>
      <c r="R300" s="5"/>
    </row>
    <row r="301" spans="1:18" ht="33.75" x14ac:dyDescent="0.2">
      <c r="A301" s="59" t="s">
        <v>17</v>
      </c>
      <c r="B301" s="155" t="s">
        <v>188</v>
      </c>
      <c r="C301" s="156" t="s">
        <v>25</v>
      </c>
      <c r="D301" s="157" t="s">
        <v>18</v>
      </c>
      <c r="E301" s="157" t="s">
        <v>18</v>
      </c>
      <c r="F301" s="163" t="s">
        <v>189</v>
      </c>
      <c r="G301" s="145">
        <v>0</v>
      </c>
      <c r="H301" s="44">
        <v>2.35</v>
      </c>
      <c r="I301" s="69">
        <f t="shared" si="105"/>
        <v>2.35</v>
      </c>
      <c r="J301" s="47">
        <v>0</v>
      </c>
      <c r="K301" s="47">
        <f t="shared" si="106"/>
        <v>2.35</v>
      </c>
      <c r="L301" s="153">
        <v>0</v>
      </c>
      <c r="M301" s="69">
        <f t="shared" si="104"/>
        <v>2.35</v>
      </c>
      <c r="N301" s="135">
        <v>0</v>
      </c>
      <c r="O301" s="47">
        <f t="shared" si="102"/>
        <v>2.35</v>
      </c>
      <c r="P301" s="48">
        <v>0</v>
      </c>
      <c r="Q301" s="48">
        <f t="shared" si="103"/>
        <v>2.35</v>
      </c>
      <c r="R301" s="5"/>
    </row>
    <row r="302" spans="1:18" ht="13.5" thickBot="1" x14ac:dyDescent="0.25">
      <c r="A302" s="164"/>
      <c r="B302" s="281" t="s">
        <v>183</v>
      </c>
      <c r="C302" s="282"/>
      <c r="D302" s="159">
        <v>3419</v>
      </c>
      <c r="E302" s="159">
        <v>5909</v>
      </c>
      <c r="F302" s="165" t="s">
        <v>179</v>
      </c>
      <c r="G302" s="54">
        <v>0</v>
      </c>
      <c r="H302" s="54">
        <v>2.35</v>
      </c>
      <c r="I302" s="57">
        <f t="shared" si="105"/>
        <v>2.35</v>
      </c>
      <c r="J302" s="66">
        <v>0</v>
      </c>
      <c r="K302" s="66">
        <f t="shared" si="106"/>
        <v>2.35</v>
      </c>
      <c r="L302" s="151">
        <v>0</v>
      </c>
      <c r="M302" s="57">
        <f t="shared" si="104"/>
        <v>2.35</v>
      </c>
      <c r="N302" s="151">
        <v>0</v>
      </c>
      <c r="O302" s="56">
        <f t="shared" si="102"/>
        <v>2.35</v>
      </c>
      <c r="P302" s="58">
        <v>0</v>
      </c>
      <c r="Q302" s="58">
        <f t="shared" si="103"/>
        <v>2.35</v>
      </c>
      <c r="R302" s="5"/>
    </row>
    <row r="303" spans="1:18" ht="22.5" x14ac:dyDescent="0.2">
      <c r="A303" s="154" t="s">
        <v>17</v>
      </c>
      <c r="B303" s="155">
        <v>3040349</v>
      </c>
      <c r="C303" s="156" t="s">
        <v>25</v>
      </c>
      <c r="D303" s="157" t="s">
        <v>18</v>
      </c>
      <c r="E303" s="157" t="s">
        <v>18</v>
      </c>
      <c r="F303" s="158" t="s">
        <v>190</v>
      </c>
      <c r="G303" s="63">
        <v>0</v>
      </c>
      <c r="H303" s="63">
        <v>20</v>
      </c>
      <c r="I303" s="45">
        <f t="shared" si="105"/>
        <v>20</v>
      </c>
      <c r="J303" s="46">
        <v>0</v>
      </c>
      <c r="K303" s="46">
        <f t="shared" si="106"/>
        <v>20</v>
      </c>
      <c r="L303" s="135">
        <v>0</v>
      </c>
      <c r="M303" s="45">
        <f t="shared" si="104"/>
        <v>20</v>
      </c>
      <c r="N303" s="135">
        <v>0</v>
      </c>
      <c r="O303" s="47">
        <f t="shared" si="102"/>
        <v>20</v>
      </c>
      <c r="P303" s="48">
        <v>0</v>
      </c>
      <c r="Q303" s="48">
        <f t="shared" si="103"/>
        <v>20</v>
      </c>
      <c r="R303" s="5"/>
    </row>
    <row r="304" spans="1:18" ht="13.5" thickBot="1" x14ac:dyDescent="0.25">
      <c r="A304" s="100"/>
      <c r="B304" s="281" t="s">
        <v>183</v>
      </c>
      <c r="C304" s="282"/>
      <c r="D304" s="159">
        <v>3419</v>
      </c>
      <c r="E304" s="159">
        <v>5222</v>
      </c>
      <c r="F304" s="53" t="s">
        <v>29</v>
      </c>
      <c r="G304" s="67">
        <v>0</v>
      </c>
      <c r="H304" s="67">
        <v>20</v>
      </c>
      <c r="I304" s="68">
        <f t="shared" si="105"/>
        <v>20</v>
      </c>
      <c r="J304" s="56">
        <v>0</v>
      </c>
      <c r="K304" s="56">
        <f t="shared" si="106"/>
        <v>20</v>
      </c>
      <c r="L304" s="137">
        <v>0</v>
      </c>
      <c r="M304" s="68">
        <f t="shared" si="104"/>
        <v>20</v>
      </c>
      <c r="N304" s="151">
        <v>0</v>
      </c>
      <c r="O304" s="56">
        <f t="shared" si="102"/>
        <v>20</v>
      </c>
      <c r="P304" s="58">
        <v>0</v>
      </c>
      <c r="Q304" s="58">
        <f t="shared" si="103"/>
        <v>20</v>
      </c>
      <c r="R304" s="5"/>
    </row>
    <row r="305" spans="1:18" ht="22.5" x14ac:dyDescent="0.2">
      <c r="A305" s="154" t="s">
        <v>17</v>
      </c>
      <c r="B305" s="155">
        <v>3040352</v>
      </c>
      <c r="C305" s="156" t="s">
        <v>25</v>
      </c>
      <c r="D305" s="157" t="s">
        <v>18</v>
      </c>
      <c r="E305" s="157" t="s">
        <v>18</v>
      </c>
      <c r="F305" s="158" t="s">
        <v>191</v>
      </c>
      <c r="G305" s="44">
        <v>0</v>
      </c>
      <c r="H305" s="44">
        <v>14</v>
      </c>
      <c r="I305" s="69">
        <f t="shared" si="105"/>
        <v>14</v>
      </c>
      <c r="J305" s="47">
        <v>0</v>
      </c>
      <c r="K305" s="47">
        <f t="shared" si="106"/>
        <v>14</v>
      </c>
      <c r="L305" s="153">
        <v>0</v>
      </c>
      <c r="M305" s="69">
        <f t="shared" si="104"/>
        <v>14</v>
      </c>
      <c r="N305" s="135">
        <v>0</v>
      </c>
      <c r="O305" s="47">
        <f t="shared" si="102"/>
        <v>14</v>
      </c>
      <c r="P305" s="48">
        <v>0</v>
      </c>
      <c r="Q305" s="48">
        <f t="shared" si="103"/>
        <v>14</v>
      </c>
      <c r="R305" s="5"/>
    </row>
    <row r="306" spans="1:18" ht="13.5" thickBot="1" x14ac:dyDescent="0.25">
      <c r="A306" s="100"/>
      <c r="B306" s="281" t="s">
        <v>183</v>
      </c>
      <c r="C306" s="282"/>
      <c r="D306" s="159">
        <v>3419</v>
      </c>
      <c r="E306" s="159">
        <v>5222</v>
      </c>
      <c r="F306" s="53" t="s">
        <v>29</v>
      </c>
      <c r="G306" s="54">
        <v>0</v>
      </c>
      <c r="H306" s="54">
        <v>14</v>
      </c>
      <c r="I306" s="57">
        <f t="shared" si="105"/>
        <v>14</v>
      </c>
      <c r="J306" s="66">
        <v>0</v>
      </c>
      <c r="K306" s="66">
        <f t="shared" si="106"/>
        <v>14</v>
      </c>
      <c r="L306" s="151">
        <v>0</v>
      </c>
      <c r="M306" s="57">
        <f t="shared" si="104"/>
        <v>14</v>
      </c>
      <c r="N306" s="151">
        <v>0</v>
      </c>
      <c r="O306" s="56">
        <f t="shared" si="102"/>
        <v>14</v>
      </c>
      <c r="P306" s="58">
        <v>0</v>
      </c>
      <c r="Q306" s="58">
        <f t="shared" si="103"/>
        <v>14</v>
      </c>
      <c r="R306" s="5"/>
    </row>
    <row r="307" spans="1:18" ht="22.5" x14ac:dyDescent="0.2">
      <c r="A307" s="154" t="s">
        <v>17</v>
      </c>
      <c r="B307" s="155">
        <v>4200002</v>
      </c>
      <c r="C307" s="156" t="s">
        <v>25</v>
      </c>
      <c r="D307" s="166" t="s">
        <v>18</v>
      </c>
      <c r="E307" s="166" t="s">
        <v>18</v>
      </c>
      <c r="F307" s="167" t="s">
        <v>192</v>
      </c>
      <c r="G307" s="63">
        <v>0</v>
      </c>
      <c r="H307" s="63">
        <v>12</v>
      </c>
      <c r="I307" s="45">
        <f t="shared" si="105"/>
        <v>12</v>
      </c>
      <c r="J307" s="46">
        <v>0</v>
      </c>
      <c r="K307" s="46">
        <f t="shared" si="106"/>
        <v>12</v>
      </c>
      <c r="L307" s="135">
        <v>0</v>
      </c>
      <c r="M307" s="45">
        <f t="shared" si="104"/>
        <v>12</v>
      </c>
      <c r="N307" s="135">
        <v>0</v>
      </c>
      <c r="O307" s="47">
        <f t="shared" si="102"/>
        <v>12</v>
      </c>
      <c r="P307" s="48">
        <v>0</v>
      </c>
      <c r="Q307" s="48">
        <f t="shared" si="103"/>
        <v>12</v>
      </c>
      <c r="R307" s="5"/>
    </row>
    <row r="308" spans="1:18" ht="13.5" thickBot="1" x14ac:dyDescent="0.25">
      <c r="A308" s="100"/>
      <c r="B308" s="168" t="s">
        <v>183</v>
      </c>
      <c r="C308" s="169"/>
      <c r="D308" s="159">
        <v>3419</v>
      </c>
      <c r="E308" s="159">
        <v>5222</v>
      </c>
      <c r="F308" s="53" t="s">
        <v>29</v>
      </c>
      <c r="G308" s="67">
        <v>0</v>
      </c>
      <c r="H308" s="67">
        <v>12</v>
      </c>
      <c r="I308" s="68">
        <f t="shared" si="105"/>
        <v>12</v>
      </c>
      <c r="J308" s="56">
        <v>0</v>
      </c>
      <c r="K308" s="56">
        <f t="shared" si="106"/>
        <v>12</v>
      </c>
      <c r="L308" s="137">
        <v>0</v>
      </c>
      <c r="M308" s="68">
        <f t="shared" si="104"/>
        <v>12</v>
      </c>
      <c r="N308" s="151">
        <v>0</v>
      </c>
      <c r="O308" s="56">
        <f t="shared" si="102"/>
        <v>12</v>
      </c>
      <c r="P308" s="58">
        <v>0</v>
      </c>
      <c r="Q308" s="58">
        <f t="shared" si="103"/>
        <v>12</v>
      </c>
      <c r="R308" s="5"/>
    </row>
    <row r="309" spans="1:18" ht="22.5" x14ac:dyDescent="0.2">
      <c r="A309" s="154" t="s">
        <v>17</v>
      </c>
      <c r="B309" s="155">
        <v>4200003</v>
      </c>
      <c r="C309" s="156" t="s">
        <v>25</v>
      </c>
      <c r="D309" s="166" t="s">
        <v>18</v>
      </c>
      <c r="E309" s="166" t="s">
        <v>18</v>
      </c>
      <c r="F309" s="167" t="s">
        <v>193</v>
      </c>
      <c r="G309" s="44">
        <v>0</v>
      </c>
      <c r="H309" s="44">
        <v>120</v>
      </c>
      <c r="I309" s="69">
        <f t="shared" si="105"/>
        <v>120</v>
      </c>
      <c r="J309" s="47">
        <v>0</v>
      </c>
      <c r="K309" s="47">
        <f t="shared" si="106"/>
        <v>120</v>
      </c>
      <c r="L309" s="153">
        <v>0</v>
      </c>
      <c r="M309" s="69">
        <f t="shared" si="104"/>
        <v>120</v>
      </c>
      <c r="N309" s="135">
        <v>0</v>
      </c>
      <c r="O309" s="47">
        <f t="shared" si="102"/>
        <v>120</v>
      </c>
      <c r="P309" s="48">
        <v>0</v>
      </c>
      <c r="Q309" s="48">
        <f t="shared" si="103"/>
        <v>120</v>
      </c>
      <c r="R309" s="5"/>
    </row>
    <row r="310" spans="1:18" ht="13.5" thickBot="1" x14ac:dyDescent="0.25">
      <c r="A310" s="100"/>
      <c r="B310" s="168" t="s">
        <v>183</v>
      </c>
      <c r="C310" s="169"/>
      <c r="D310" s="159">
        <v>3419</v>
      </c>
      <c r="E310" s="159">
        <v>5222</v>
      </c>
      <c r="F310" s="53" t="s">
        <v>29</v>
      </c>
      <c r="G310" s="54">
        <v>0</v>
      </c>
      <c r="H310" s="54">
        <v>120</v>
      </c>
      <c r="I310" s="57">
        <f t="shared" si="105"/>
        <v>120</v>
      </c>
      <c r="J310" s="66">
        <v>0</v>
      </c>
      <c r="K310" s="66">
        <f t="shared" si="106"/>
        <v>120</v>
      </c>
      <c r="L310" s="151">
        <v>0</v>
      </c>
      <c r="M310" s="57">
        <f t="shared" si="104"/>
        <v>120</v>
      </c>
      <c r="N310" s="151">
        <v>0</v>
      </c>
      <c r="O310" s="56">
        <f t="shared" si="102"/>
        <v>120</v>
      </c>
      <c r="P310" s="58">
        <v>0</v>
      </c>
      <c r="Q310" s="58">
        <f t="shared" si="103"/>
        <v>120</v>
      </c>
      <c r="R310" s="5"/>
    </row>
    <row r="311" spans="1:18" ht="22.5" x14ac:dyDescent="0.2">
      <c r="A311" s="154" t="s">
        <v>17</v>
      </c>
      <c r="B311" s="155">
        <v>4200004</v>
      </c>
      <c r="C311" s="156" t="s">
        <v>25</v>
      </c>
      <c r="D311" s="166" t="s">
        <v>18</v>
      </c>
      <c r="E311" s="166" t="s">
        <v>18</v>
      </c>
      <c r="F311" s="167" t="s">
        <v>194</v>
      </c>
      <c r="G311" s="63">
        <v>0</v>
      </c>
      <c r="H311" s="63">
        <v>12</v>
      </c>
      <c r="I311" s="45">
        <f t="shared" si="105"/>
        <v>12</v>
      </c>
      <c r="J311" s="46">
        <v>0</v>
      </c>
      <c r="K311" s="46">
        <f t="shared" si="106"/>
        <v>12</v>
      </c>
      <c r="L311" s="135">
        <v>0</v>
      </c>
      <c r="M311" s="45">
        <f t="shared" si="104"/>
        <v>12</v>
      </c>
      <c r="N311" s="135">
        <v>0</v>
      </c>
      <c r="O311" s="47">
        <f t="shared" si="102"/>
        <v>12</v>
      </c>
      <c r="P311" s="48">
        <v>0</v>
      </c>
      <c r="Q311" s="48">
        <f t="shared" si="103"/>
        <v>12</v>
      </c>
      <c r="R311" s="5"/>
    </row>
    <row r="312" spans="1:18" ht="13.5" thickBot="1" x14ac:dyDescent="0.25">
      <c r="A312" s="100"/>
      <c r="B312" s="168" t="s">
        <v>183</v>
      </c>
      <c r="C312" s="169"/>
      <c r="D312" s="159">
        <v>3419</v>
      </c>
      <c r="E312" s="159">
        <v>5222</v>
      </c>
      <c r="F312" s="53" t="s">
        <v>29</v>
      </c>
      <c r="G312" s="67">
        <v>0</v>
      </c>
      <c r="H312" s="67">
        <v>12</v>
      </c>
      <c r="I312" s="68">
        <f t="shared" si="105"/>
        <v>12</v>
      </c>
      <c r="J312" s="56">
        <v>0</v>
      </c>
      <c r="K312" s="56">
        <f t="shared" si="106"/>
        <v>12</v>
      </c>
      <c r="L312" s="137">
        <v>0</v>
      </c>
      <c r="M312" s="68">
        <f t="shared" si="104"/>
        <v>12</v>
      </c>
      <c r="N312" s="151">
        <v>0</v>
      </c>
      <c r="O312" s="56">
        <f t="shared" si="102"/>
        <v>12</v>
      </c>
      <c r="P312" s="58">
        <v>0</v>
      </c>
      <c r="Q312" s="58">
        <f t="shared" si="103"/>
        <v>12</v>
      </c>
      <c r="R312" s="5"/>
    </row>
    <row r="313" spans="1:18" ht="22.5" x14ac:dyDescent="0.2">
      <c r="A313" s="154" t="s">
        <v>17</v>
      </c>
      <c r="B313" s="155">
        <v>4200005</v>
      </c>
      <c r="C313" s="156" t="s">
        <v>25</v>
      </c>
      <c r="D313" s="166" t="s">
        <v>18</v>
      </c>
      <c r="E313" s="166" t="s">
        <v>18</v>
      </c>
      <c r="F313" s="167" t="s">
        <v>195</v>
      </c>
      <c r="G313" s="44">
        <v>0</v>
      </c>
      <c r="H313" s="44">
        <v>120</v>
      </c>
      <c r="I313" s="69">
        <f t="shared" si="105"/>
        <v>120</v>
      </c>
      <c r="J313" s="47">
        <v>0</v>
      </c>
      <c r="K313" s="47">
        <f t="shared" si="106"/>
        <v>120</v>
      </c>
      <c r="L313" s="153">
        <v>0</v>
      </c>
      <c r="M313" s="69">
        <f t="shared" si="104"/>
        <v>120</v>
      </c>
      <c r="N313" s="135">
        <v>0</v>
      </c>
      <c r="O313" s="47">
        <f t="shared" si="102"/>
        <v>120</v>
      </c>
      <c r="P313" s="48">
        <v>0</v>
      </c>
      <c r="Q313" s="48">
        <f t="shared" si="103"/>
        <v>120</v>
      </c>
      <c r="R313" s="5"/>
    </row>
    <row r="314" spans="1:18" ht="13.5" thickBot="1" x14ac:dyDescent="0.25">
      <c r="A314" s="100"/>
      <c r="B314" s="168" t="s">
        <v>183</v>
      </c>
      <c r="C314" s="169"/>
      <c r="D314" s="159">
        <v>3419</v>
      </c>
      <c r="E314" s="159">
        <v>5222</v>
      </c>
      <c r="F314" s="53" t="s">
        <v>29</v>
      </c>
      <c r="G314" s="54">
        <v>0</v>
      </c>
      <c r="H314" s="54">
        <v>120</v>
      </c>
      <c r="I314" s="57">
        <f t="shared" si="105"/>
        <v>120</v>
      </c>
      <c r="J314" s="66">
        <v>0</v>
      </c>
      <c r="K314" s="66">
        <f t="shared" si="106"/>
        <v>120</v>
      </c>
      <c r="L314" s="151">
        <v>0</v>
      </c>
      <c r="M314" s="57">
        <f t="shared" si="104"/>
        <v>120</v>
      </c>
      <c r="N314" s="151">
        <v>0</v>
      </c>
      <c r="O314" s="56">
        <f t="shared" si="102"/>
        <v>120</v>
      </c>
      <c r="P314" s="58">
        <v>0</v>
      </c>
      <c r="Q314" s="58">
        <f t="shared" si="103"/>
        <v>120</v>
      </c>
      <c r="R314" s="5"/>
    </row>
    <row r="315" spans="1:18" ht="22.5" x14ac:dyDescent="0.2">
      <c r="A315" s="154" t="s">
        <v>17</v>
      </c>
      <c r="B315" s="155">
        <v>4200006</v>
      </c>
      <c r="C315" s="156" t="s">
        <v>25</v>
      </c>
      <c r="D315" s="166" t="s">
        <v>18</v>
      </c>
      <c r="E315" s="166" t="s">
        <v>18</v>
      </c>
      <c r="F315" s="167" t="s">
        <v>196</v>
      </c>
      <c r="G315" s="63">
        <v>0</v>
      </c>
      <c r="H315" s="63">
        <v>12</v>
      </c>
      <c r="I315" s="45">
        <f t="shared" si="105"/>
        <v>12</v>
      </c>
      <c r="J315" s="46">
        <v>0</v>
      </c>
      <c r="K315" s="46">
        <f t="shared" si="106"/>
        <v>12</v>
      </c>
      <c r="L315" s="135">
        <v>0</v>
      </c>
      <c r="M315" s="45">
        <f t="shared" si="104"/>
        <v>12</v>
      </c>
      <c r="N315" s="135">
        <v>0</v>
      </c>
      <c r="O315" s="47">
        <f t="shared" si="102"/>
        <v>12</v>
      </c>
      <c r="P315" s="48">
        <v>0</v>
      </c>
      <c r="Q315" s="48">
        <f t="shared" si="103"/>
        <v>12</v>
      </c>
      <c r="R315" s="5"/>
    </row>
    <row r="316" spans="1:18" ht="13.5" thickBot="1" x14ac:dyDescent="0.25">
      <c r="A316" s="100"/>
      <c r="B316" s="168" t="s">
        <v>183</v>
      </c>
      <c r="C316" s="169"/>
      <c r="D316" s="159">
        <v>3419</v>
      </c>
      <c r="E316" s="159">
        <v>5222</v>
      </c>
      <c r="F316" s="53" t="s">
        <v>29</v>
      </c>
      <c r="G316" s="67">
        <v>0</v>
      </c>
      <c r="H316" s="67">
        <v>12</v>
      </c>
      <c r="I316" s="68">
        <f t="shared" si="105"/>
        <v>12</v>
      </c>
      <c r="J316" s="56">
        <v>0</v>
      </c>
      <c r="K316" s="56">
        <f t="shared" si="106"/>
        <v>12</v>
      </c>
      <c r="L316" s="137">
        <v>0</v>
      </c>
      <c r="M316" s="68">
        <f t="shared" si="104"/>
        <v>12</v>
      </c>
      <c r="N316" s="151">
        <v>0</v>
      </c>
      <c r="O316" s="56">
        <f t="shared" si="102"/>
        <v>12</v>
      </c>
      <c r="P316" s="58">
        <v>0</v>
      </c>
      <c r="Q316" s="58">
        <f t="shared" si="103"/>
        <v>12</v>
      </c>
      <c r="R316" s="5"/>
    </row>
    <row r="317" spans="1:18" ht="33.75" x14ac:dyDescent="0.2">
      <c r="A317" s="154" t="s">
        <v>17</v>
      </c>
      <c r="B317" s="155">
        <v>4200007</v>
      </c>
      <c r="C317" s="156" t="s">
        <v>25</v>
      </c>
      <c r="D317" s="166" t="s">
        <v>18</v>
      </c>
      <c r="E317" s="166" t="s">
        <v>18</v>
      </c>
      <c r="F317" s="167" t="s">
        <v>197</v>
      </c>
      <c r="G317" s="44">
        <v>0</v>
      </c>
      <c r="H317" s="44">
        <v>12</v>
      </c>
      <c r="I317" s="69">
        <f t="shared" si="105"/>
        <v>12</v>
      </c>
      <c r="J317" s="47">
        <v>0</v>
      </c>
      <c r="K317" s="47">
        <f t="shared" si="106"/>
        <v>12</v>
      </c>
      <c r="L317" s="153">
        <v>0</v>
      </c>
      <c r="M317" s="69">
        <f t="shared" si="104"/>
        <v>12</v>
      </c>
      <c r="N317" s="135">
        <v>0</v>
      </c>
      <c r="O317" s="47">
        <f t="shared" si="102"/>
        <v>12</v>
      </c>
      <c r="P317" s="48">
        <v>0</v>
      </c>
      <c r="Q317" s="48">
        <f t="shared" si="103"/>
        <v>12</v>
      </c>
      <c r="R317" s="5"/>
    </row>
    <row r="318" spans="1:18" ht="13.5" thickBot="1" x14ac:dyDescent="0.25">
      <c r="A318" s="100"/>
      <c r="B318" s="168" t="s">
        <v>183</v>
      </c>
      <c r="C318" s="169"/>
      <c r="D318" s="159">
        <v>3419</v>
      </c>
      <c r="E318" s="159">
        <v>5222</v>
      </c>
      <c r="F318" s="53" t="s">
        <v>29</v>
      </c>
      <c r="G318" s="54">
        <v>0</v>
      </c>
      <c r="H318" s="54">
        <v>12</v>
      </c>
      <c r="I318" s="57">
        <f t="shared" si="105"/>
        <v>12</v>
      </c>
      <c r="J318" s="66">
        <v>0</v>
      </c>
      <c r="K318" s="66">
        <f t="shared" si="106"/>
        <v>12</v>
      </c>
      <c r="L318" s="151">
        <v>0</v>
      </c>
      <c r="M318" s="57">
        <f t="shared" si="104"/>
        <v>12</v>
      </c>
      <c r="N318" s="151">
        <v>0</v>
      </c>
      <c r="O318" s="56">
        <f t="shared" si="102"/>
        <v>12</v>
      </c>
      <c r="P318" s="58">
        <v>0</v>
      </c>
      <c r="Q318" s="58">
        <f t="shared" si="103"/>
        <v>12</v>
      </c>
      <c r="R318" s="5"/>
    </row>
    <row r="319" spans="1:18" ht="22.5" x14ac:dyDescent="0.2">
      <c r="A319" s="154" t="s">
        <v>17</v>
      </c>
      <c r="B319" s="155">
        <v>4200010</v>
      </c>
      <c r="C319" s="156" t="s">
        <v>25</v>
      </c>
      <c r="D319" s="166" t="s">
        <v>18</v>
      </c>
      <c r="E319" s="166" t="s">
        <v>18</v>
      </c>
      <c r="F319" s="167" t="s">
        <v>198</v>
      </c>
      <c r="G319" s="63">
        <v>0</v>
      </c>
      <c r="H319" s="63">
        <v>12</v>
      </c>
      <c r="I319" s="45">
        <f t="shared" si="105"/>
        <v>12</v>
      </c>
      <c r="J319" s="46">
        <v>0</v>
      </c>
      <c r="K319" s="46">
        <f t="shared" si="106"/>
        <v>12</v>
      </c>
      <c r="L319" s="135">
        <v>0</v>
      </c>
      <c r="M319" s="45">
        <f t="shared" si="104"/>
        <v>12</v>
      </c>
      <c r="N319" s="135">
        <v>0</v>
      </c>
      <c r="O319" s="47">
        <f t="shared" si="102"/>
        <v>12</v>
      </c>
      <c r="P319" s="48">
        <v>0</v>
      </c>
      <c r="Q319" s="48">
        <f t="shared" si="103"/>
        <v>12</v>
      </c>
      <c r="R319" s="5"/>
    </row>
    <row r="320" spans="1:18" ht="13.5" thickBot="1" x14ac:dyDescent="0.25">
      <c r="A320" s="100"/>
      <c r="B320" s="168" t="s">
        <v>183</v>
      </c>
      <c r="C320" s="169"/>
      <c r="D320" s="159">
        <v>3419</v>
      </c>
      <c r="E320" s="159">
        <v>5222</v>
      </c>
      <c r="F320" s="53" t="s">
        <v>29</v>
      </c>
      <c r="G320" s="67">
        <v>0</v>
      </c>
      <c r="H320" s="67">
        <v>12</v>
      </c>
      <c r="I320" s="68">
        <f t="shared" si="105"/>
        <v>12</v>
      </c>
      <c r="J320" s="56">
        <v>0</v>
      </c>
      <c r="K320" s="56">
        <f t="shared" si="106"/>
        <v>12</v>
      </c>
      <c r="L320" s="137">
        <v>0</v>
      </c>
      <c r="M320" s="68">
        <f t="shared" si="104"/>
        <v>12</v>
      </c>
      <c r="N320" s="151">
        <v>0</v>
      </c>
      <c r="O320" s="56">
        <f t="shared" si="102"/>
        <v>12</v>
      </c>
      <c r="P320" s="58">
        <v>0</v>
      </c>
      <c r="Q320" s="58">
        <f t="shared" si="103"/>
        <v>12</v>
      </c>
      <c r="R320" s="5"/>
    </row>
    <row r="321" spans="1:18" ht="33.75" x14ac:dyDescent="0.2">
      <c r="A321" s="154" t="s">
        <v>17</v>
      </c>
      <c r="B321" s="155">
        <v>4200011</v>
      </c>
      <c r="C321" s="156" t="s">
        <v>25</v>
      </c>
      <c r="D321" s="166" t="s">
        <v>18</v>
      </c>
      <c r="E321" s="166" t="s">
        <v>18</v>
      </c>
      <c r="F321" s="167" t="s">
        <v>199</v>
      </c>
      <c r="G321" s="44">
        <v>0</v>
      </c>
      <c r="H321" s="44">
        <v>84</v>
      </c>
      <c r="I321" s="69">
        <f t="shared" si="105"/>
        <v>84</v>
      </c>
      <c r="J321" s="47">
        <v>0</v>
      </c>
      <c r="K321" s="47">
        <f t="shared" si="106"/>
        <v>84</v>
      </c>
      <c r="L321" s="153">
        <v>0</v>
      </c>
      <c r="M321" s="69">
        <f t="shared" si="104"/>
        <v>84</v>
      </c>
      <c r="N321" s="135">
        <v>0</v>
      </c>
      <c r="O321" s="47">
        <f t="shared" si="102"/>
        <v>84</v>
      </c>
      <c r="P321" s="48">
        <v>0</v>
      </c>
      <c r="Q321" s="48">
        <f t="shared" si="103"/>
        <v>84</v>
      </c>
      <c r="R321" s="5"/>
    </row>
    <row r="322" spans="1:18" ht="13.5" thickBot="1" x14ac:dyDescent="0.25">
      <c r="A322" s="100"/>
      <c r="B322" s="168" t="s">
        <v>183</v>
      </c>
      <c r="C322" s="169"/>
      <c r="D322" s="159">
        <v>3419</v>
      </c>
      <c r="E322" s="159">
        <v>5222</v>
      </c>
      <c r="F322" s="53" t="s">
        <v>29</v>
      </c>
      <c r="G322" s="54">
        <v>0</v>
      </c>
      <c r="H322" s="54">
        <v>84</v>
      </c>
      <c r="I322" s="57">
        <f t="shared" si="105"/>
        <v>84</v>
      </c>
      <c r="J322" s="66">
        <v>0</v>
      </c>
      <c r="K322" s="66">
        <f t="shared" si="106"/>
        <v>84</v>
      </c>
      <c r="L322" s="151">
        <v>0</v>
      </c>
      <c r="M322" s="57">
        <f t="shared" si="104"/>
        <v>84</v>
      </c>
      <c r="N322" s="151">
        <v>0</v>
      </c>
      <c r="O322" s="56">
        <f t="shared" si="102"/>
        <v>84</v>
      </c>
      <c r="P322" s="58">
        <v>0</v>
      </c>
      <c r="Q322" s="58">
        <f t="shared" si="103"/>
        <v>84</v>
      </c>
      <c r="R322" s="5"/>
    </row>
    <row r="323" spans="1:18" ht="33.75" x14ac:dyDescent="0.2">
      <c r="A323" s="154" t="s">
        <v>17</v>
      </c>
      <c r="B323" s="155">
        <v>4200012</v>
      </c>
      <c r="C323" s="156" t="s">
        <v>25</v>
      </c>
      <c r="D323" s="166" t="s">
        <v>18</v>
      </c>
      <c r="E323" s="166" t="s">
        <v>18</v>
      </c>
      <c r="F323" s="167" t="s">
        <v>200</v>
      </c>
      <c r="G323" s="63">
        <v>0</v>
      </c>
      <c r="H323" s="63">
        <v>12</v>
      </c>
      <c r="I323" s="45">
        <f t="shared" si="105"/>
        <v>12</v>
      </c>
      <c r="J323" s="47">
        <v>0</v>
      </c>
      <c r="K323" s="47">
        <f t="shared" si="106"/>
        <v>12</v>
      </c>
      <c r="L323" s="135">
        <v>0</v>
      </c>
      <c r="M323" s="45">
        <f t="shared" si="104"/>
        <v>12</v>
      </c>
      <c r="N323" s="135">
        <v>0</v>
      </c>
      <c r="O323" s="47">
        <f t="shared" si="102"/>
        <v>12</v>
      </c>
      <c r="P323" s="48">
        <v>0</v>
      </c>
      <c r="Q323" s="48">
        <f t="shared" si="103"/>
        <v>12</v>
      </c>
      <c r="R323" s="5"/>
    </row>
    <row r="324" spans="1:18" ht="13.5" thickBot="1" x14ac:dyDescent="0.25">
      <c r="A324" s="100"/>
      <c r="B324" s="168" t="s">
        <v>183</v>
      </c>
      <c r="C324" s="169"/>
      <c r="D324" s="159">
        <v>3419</v>
      </c>
      <c r="E324" s="159">
        <v>5222</v>
      </c>
      <c r="F324" s="53" t="s">
        <v>29</v>
      </c>
      <c r="G324" s="67">
        <v>0</v>
      </c>
      <c r="H324" s="67">
        <v>12</v>
      </c>
      <c r="I324" s="68">
        <f t="shared" si="105"/>
        <v>12</v>
      </c>
      <c r="J324" s="66">
        <v>0</v>
      </c>
      <c r="K324" s="66">
        <f t="shared" si="106"/>
        <v>12</v>
      </c>
      <c r="L324" s="137">
        <v>0</v>
      </c>
      <c r="M324" s="68">
        <f t="shared" si="104"/>
        <v>12</v>
      </c>
      <c r="N324" s="137">
        <v>0</v>
      </c>
      <c r="O324" s="66">
        <f t="shared" si="102"/>
        <v>12</v>
      </c>
      <c r="P324" s="217">
        <v>0</v>
      </c>
      <c r="Q324" s="217">
        <f t="shared" si="103"/>
        <v>12</v>
      </c>
      <c r="R324" s="5"/>
    </row>
    <row r="325" spans="1:18" ht="34.5" thickBot="1" x14ac:dyDescent="0.25">
      <c r="A325" s="154" t="s">
        <v>17</v>
      </c>
      <c r="B325" s="155">
        <v>4200013</v>
      </c>
      <c r="C325" s="156" t="s">
        <v>25</v>
      </c>
      <c r="D325" s="166" t="s">
        <v>18</v>
      </c>
      <c r="E325" s="166" t="s">
        <v>18</v>
      </c>
      <c r="F325" s="167" t="s">
        <v>201</v>
      </c>
      <c r="G325" s="63">
        <v>0</v>
      </c>
      <c r="H325" s="63">
        <v>55</v>
      </c>
      <c r="I325" s="45">
        <f t="shared" si="105"/>
        <v>55</v>
      </c>
      <c r="J325" s="70">
        <v>0</v>
      </c>
      <c r="K325" s="47">
        <f t="shared" si="106"/>
        <v>55</v>
      </c>
      <c r="L325" s="135">
        <v>0</v>
      </c>
      <c r="M325" s="45">
        <f t="shared" si="104"/>
        <v>55</v>
      </c>
      <c r="N325" s="135">
        <v>0</v>
      </c>
      <c r="O325" s="47">
        <f t="shared" si="102"/>
        <v>55</v>
      </c>
      <c r="P325" s="48">
        <v>0</v>
      </c>
      <c r="Q325" s="48">
        <f t="shared" si="103"/>
        <v>55</v>
      </c>
      <c r="R325" s="5"/>
    </row>
    <row r="326" spans="1:18" ht="13.5" thickBot="1" x14ac:dyDescent="0.25">
      <c r="A326" s="100"/>
      <c r="B326" s="168" t="s">
        <v>183</v>
      </c>
      <c r="C326" s="169"/>
      <c r="D326" s="159">
        <v>3419</v>
      </c>
      <c r="E326" s="159">
        <v>5222</v>
      </c>
      <c r="F326" s="53" t="s">
        <v>29</v>
      </c>
      <c r="G326" s="67">
        <v>0</v>
      </c>
      <c r="H326" s="67">
        <v>55</v>
      </c>
      <c r="I326" s="68">
        <f t="shared" si="105"/>
        <v>55</v>
      </c>
      <c r="J326" s="71">
        <v>0</v>
      </c>
      <c r="K326" s="66">
        <f t="shared" si="106"/>
        <v>55</v>
      </c>
      <c r="L326" s="137">
        <v>0</v>
      </c>
      <c r="M326" s="68">
        <f t="shared" si="104"/>
        <v>55</v>
      </c>
      <c r="N326" s="137">
        <v>0</v>
      </c>
      <c r="O326" s="66">
        <f t="shared" si="102"/>
        <v>55</v>
      </c>
      <c r="P326" s="217">
        <v>0</v>
      </c>
      <c r="Q326" s="217">
        <f t="shared" si="103"/>
        <v>55</v>
      </c>
      <c r="R326" s="5"/>
    </row>
    <row r="327" spans="1:18" ht="22.5" x14ac:dyDescent="0.2">
      <c r="A327" s="154" t="s">
        <v>17</v>
      </c>
      <c r="B327" s="155">
        <v>4200017</v>
      </c>
      <c r="C327" s="156" t="s">
        <v>25</v>
      </c>
      <c r="D327" s="166" t="s">
        <v>18</v>
      </c>
      <c r="E327" s="166" t="s">
        <v>18</v>
      </c>
      <c r="F327" s="167" t="s">
        <v>202</v>
      </c>
      <c r="G327" s="63">
        <v>0</v>
      </c>
      <c r="H327" s="63">
        <v>12</v>
      </c>
      <c r="I327" s="45">
        <f t="shared" si="105"/>
        <v>12</v>
      </c>
      <c r="J327" s="46">
        <v>0</v>
      </c>
      <c r="K327" s="46">
        <f t="shared" si="106"/>
        <v>12</v>
      </c>
      <c r="L327" s="135">
        <v>0</v>
      </c>
      <c r="M327" s="45">
        <f t="shared" si="104"/>
        <v>12</v>
      </c>
      <c r="N327" s="47">
        <v>0</v>
      </c>
      <c r="O327" s="47">
        <f t="shared" si="102"/>
        <v>12</v>
      </c>
      <c r="P327" s="48">
        <v>0</v>
      </c>
      <c r="Q327" s="48">
        <f t="shared" si="103"/>
        <v>12</v>
      </c>
      <c r="R327" s="5"/>
    </row>
    <row r="328" spans="1:18" ht="13.5" thickBot="1" x14ac:dyDescent="0.25">
      <c r="A328" s="100"/>
      <c r="B328" s="168" t="s">
        <v>183</v>
      </c>
      <c r="C328" s="169"/>
      <c r="D328" s="159">
        <v>3419</v>
      </c>
      <c r="E328" s="159">
        <v>5222</v>
      </c>
      <c r="F328" s="53" t="s">
        <v>29</v>
      </c>
      <c r="G328" s="67">
        <v>0</v>
      </c>
      <c r="H328" s="67">
        <v>12</v>
      </c>
      <c r="I328" s="68">
        <f t="shared" si="105"/>
        <v>12</v>
      </c>
      <c r="J328" s="56">
        <v>0</v>
      </c>
      <c r="K328" s="56">
        <f t="shared" si="106"/>
        <v>12</v>
      </c>
      <c r="L328" s="137">
        <v>0</v>
      </c>
      <c r="M328" s="68">
        <f t="shared" si="104"/>
        <v>12</v>
      </c>
      <c r="N328" s="151">
        <v>0</v>
      </c>
      <c r="O328" s="56">
        <f t="shared" si="102"/>
        <v>12</v>
      </c>
      <c r="P328" s="58">
        <v>0</v>
      </c>
      <c r="Q328" s="58">
        <f t="shared" si="103"/>
        <v>12</v>
      </c>
      <c r="R328" s="5"/>
    </row>
    <row r="329" spans="1:18" ht="22.5" x14ac:dyDescent="0.2">
      <c r="A329" s="154" t="s">
        <v>17</v>
      </c>
      <c r="B329" s="155">
        <v>4200019</v>
      </c>
      <c r="C329" s="156" t="s">
        <v>25</v>
      </c>
      <c r="D329" s="166" t="s">
        <v>18</v>
      </c>
      <c r="E329" s="166" t="s">
        <v>18</v>
      </c>
      <c r="F329" s="167" t="s">
        <v>203</v>
      </c>
      <c r="G329" s="44">
        <v>0</v>
      </c>
      <c r="H329" s="44">
        <v>12</v>
      </c>
      <c r="I329" s="69">
        <f t="shared" si="105"/>
        <v>12</v>
      </c>
      <c r="J329" s="47">
        <v>0</v>
      </c>
      <c r="K329" s="47">
        <f t="shared" si="106"/>
        <v>12</v>
      </c>
      <c r="L329" s="153">
        <v>0</v>
      </c>
      <c r="M329" s="69">
        <f t="shared" si="104"/>
        <v>12</v>
      </c>
      <c r="N329" s="135">
        <v>0</v>
      </c>
      <c r="O329" s="47">
        <f t="shared" si="102"/>
        <v>12</v>
      </c>
      <c r="P329" s="48">
        <v>0</v>
      </c>
      <c r="Q329" s="48">
        <f t="shared" si="103"/>
        <v>12</v>
      </c>
      <c r="R329" s="5"/>
    </row>
    <row r="330" spans="1:18" ht="13.5" thickBot="1" x14ac:dyDescent="0.25">
      <c r="A330" s="100"/>
      <c r="B330" s="168" t="s">
        <v>183</v>
      </c>
      <c r="C330" s="169"/>
      <c r="D330" s="159">
        <v>3419</v>
      </c>
      <c r="E330" s="159">
        <v>5222</v>
      </c>
      <c r="F330" s="53" t="s">
        <v>29</v>
      </c>
      <c r="G330" s="54">
        <v>0</v>
      </c>
      <c r="H330" s="54">
        <v>12</v>
      </c>
      <c r="I330" s="57">
        <f t="shared" si="105"/>
        <v>12</v>
      </c>
      <c r="J330" s="66">
        <v>0</v>
      </c>
      <c r="K330" s="66">
        <f t="shared" si="106"/>
        <v>12</v>
      </c>
      <c r="L330" s="151">
        <v>0</v>
      </c>
      <c r="M330" s="57">
        <f t="shared" si="104"/>
        <v>12</v>
      </c>
      <c r="N330" s="151">
        <v>0</v>
      </c>
      <c r="O330" s="56">
        <f t="shared" si="102"/>
        <v>12</v>
      </c>
      <c r="P330" s="58">
        <v>0</v>
      </c>
      <c r="Q330" s="58">
        <f t="shared" si="103"/>
        <v>12</v>
      </c>
      <c r="R330" s="5"/>
    </row>
    <row r="331" spans="1:18" ht="33.75" x14ac:dyDescent="0.2">
      <c r="A331" s="154" t="s">
        <v>17</v>
      </c>
      <c r="B331" s="155">
        <v>4200020</v>
      </c>
      <c r="C331" s="156" t="s">
        <v>25</v>
      </c>
      <c r="D331" s="166" t="s">
        <v>18</v>
      </c>
      <c r="E331" s="166" t="s">
        <v>18</v>
      </c>
      <c r="F331" s="167" t="s">
        <v>204</v>
      </c>
      <c r="G331" s="63">
        <v>0</v>
      </c>
      <c r="H331" s="63">
        <v>12</v>
      </c>
      <c r="I331" s="45">
        <f t="shared" si="105"/>
        <v>12</v>
      </c>
      <c r="J331" s="46">
        <v>0</v>
      </c>
      <c r="K331" s="46">
        <f t="shared" si="106"/>
        <v>12</v>
      </c>
      <c r="L331" s="135">
        <v>0</v>
      </c>
      <c r="M331" s="45">
        <f t="shared" si="104"/>
        <v>12</v>
      </c>
      <c r="N331" s="135">
        <v>0</v>
      </c>
      <c r="O331" s="47">
        <f t="shared" ref="O331:O394" si="107">+M331+N331</f>
        <v>12</v>
      </c>
      <c r="P331" s="48">
        <v>0</v>
      </c>
      <c r="Q331" s="48">
        <f t="shared" ref="Q331:Q394" si="108">+O331+P331</f>
        <v>12</v>
      </c>
      <c r="R331" s="5"/>
    </row>
    <row r="332" spans="1:18" ht="13.5" thickBot="1" x14ac:dyDescent="0.25">
      <c r="A332" s="100"/>
      <c r="B332" s="168" t="s">
        <v>183</v>
      </c>
      <c r="C332" s="169"/>
      <c r="D332" s="159">
        <v>3419</v>
      </c>
      <c r="E332" s="159">
        <v>5222</v>
      </c>
      <c r="F332" s="53" t="s">
        <v>29</v>
      </c>
      <c r="G332" s="67">
        <v>0</v>
      </c>
      <c r="H332" s="67">
        <v>12</v>
      </c>
      <c r="I332" s="68">
        <f t="shared" si="105"/>
        <v>12</v>
      </c>
      <c r="J332" s="56">
        <v>0</v>
      </c>
      <c r="K332" s="56">
        <f t="shared" si="106"/>
        <v>12</v>
      </c>
      <c r="L332" s="137">
        <v>0</v>
      </c>
      <c r="M332" s="68">
        <f t="shared" si="104"/>
        <v>12</v>
      </c>
      <c r="N332" s="151">
        <v>0</v>
      </c>
      <c r="O332" s="56">
        <f t="shared" si="107"/>
        <v>12</v>
      </c>
      <c r="P332" s="58">
        <v>0</v>
      </c>
      <c r="Q332" s="58">
        <f t="shared" si="108"/>
        <v>12</v>
      </c>
      <c r="R332" s="5"/>
    </row>
    <row r="333" spans="1:18" ht="22.5" x14ac:dyDescent="0.2">
      <c r="A333" s="154" t="s">
        <v>17</v>
      </c>
      <c r="B333" s="155">
        <v>4200021</v>
      </c>
      <c r="C333" s="156" t="s">
        <v>25</v>
      </c>
      <c r="D333" s="166" t="s">
        <v>18</v>
      </c>
      <c r="E333" s="166" t="s">
        <v>18</v>
      </c>
      <c r="F333" s="167" t="s">
        <v>205</v>
      </c>
      <c r="G333" s="44">
        <v>0</v>
      </c>
      <c r="H333" s="44">
        <v>12</v>
      </c>
      <c r="I333" s="69">
        <f t="shared" si="105"/>
        <v>12</v>
      </c>
      <c r="J333" s="47">
        <v>0</v>
      </c>
      <c r="K333" s="47">
        <f t="shared" si="106"/>
        <v>12</v>
      </c>
      <c r="L333" s="153">
        <v>0</v>
      </c>
      <c r="M333" s="69">
        <f t="shared" ref="M333:M396" si="109">+K333+L333</f>
        <v>12</v>
      </c>
      <c r="N333" s="135">
        <v>0</v>
      </c>
      <c r="O333" s="47">
        <f t="shared" si="107"/>
        <v>12</v>
      </c>
      <c r="P333" s="48">
        <v>0</v>
      </c>
      <c r="Q333" s="48">
        <f t="shared" si="108"/>
        <v>12</v>
      </c>
      <c r="R333" s="5"/>
    </row>
    <row r="334" spans="1:18" ht="13.5" thickBot="1" x14ac:dyDescent="0.25">
      <c r="A334" s="100"/>
      <c r="B334" s="168" t="s">
        <v>183</v>
      </c>
      <c r="C334" s="169"/>
      <c r="D334" s="159">
        <v>3419</v>
      </c>
      <c r="E334" s="159">
        <v>5222</v>
      </c>
      <c r="F334" s="53" t="s">
        <v>29</v>
      </c>
      <c r="G334" s="54">
        <v>0</v>
      </c>
      <c r="H334" s="54">
        <v>12</v>
      </c>
      <c r="I334" s="57">
        <f t="shared" si="105"/>
        <v>12</v>
      </c>
      <c r="J334" s="66">
        <v>0</v>
      </c>
      <c r="K334" s="66">
        <f t="shared" si="106"/>
        <v>12</v>
      </c>
      <c r="L334" s="151">
        <v>0</v>
      </c>
      <c r="M334" s="57">
        <f t="shared" si="109"/>
        <v>12</v>
      </c>
      <c r="N334" s="151">
        <v>0</v>
      </c>
      <c r="O334" s="56">
        <f t="shared" si="107"/>
        <v>12</v>
      </c>
      <c r="P334" s="58">
        <v>0</v>
      </c>
      <c r="Q334" s="58">
        <f t="shared" si="108"/>
        <v>12</v>
      </c>
      <c r="R334" s="5"/>
    </row>
    <row r="335" spans="1:18" ht="22.5" x14ac:dyDescent="0.2">
      <c r="A335" s="154" t="s">
        <v>17</v>
      </c>
      <c r="B335" s="155">
        <v>4200024</v>
      </c>
      <c r="C335" s="156" t="s">
        <v>25</v>
      </c>
      <c r="D335" s="166" t="s">
        <v>18</v>
      </c>
      <c r="E335" s="166" t="s">
        <v>18</v>
      </c>
      <c r="F335" s="167" t="s">
        <v>206</v>
      </c>
      <c r="G335" s="63">
        <v>0</v>
      </c>
      <c r="H335" s="63">
        <v>0</v>
      </c>
      <c r="I335" s="45">
        <v>0</v>
      </c>
      <c r="J335" s="46">
        <v>50</v>
      </c>
      <c r="K335" s="46">
        <f t="shared" si="106"/>
        <v>50</v>
      </c>
      <c r="L335" s="135">
        <v>0</v>
      </c>
      <c r="M335" s="45">
        <f t="shared" si="109"/>
        <v>50</v>
      </c>
      <c r="N335" s="135">
        <v>0</v>
      </c>
      <c r="O335" s="47">
        <f t="shared" si="107"/>
        <v>50</v>
      </c>
      <c r="P335" s="48">
        <v>0</v>
      </c>
      <c r="Q335" s="48">
        <f t="shared" si="108"/>
        <v>50</v>
      </c>
      <c r="R335" s="5"/>
    </row>
    <row r="336" spans="1:18" ht="13.5" thickBot="1" x14ac:dyDescent="0.25">
      <c r="A336" s="100"/>
      <c r="B336" s="168" t="s">
        <v>183</v>
      </c>
      <c r="C336" s="169"/>
      <c r="D336" s="159">
        <v>3419</v>
      </c>
      <c r="E336" s="159">
        <v>5222</v>
      </c>
      <c r="F336" s="53" t="s">
        <v>29</v>
      </c>
      <c r="G336" s="67">
        <v>0</v>
      </c>
      <c r="H336" s="67">
        <v>0</v>
      </c>
      <c r="I336" s="68">
        <v>0</v>
      </c>
      <c r="J336" s="66">
        <v>50</v>
      </c>
      <c r="K336" s="66">
        <f t="shared" si="106"/>
        <v>50</v>
      </c>
      <c r="L336" s="137">
        <v>0</v>
      </c>
      <c r="M336" s="68">
        <f t="shared" si="109"/>
        <v>50</v>
      </c>
      <c r="N336" s="151">
        <v>0</v>
      </c>
      <c r="O336" s="56">
        <f t="shared" si="107"/>
        <v>50</v>
      </c>
      <c r="P336" s="58">
        <v>0</v>
      </c>
      <c r="Q336" s="58">
        <f t="shared" si="108"/>
        <v>50</v>
      </c>
      <c r="R336" s="5"/>
    </row>
    <row r="337" spans="1:18" ht="33.75" x14ac:dyDescent="0.2">
      <c r="A337" s="154" t="s">
        <v>17</v>
      </c>
      <c r="B337" s="155">
        <v>4200026</v>
      </c>
      <c r="C337" s="156" t="s">
        <v>25</v>
      </c>
      <c r="D337" s="166" t="s">
        <v>18</v>
      </c>
      <c r="E337" s="166" t="s">
        <v>18</v>
      </c>
      <c r="F337" s="167" t="s">
        <v>207</v>
      </c>
      <c r="G337" s="44">
        <v>0</v>
      </c>
      <c r="H337" s="44">
        <v>60</v>
      </c>
      <c r="I337" s="69">
        <f t="shared" si="105"/>
        <v>60</v>
      </c>
      <c r="J337" s="46">
        <v>0</v>
      </c>
      <c r="K337" s="46">
        <f t="shared" si="106"/>
        <v>60</v>
      </c>
      <c r="L337" s="153">
        <v>0</v>
      </c>
      <c r="M337" s="69">
        <f t="shared" si="109"/>
        <v>60</v>
      </c>
      <c r="N337" s="135">
        <v>0</v>
      </c>
      <c r="O337" s="47">
        <f t="shared" si="107"/>
        <v>60</v>
      </c>
      <c r="P337" s="48">
        <v>0</v>
      </c>
      <c r="Q337" s="48">
        <f t="shared" si="108"/>
        <v>60</v>
      </c>
      <c r="R337" s="5"/>
    </row>
    <row r="338" spans="1:18" ht="13.5" thickBot="1" x14ac:dyDescent="0.25">
      <c r="A338" s="100"/>
      <c r="B338" s="168" t="s">
        <v>183</v>
      </c>
      <c r="C338" s="169"/>
      <c r="D338" s="159">
        <v>3419</v>
      </c>
      <c r="E338" s="159">
        <v>5222</v>
      </c>
      <c r="F338" s="53" t="s">
        <v>29</v>
      </c>
      <c r="G338" s="67">
        <v>0</v>
      </c>
      <c r="H338" s="67">
        <v>60</v>
      </c>
      <c r="I338" s="68">
        <f t="shared" si="105"/>
        <v>60</v>
      </c>
      <c r="J338" s="56">
        <v>0</v>
      </c>
      <c r="K338" s="56">
        <f t="shared" si="106"/>
        <v>60</v>
      </c>
      <c r="L338" s="151">
        <v>0</v>
      </c>
      <c r="M338" s="57">
        <f t="shared" si="109"/>
        <v>60</v>
      </c>
      <c r="N338" s="151">
        <v>0</v>
      </c>
      <c r="O338" s="56">
        <f t="shared" si="107"/>
        <v>60</v>
      </c>
      <c r="P338" s="58">
        <v>0</v>
      </c>
      <c r="Q338" s="58">
        <f t="shared" si="108"/>
        <v>60</v>
      </c>
      <c r="R338" s="5"/>
    </row>
    <row r="339" spans="1:18" ht="22.5" x14ac:dyDescent="0.2">
      <c r="A339" s="154" t="s">
        <v>17</v>
      </c>
      <c r="B339" s="155">
        <v>4200027</v>
      </c>
      <c r="C339" s="156" t="s">
        <v>25</v>
      </c>
      <c r="D339" s="166" t="s">
        <v>18</v>
      </c>
      <c r="E339" s="166" t="s">
        <v>18</v>
      </c>
      <c r="F339" s="167" t="s">
        <v>208</v>
      </c>
      <c r="G339" s="44">
        <v>0</v>
      </c>
      <c r="H339" s="44">
        <v>120</v>
      </c>
      <c r="I339" s="69">
        <f t="shared" si="105"/>
        <v>120</v>
      </c>
      <c r="J339" s="47">
        <v>0</v>
      </c>
      <c r="K339" s="47">
        <f t="shared" si="106"/>
        <v>120</v>
      </c>
      <c r="L339" s="135">
        <v>0</v>
      </c>
      <c r="M339" s="45">
        <f t="shared" si="109"/>
        <v>120</v>
      </c>
      <c r="N339" s="135">
        <v>0</v>
      </c>
      <c r="O339" s="47">
        <f t="shared" si="107"/>
        <v>120</v>
      </c>
      <c r="P339" s="48">
        <v>0</v>
      </c>
      <c r="Q339" s="48">
        <f t="shared" si="108"/>
        <v>120</v>
      </c>
      <c r="R339" s="5"/>
    </row>
    <row r="340" spans="1:18" ht="13.5" thickBot="1" x14ac:dyDescent="0.25">
      <c r="A340" s="100"/>
      <c r="B340" s="168" t="s">
        <v>183</v>
      </c>
      <c r="C340" s="169"/>
      <c r="D340" s="159">
        <v>3419</v>
      </c>
      <c r="E340" s="159">
        <v>5222</v>
      </c>
      <c r="F340" s="53" t="s">
        <v>29</v>
      </c>
      <c r="G340" s="54">
        <v>0</v>
      </c>
      <c r="H340" s="54">
        <v>120</v>
      </c>
      <c r="I340" s="57">
        <f t="shared" si="105"/>
        <v>120</v>
      </c>
      <c r="J340" s="66">
        <v>0</v>
      </c>
      <c r="K340" s="66">
        <f t="shared" si="106"/>
        <v>120</v>
      </c>
      <c r="L340" s="137">
        <v>0</v>
      </c>
      <c r="M340" s="68">
        <f t="shared" si="109"/>
        <v>120</v>
      </c>
      <c r="N340" s="151">
        <v>0</v>
      </c>
      <c r="O340" s="56">
        <f t="shared" si="107"/>
        <v>120</v>
      </c>
      <c r="P340" s="58">
        <v>0</v>
      </c>
      <c r="Q340" s="58">
        <f t="shared" si="108"/>
        <v>120</v>
      </c>
      <c r="R340" s="5"/>
    </row>
    <row r="341" spans="1:18" ht="22.5" x14ac:dyDescent="0.2">
      <c r="A341" s="154" t="s">
        <v>17</v>
      </c>
      <c r="B341" s="155">
        <v>4200028</v>
      </c>
      <c r="C341" s="156" t="s">
        <v>25</v>
      </c>
      <c r="D341" s="166" t="s">
        <v>18</v>
      </c>
      <c r="E341" s="166" t="s">
        <v>18</v>
      </c>
      <c r="F341" s="167" t="s">
        <v>209</v>
      </c>
      <c r="G341" s="63">
        <v>0</v>
      </c>
      <c r="H341" s="63">
        <v>120</v>
      </c>
      <c r="I341" s="45">
        <f t="shared" si="105"/>
        <v>120</v>
      </c>
      <c r="J341" s="46">
        <v>0</v>
      </c>
      <c r="K341" s="46">
        <f t="shared" si="106"/>
        <v>120</v>
      </c>
      <c r="L341" s="153">
        <v>0</v>
      </c>
      <c r="M341" s="69">
        <f t="shared" si="109"/>
        <v>120</v>
      </c>
      <c r="N341" s="135">
        <v>0</v>
      </c>
      <c r="O341" s="47">
        <f t="shared" si="107"/>
        <v>120</v>
      </c>
      <c r="P341" s="48">
        <v>0</v>
      </c>
      <c r="Q341" s="48">
        <f t="shared" si="108"/>
        <v>120</v>
      </c>
      <c r="R341" s="5"/>
    </row>
    <row r="342" spans="1:18" ht="13.5" thickBot="1" x14ac:dyDescent="0.25">
      <c r="A342" s="100"/>
      <c r="B342" s="168" t="s">
        <v>183</v>
      </c>
      <c r="C342" s="169"/>
      <c r="D342" s="159">
        <v>3419</v>
      </c>
      <c r="E342" s="159">
        <v>5222</v>
      </c>
      <c r="F342" s="53" t="s">
        <v>29</v>
      </c>
      <c r="G342" s="67">
        <v>0</v>
      </c>
      <c r="H342" s="67">
        <v>120</v>
      </c>
      <c r="I342" s="68">
        <f t="shared" si="105"/>
        <v>120</v>
      </c>
      <c r="J342" s="56">
        <v>0</v>
      </c>
      <c r="K342" s="56">
        <f t="shared" si="106"/>
        <v>120</v>
      </c>
      <c r="L342" s="151">
        <v>0</v>
      </c>
      <c r="M342" s="57">
        <f t="shared" si="109"/>
        <v>120</v>
      </c>
      <c r="N342" s="151">
        <v>0</v>
      </c>
      <c r="O342" s="56">
        <f t="shared" si="107"/>
        <v>120</v>
      </c>
      <c r="P342" s="58">
        <v>0</v>
      </c>
      <c r="Q342" s="58">
        <f t="shared" si="108"/>
        <v>120</v>
      </c>
      <c r="R342" s="5"/>
    </row>
    <row r="343" spans="1:18" ht="22.5" x14ac:dyDescent="0.2">
      <c r="A343" s="154" t="s">
        <v>17</v>
      </c>
      <c r="B343" s="155">
        <v>4200029</v>
      </c>
      <c r="C343" s="156" t="s">
        <v>25</v>
      </c>
      <c r="D343" s="166" t="s">
        <v>18</v>
      </c>
      <c r="E343" s="166" t="s">
        <v>18</v>
      </c>
      <c r="F343" s="167" t="s">
        <v>210</v>
      </c>
      <c r="G343" s="44">
        <v>0</v>
      </c>
      <c r="H343" s="44">
        <v>12</v>
      </c>
      <c r="I343" s="69">
        <f t="shared" si="105"/>
        <v>12</v>
      </c>
      <c r="J343" s="47">
        <v>0</v>
      </c>
      <c r="K343" s="47">
        <f t="shared" si="106"/>
        <v>12</v>
      </c>
      <c r="L343" s="135">
        <v>0</v>
      </c>
      <c r="M343" s="45">
        <f t="shared" si="109"/>
        <v>12</v>
      </c>
      <c r="N343" s="135">
        <v>0</v>
      </c>
      <c r="O343" s="47">
        <f t="shared" si="107"/>
        <v>12</v>
      </c>
      <c r="P343" s="48">
        <v>0</v>
      </c>
      <c r="Q343" s="48">
        <f t="shared" si="108"/>
        <v>12</v>
      </c>
      <c r="R343" s="5"/>
    </row>
    <row r="344" spans="1:18" ht="13.5" thickBot="1" x14ac:dyDescent="0.25">
      <c r="A344" s="100"/>
      <c r="B344" s="168" t="s">
        <v>183</v>
      </c>
      <c r="C344" s="169"/>
      <c r="D344" s="159">
        <v>3419</v>
      </c>
      <c r="E344" s="159">
        <v>5222</v>
      </c>
      <c r="F344" s="53" t="s">
        <v>29</v>
      </c>
      <c r="G344" s="54">
        <v>0</v>
      </c>
      <c r="H344" s="54">
        <v>12</v>
      </c>
      <c r="I344" s="57">
        <f t="shared" si="105"/>
        <v>12</v>
      </c>
      <c r="J344" s="66">
        <v>0</v>
      </c>
      <c r="K344" s="66">
        <f t="shared" si="106"/>
        <v>12</v>
      </c>
      <c r="L344" s="137">
        <v>0</v>
      </c>
      <c r="M344" s="68">
        <f t="shared" si="109"/>
        <v>12</v>
      </c>
      <c r="N344" s="151">
        <v>0</v>
      </c>
      <c r="O344" s="56">
        <f t="shared" si="107"/>
        <v>12</v>
      </c>
      <c r="P344" s="58">
        <v>0</v>
      </c>
      <c r="Q344" s="58">
        <f t="shared" si="108"/>
        <v>12</v>
      </c>
      <c r="R344" s="5"/>
    </row>
    <row r="345" spans="1:18" ht="33.75" x14ac:dyDescent="0.2">
      <c r="A345" s="154" t="s">
        <v>17</v>
      </c>
      <c r="B345" s="155">
        <v>4200031</v>
      </c>
      <c r="C345" s="156" t="s">
        <v>25</v>
      </c>
      <c r="D345" s="166" t="s">
        <v>18</v>
      </c>
      <c r="E345" s="166" t="s">
        <v>18</v>
      </c>
      <c r="F345" s="167" t="s">
        <v>211</v>
      </c>
      <c r="G345" s="63">
        <v>0</v>
      </c>
      <c r="H345" s="63">
        <v>12</v>
      </c>
      <c r="I345" s="45">
        <f t="shared" si="105"/>
        <v>12</v>
      </c>
      <c r="J345" s="46">
        <v>0</v>
      </c>
      <c r="K345" s="46">
        <f t="shared" si="106"/>
        <v>12</v>
      </c>
      <c r="L345" s="153">
        <v>0</v>
      </c>
      <c r="M345" s="69">
        <f t="shared" si="109"/>
        <v>12</v>
      </c>
      <c r="N345" s="47">
        <v>0</v>
      </c>
      <c r="O345" s="47">
        <f t="shared" si="107"/>
        <v>12</v>
      </c>
      <c r="P345" s="48">
        <v>0</v>
      </c>
      <c r="Q345" s="48">
        <f t="shared" si="108"/>
        <v>12</v>
      </c>
      <c r="R345" s="5"/>
    </row>
    <row r="346" spans="1:18" ht="13.5" thickBot="1" x14ac:dyDescent="0.25">
      <c r="A346" s="100"/>
      <c r="B346" s="168" t="s">
        <v>183</v>
      </c>
      <c r="C346" s="169"/>
      <c r="D346" s="159">
        <v>3419</v>
      </c>
      <c r="E346" s="159">
        <v>5222</v>
      </c>
      <c r="F346" s="53" t="s">
        <v>29</v>
      </c>
      <c r="G346" s="67">
        <v>0</v>
      </c>
      <c r="H346" s="67">
        <v>12</v>
      </c>
      <c r="I346" s="68">
        <f t="shared" ref="I346:I437" si="110">+G346+H346</f>
        <v>12</v>
      </c>
      <c r="J346" s="56">
        <v>0</v>
      </c>
      <c r="K346" s="56">
        <f t="shared" ref="K346:K408" si="111">+I346+J346</f>
        <v>12</v>
      </c>
      <c r="L346" s="151">
        <v>0</v>
      </c>
      <c r="M346" s="57">
        <f t="shared" si="109"/>
        <v>12</v>
      </c>
      <c r="N346" s="151">
        <v>0</v>
      </c>
      <c r="O346" s="56">
        <f t="shared" si="107"/>
        <v>12</v>
      </c>
      <c r="P346" s="58">
        <v>0</v>
      </c>
      <c r="Q346" s="58">
        <f t="shared" si="108"/>
        <v>12</v>
      </c>
      <c r="R346" s="5"/>
    </row>
    <row r="347" spans="1:18" ht="22.5" x14ac:dyDescent="0.2">
      <c r="A347" s="154" t="s">
        <v>17</v>
      </c>
      <c r="B347" s="155">
        <v>4200033</v>
      </c>
      <c r="C347" s="156" t="s">
        <v>25</v>
      </c>
      <c r="D347" s="166" t="s">
        <v>18</v>
      </c>
      <c r="E347" s="166" t="s">
        <v>18</v>
      </c>
      <c r="F347" s="167" t="s">
        <v>212</v>
      </c>
      <c r="G347" s="44">
        <v>0</v>
      </c>
      <c r="H347" s="44">
        <v>12</v>
      </c>
      <c r="I347" s="69">
        <f t="shared" si="110"/>
        <v>12</v>
      </c>
      <c r="J347" s="47">
        <v>0</v>
      </c>
      <c r="K347" s="47">
        <f t="shared" si="111"/>
        <v>12</v>
      </c>
      <c r="L347" s="135">
        <v>0</v>
      </c>
      <c r="M347" s="45">
        <f t="shared" si="109"/>
        <v>12</v>
      </c>
      <c r="N347" s="135">
        <v>0</v>
      </c>
      <c r="O347" s="47">
        <f t="shared" si="107"/>
        <v>12</v>
      </c>
      <c r="P347" s="48">
        <v>0</v>
      </c>
      <c r="Q347" s="48">
        <f t="shared" si="108"/>
        <v>12</v>
      </c>
      <c r="R347" s="5"/>
    </row>
    <row r="348" spans="1:18" ht="13.5" thickBot="1" x14ac:dyDescent="0.25">
      <c r="A348" s="100"/>
      <c r="B348" s="168" t="s">
        <v>183</v>
      </c>
      <c r="C348" s="169"/>
      <c r="D348" s="159">
        <v>3419</v>
      </c>
      <c r="E348" s="159">
        <v>5222</v>
      </c>
      <c r="F348" s="53" t="s">
        <v>29</v>
      </c>
      <c r="G348" s="54">
        <v>0</v>
      </c>
      <c r="H348" s="54">
        <v>12</v>
      </c>
      <c r="I348" s="57">
        <f t="shared" si="110"/>
        <v>12</v>
      </c>
      <c r="J348" s="66">
        <v>0</v>
      </c>
      <c r="K348" s="66">
        <f t="shared" si="111"/>
        <v>12</v>
      </c>
      <c r="L348" s="137">
        <v>0</v>
      </c>
      <c r="M348" s="68">
        <f t="shared" si="109"/>
        <v>12</v>
      </c>
      <c r="N348" s="151">
        <v>0</v>
      </c>
      <c r="O348" s="56">
        <f t="shared" si="107"/>
        <v>12</v>
      </c>
      <c r="P348" s="58">
        <v>0</v>
      </c>
      <c r="Q348" s="58">
        <f t="shared" si="108"/>
        <v>12</v>
      </c>
      <c r="R348" s="5"/>
    </row>
    <row r="349" spans="1:18" ht="22.5" x14ac:dyDescent="0.2">
      <c r="A349" s="154" t="s">
        <v>17</v>
      </c>
      <c r="B349" s="155">
        <v>4200035</v>
      </c>
      <c r="C349" s="156" t="s">
        <v>25</v>
      </c>
      <c r="D349" s="166" t="s">
        <v>18</v>
      </c>
      <c r="E349" s="166" t="s">
        <v>18</v>
      </c>
      <c r="F349" s="167" t="s">
        <v>213</v>
      </c>
      <c r="G349" s="63">
        <v>0</v>
      </c>
      <c r="H349" s="63">
        <v>12</v>
      </c>
      <c r="I349" s="45">
        <f t="shared" si="110"/>
        <v>12</v>
      </c>
      <c r="J349" s="46">
        <v>0</v>
      </c>
      <c r="K349" s="46">
        <f t="shared" si="111"/>
        <v>12</v>
      </c>
      <c r="L349" s="153">
        <v>0</v>
      </c>
      <c r="M349" s="69">
        <f t="shared" si="109"/>
        <v>12</v>
      </c>
      <c r="N349" s="135">
        <v>0</v>
      </c>
      <c r="O349" s="47">
        <f t="shared" si="107"/>
        <v>12</v>
      </c>
      <c r="P349" s="48">
        <v>0</v>
      </c>
      <c r="Q349" s="48">
        <f t="shared" si="108"/>
        <v>12</v>
      </c>
      <c r="R349" s="5"/>
    </row>
    <row r="350" spans="1:18" ht="13.5" thickBot="1" x14ac:dyDescent="0.25">
      <c r="A350" s="100"/>
      <c r="B350" s="168" t="s">
        <v>183</v>
      </c>
      <c r="C350" s="169"/>
      <c r="D350" s="159">
        <v>3419</v>
      </c>
      <c r="E350" s="159">
        <v>5222</v>
      </c>
      <c r="F350" s="53" t="s">
        <v>29</v>
      </c>
      <c r="G350" s="67">
        <v>0</v>
      </c>
      <c r="H350" s="67">
        <v>12</v>
      </c>
      <c r="I350" s="68">
        <f t="shared" si="110"/>
        <v>12</v>
      </c>
      <c r="J350" s="56">
        <v>0</v>
      </c>
      <c r="K350" s="56">
        <f t="shared" si="111"/>
        <v>12</v>
      </c>
      <c r="L350" s="151">
        <v>0</v>
      </c>
      <c r="M350" s="57">
        <f t="shared" si="109"/>
        <v>12</v>
      </c>
      <c r="N350" s="151">
        <v>0</v>
      </c>
      <c r="O350" s="56">
        <f t="shared" si="107"/>
        <v>12</v>
      </c>
      <c r="P350" s="58">
        <v>0</v>
      </c>
      <c r="Q350" s="58">
        <f t="shared" si="108"/>
        <v>12</v>
      </c>
      <c r="R350" s="5"/>
    </row>
    <row r="351" spans="1:18" ht="33.75" x14ac:dyDescent="0.2">
      <c r="A351" s="154" t="s">
        <v>17</v>
      </c>
      <c r="B351" s="155">
        <v>4200037</v>
      </c>
      <c r="C351" s="156" t="s">
        <v>25</v>
      </c>
      <c r="D351" s="166" t="s">
        <v>18</v>
      </c>
      <c r="E351" s="166" t="s">
        <v>18</v>
      </c>
      <c r="F351" s="167" t="s">
        <v>214</v>
      </c>
      <c r="G351" s="44">
        <v>0</v>
      </c>
      <c r="H351" s="44">
        <v>12</v>
      </c>
      <c r="I351" s="69">
        <f t="shared" si="110"/>
        <v>12</v>
      </c>
      <c r="J351" s="47">
        <v>0</v>
      </c>
      <c r="K351" s="47">
        <f t="shared" si="111"/>
        <v>12</v>
      </c>
      <c r="L351" s="135">
        <v>0</v>
      </c>
      <c r="M351" s="45">
        <f t="shared" si="109"/>
        <v>12</v>
      </c>
      <c r="N351" s="135">
        <v>0</v>
      </c>
      <c r="O351" s="47">
        <f t="shared" si="107"/>
        <v>12</v>
      </c>
      <c r="P351" s="48">
        <v>0</v>
      </c>
      <c r="Q351" s="48">
        <f t="shared" si="108"/>
        <v>12</v>
      </c>
      <c r="R351" s="5"/>
    </row>
    <row r="352" spans="1:18" ht="13.5" thickBot="1" x14ac:dyDescent="0.25">
      <c r="A352" s="100"/>
      <c r="B352" s="168" t="s">
        <v>183</v>
      </c>
      <c r="C352" s="169"/>
      <c r="D352" s="159">
        <v>3419</v>
      </c>
      <c r="E352" s="159">
        <v>5222</v>
      </c>
      <c r="F352" s="53" t="s">
        <v>29</v>
      </c>
      <c r="G352" s="54">
        <v>0</v>
      </c>
      <c r="H352" s="54">
        <v>12</v>
      </c>
      <c r="I352" s="57">
        <f t="shared" si="110"/>
        <v>12</v>
      </c>
      <c r="J352" s="66">
        <v>0</v>
      </c>
      <c r="K352" s="66">
        <f t="shared" si="111"/>
        <v>12</v>
      </c>
      <c r="L352" s="137">
        <v>0</v>
      </c>
      <c r="M352" s="68">
        <f t="shared" si="109"/>
        <v>12</v>
      </c>
      <c r="N352" s="151">
        <v>0</v>
      </c>
      <c r="O352" s="56">
        <f t="shared" si="107"/>
        <v>12</v>
      </c>
      <c r="P352" s="58">
        <v>0</v>
      </c>
      <c r="Q352" s="58">
        <f t="shared" si="108"/>
        <v>12</v>
      </c>
      <c r="R352" s="5"/>
    </row>
    <row r="353" spans="1:18" ht="22.5" x14ac:dyDescent="0.2">
      <c r="A353" s="154" t="s">
        <v>17</v>
      </c>
      <c r="B353" s="155">
        <v>4200038</v>
      </c>
      <c r="C353" s="156" t="s">
        <v>25</v>
      </c>
      <c r="D353" s="166" t="s">
        <v>18</v>
      </c>
      <c r="E353" s="166" t="s">
        <v>18</v>
      </c>
      <c r="F353" s="167" t="s">
        <v>215</v>
      </c>
      <c r="G353" s="63">
        <v>0</v>
      </c>
      <c r="H353" s="63">
        <v>12</v>
      </c>
      <c r="I353" s="45">
        <f t="shared" si="110"/>
        <v>12</v>
      </c>
      <c r="J353" s="46">
        <v>0</v>
      </c>
      <c r="K353" s="46">
        <f t="shared" si="111"/>
        <v>12</v>
      </c>
      <c r="L353" s="153">
        <v>0</v>
      </c>
      <c r="M353" s="69">
        <f t="shared" si="109"/>
        <v>12</v>
      </c>
      <c r="N353" s="135">
        <v>0</v>
      </c>
      <c r="O353" s="47">
        <f t="shared" si="107"/>
        <v>12</v>
      </c>
      <c r="P353" s="48">
        <v>0</v>
      </c>
      <c r="Q353" s="48">
        <f t="shared" si="108"/>
        <v>12</v>
      </c>
      <c r="R353" s="5"/>
    </row>
    <row r="354" spans="1:18" ht="13.5" thickBot="1" x14ac:dyDescent="0.25">
      <c r="A354" s="100"/>
      <c r="B354" s="168" t="s">
        <v>183</v>
      </c>
      <c r="C354" s="169"/>
      <c r="D354" s="159">
        <v>3419</v>
      </c>
      <c r="E354" s="159">
        <v>5222</v>
      </c>
      <c r="F354" s="53" t="s">
        <v>29</v>
      </c>
      <c r="G354" s="67">
        <v>0</v>
      </c>
      <c r="H354" s="67">
        <v>12</v>
      </c>
      <c r="I354" s="68">
        <f t="shared" si="110"/>
        <v>12</v>
      </c>
      <c r="J354" s="56">
        <v>0</v>
      </c>
      <c r="K354" s="56">
        <f t="shared" si="111"/>
        <v>12</v>
      </c>
      <c r="L354" s="151">
        <v>0</v>
      </c>
      <c r="M354" s="57">
        <f t="shared" si="109"/>
        <v>12</v>
      </c>
      <c r="N354" s="151">
        <v>0</v>
      </c>
      <c r="O354" s="56">
        <f t="shared" si="107"/>
        <v>12</v>
      </c>
      <c r="P354" s="58">
        <v>0</v>
      </c>
      <c r="Q354" s="58">
        <f t="shared" si="108"/>
        <v>12</v>
      </c>
      <c r="R354" s="5"/>
    </row>
    <row r="355" spans="1:18" ht="22.5" x14ac:dyDescent="0.2">
      <c r="A355" s="154" t="s">
        <v>17</v>
      </c>
      <c r="B355" s="155">
        <v>4200044</v>
      </c>
      <c r="C355" s="156" t="s">
        <v>25</v>
      </c>
      <c r="D355" s="166" t="s">
        <v>18</v>
      </c>
      <c r="E355" s="166" t="s">
        <v>18</v>
      </c>
      <c r="F355" s="167" t="s">
        <v>216</v>
      </c>
      <c r="G355" s="44">
        <v>0</v>
      </c>
      <c r="H355" s="44">
        <v>50</v>
      </c>
      <c r="I355" s="69">
        <f t="shared" si="110"/>
        <v>50</v>
      </c>
      <c r="J355" s="47">
        <v>0</v>
      </c>
      <c r="K355" s="47">
        <f t="shared" si="111"/>
        <v>50</v>
      </c>
      <c r="L355" s="170">
        <v>0</v>
      </c>
      <c r="M355" s="171">
        <f t="shared" si="109"/>
        <v>50</v>
      </c>
      <c r="N355" s="135">
        <v>0</v>
      </c>
      <c r="O355" s="47">
        <f t="shared" si="107"/>
        <v>50</v>
      </c>
      <c r="P355" s="48">
        <v>0</v>
      </c>
      <c r="Q355" s="48">
        <f t="shared" si="108"/>
        <v>50</v>
      </c>
      <c r="R355" s="5"/>
    </row>
    <row r="356" spans="1:18" ht="13.5" thickBot="1" x14ac:dyDescent="0.25">
      <c r="A356" s="100"/>
      <c r="B356" s="168" t="s">
        <v>183</v>
      </c>
      <c r="C356" s="169"/>
      <c r="D356" s="159">
        <v>3419</v>
      </c>
      <c r="E356" s="159">
        <v>5222</v>
      </c>
      <c r="F356" s="53" t="s">
        <v>29</v>
      </c>
      <c r="G356" s="54">
        <v>0</v>
      </c>
      <c r="H356" s="54">
        <v>50</v>
      </c>
      <c r="I356" s="57">
        <f t="shared" si="110"/>
        <v>50</v>
      </c>
      <c r="J356" s="66">
        <v>0</v>
      </c>
      <c r="K356" s="66">
        <f t="shared" si="111"/>
        <v>50</v>
      </c>
      <c r="L356" s="137">
        <v>0</v>
      </c>
      <c r="M356" s="68">
        <f t="shared" si="109"/>
        <v>50</v>
      </c>
      <c r="N356" s="151">
        <v>0</v>
      </c>
      <c r="O356" s="56">
        <f t="shared" si="107"/>
        <v>50</v>
      </c>
      <c r="P356" s="58">
        <v>0</v>
      </c>
      <c r="Q356" s="58">
        <f t="shared" si="108"/>
        <v>50</v>
      </c>
      <c r="R356" s="5"/>
    </row>
    <row r="357" spans="1:18" ht="22.5" x14ac:dyDescent="0.2">
      <c r="A357" s="154" t="s">
        <v>17</v>
      </c>
      <c r="B357" s="155">
        <v>4200045</v>
      </c>
      <c r="C357" s="156" t="s">
        <v>25</v>
      </c>
      <c r="D357" s="166" t="s">
        <v>18</v>
      </c>
      <c r="E357" s="166" t="s">
        <v>18</v>
      </c>
      <c r="F357" s="167" t="s">
        <v>217</v>
      </c>
      <c r="G357" s="63">
        <v>0</v>
      </c>
      <c r="H357" s="63">
        <v>82</v>
      </c>
      <c r="I357" s="45">
        <f t="shared" si="110"/>
        <v>82</v>
      </c>
      <c r="J357" s="46">
        <v>0</v>
      </c>
      <c r="K357" s="46">
        <f t="shared" si="111"/>
        <v>82</v>
      </c>
      <c r="L357" s="153">
        <v>0</v>
      </c>
      <c r="M357" s="69">
        <f t="shared" si="109"/>
        <v>82</v>
      </c>
      <c r="N357" s="47">
        <v>0</v>
      </c>
      <c r="O357" s="47">
        <f t="shared" si="107"/>
        <v>82</v>
      </c>
      <c r="P357" s="48">
        <v>0</v>
      </c>
      <c r="Q357" s="48">
        <f t="shared" si="108"/>
        <v>82</v>
      </c>
      <c r="R357" s="5"/>
    </row>
    <row r="358" spans="1:18" ht="13.5" thickBot="1" x14ac:dyDescent="0.25">
      <c r="A358" s="100"/>
      <c r="B358" s="168" t="s">
        <v>183</v>
      </c>
      <c r="C358" s="169"/>
      <c r="D358" s="159">
        <v>3419</v>
      </c>
      <c r="E358" s="159">
        <v>5222</v>
      </c>
      <c r="F358" s="53" t="s">
        <v>29</v>
      </c>
      <c r="G358" s="67">
        <v>0</v>
      </c>
      <c r="H358" s="67">
        <v>82</v>
      </c>
      <c r="I358" s="68">
        <f t="shared" si="110"/>
        <v>82</v>
      </c>
      <c r="J358" s="56">
        <v>0</v>
      </c>
      <c r="K358" s="56">
        <f t="shared" si="111"/>
        <v>82</v>
      </c>
      <c r="L358" s="151">
        <v>0</v>
      </c>
      <c r="M358" s="57">
        <f t="shared" si="109"/>
        <v>82</v>
      </c>
      <c r="N358" s="151">
        <v>0</v>
      </c>
      <c r="O358" s="56">
        <f t="shared" si="107"/>
        <v>82</v>
      </c>
      <c r="P358" s="58">
        <v>0</v>
      </c>
      <c r="Q358" s="58">
        <f t="shared" si="108"/>
        <v>82</v>
      </c>
      <c r="R358" s="5"/>
    </row>
    <row r="359" spans="1:18" ht="22.5" x14ac:dyDescent="0.2">
      <c r="A359" s="154" t="s">
        <v>17</v>
      </c>
      <c r="B359" s="155">
        <v>4200049</v>
      </c>
      <c r="C359" s="156" t="s">
        <v>25</v>
      </c>
      <c r="D359" s="166" t="s">
        <v>18</v>
      </c>
      <c r="E359" s="166" t="s">
        <v>18</v>
      </c>
      <c r="F359" s="167" t="s">
        <v>218</v>
      </c>
      <c r="G359" s="44">
        <v>0</v>
      </c>
      <c r="H359" s="44">
        <v>54</v>
      </c>
      <c r="I359" s="69">
        <f t="shared" si="110"/>
        <v>54</v>
      </c>
      <c r="J359" s="47">
        <v>0</v>
      </c>
      <c r="K359" s="47">
        <f t="shared" si="111"/>
        <v>54</v>
      </c>
      <c r="L359" s="135">
        <v>0</v>
      </c>
      <c r="M359" s="45">
        <f t="shared" si="109"/>
        <v>54</v>
      </c>
      <c r="N359" s="135">
        <v>0</v>
      </c>
      <c r="O359" s="47">
        <f t="shared" si="107"/>
        <v>54</v>
      </c>
      <c r="P359" s="48">
        <v>0</v>
      </c>
      <c r="Q359" s="48">
        <f t="shared" si="108"/>
        <v>54</v>
      </c>
      <c r="R359" s="5"/>
    </row>
    <row r="360" spans="1:18" ht="13.5" thickBot="1" x14ac:dyDescent="0.25">
      <c r="A360" s="100"/>
      <c r="B360" s="168" t="s">
        <v>183</v>
      </c>
      <c r="C360" s="169"/>
      <c r="D360" s="159">
        <v>3419</v>
      </c>
      <c r="E360" s="159">
        <v>5222</v>
      </c>
      <c r="F360" s="53" t="s">
        <v>29</v>
      </c>
      <c r="G360" s="54">
        <v>0</v>
      </c>
      <c r="H360" s="54">
        <v>54</v>
      </c>
      <c r="I360" s="57">
        <f t="shared" si="110"/>
        <v>54</v>
      </c>
      <c r="J360" s="66">
        <v>0</v>
      </c>
      <c r="K360" s="66">
        <f t="shared" si="111"/>
        <v>54</v>
      </c>
      <c r="L360" s="137">
        <v>0</v>
      </c>
      <c r="M360" s="68">
        <f t="shared" si="109"/>
        <v>54</v>
      </c>
      <c r="N360" s="151">
        <v>0</v>
      </c>
      <c r="O360" s="56">
        <f t="shared" si="107"/>
        <v>54</v>
      </c>
      <c r="P360" s="58">
        <v>0</v>
      </c>
      <c r="Q360" s="58">
        <f t="shared" si="108"/>
        <v>54</v>
      </c>
      <c r="R360" s="5"/>
    </row>
    <row r="361" spans="1:18" ht="22.5" x14ac:dyDescent="0.2">
      <c r="A361" s="154" t="s">
        <v>17</v>
      </c>
      <c r="B361" s="155">
        <v>4200050</v>
      </c>
      <c r="C361" s="156" t="s">
        <v>25</v>
      </c>
      <c r="D361" s="166" t="s">
        <v>18</v>
      </c>
      <c r="E361" s="166" t="s">
        <v>18</v>
      </c>
      <c r="F361" s="167" t="s">
        <v>219</v>
      </c>
      <c r="G361" s="63">
        <v>0</v>
      </c>
      <c r="H361" s="63">
        <v>84</v>
      </c>
      <c r="I361" s="45">
        <f t="shared" si="110"/>
        <v>84</v>
      </c>
      <c r="J361" s="46">
        <v>0</v>
      </c>
      <c r="K361" s="46">
        <f t="shared" si="111"/>
        <v>84</v>
      </c>
      <c r="L361" s="153">
        <v>0</v>
      </c>
      <c r="M361" s="69">
        <f t="shared" si="109"/>
        <v>84</v>
      </c>
      <c r="N361" s="135">
        <v>0</v>
      </c>
      <c r="O361" s="47">
        <f t="shared" si="107"/>
        <v>84</v>
      </c>
      <c r="P361" s="48">
        <v>0</v>
      </c>
      <c r="Q361" s="48">
        <f t="shared" si="108"/>
        <v>84</v>
      </c>
      <c r="R361" s="5"/>
    </row>
    <row r="362" spans="1:18" ht="13.5" thickBot="1" x14ac:dyDescent="0.25">
      <c r="A362" s="100"/>
      <c r="B362" s="168" t="s">
        <v>183</v>
      </c>
      <c r="C362" s="169"/>
      <c r="D362" s="159">
        <v>3419</v>
      </c>
      <c r="E362" s="159">
        <v>5222</v>
      </c>
      <c r="F362" s="53" t="s">
        <v>29</v>
      </c>
      <c r="G362" s="67">
        <v>0</v>
      </c>
      <c r="H362" s="67">
        <v>84</v>
      </c>
      <c r="I362" s="68">
        <f t="shared" si="110"/>
        <v>84</v>
      </c>
      <c r="J362" s="56">
        <v>0</v>
      </c>
      <c r="K362" s="56">
        <f t="shared" si="111"/>
        <v>84</v>
      </c>
      <c r="L362" s="151">
        <v>0</v>
      </c>
      <c r="M362" s="57">
        <f t="shared" si="109"/>
        <v>84</v>
      </c>
      <c r="N362" s="151">
        <v>0</v>
      </c>
      <c r="O362" s="56">
        <f t="shared" si="107"/>
        <v>84</v>
      </c>
      <c r="P362" s="58">
        <v>0</v>
      </c>
      <c r="Q362" s="58">
        <f t="shared" si="108"/>
        <v>84</v>
      </c>
      <c r="R362" s="5"/>
    </row>
    <row r="363" spans="1:18" ht="33.75" x14ac:dyDescent="0.2">
      <c r="A363" s="154" t="s">
        <v>17</v>
      </c>
      <c r="B363" s="155">
        <v>4200052</v>
      </c>
      <c r="C363" s="156" t="s">
        <v>25</v>
      </c>
      <c r="D363" s="166" t="s">
        <v>18</v>
      </c>
      <c r="E363" s="166" t="s">
        <v>18</v>
      </c>
      <c r="F363" s="167" t="s">
        <v>220</v>
      </c>
      <c r="G363" s="44">
        <v>0</v>
      </c>
      <c r="H363" s="44">
        <v>12</v>
      </c>
      <c r="I363" s="69">
        <f t="shared" si="110"/>
        <v>12</v>
      </c>
      <c r="J363" s="47">
        <v>0</v>
      </c>
      <c r="K363" s="47">
        <f t="shared" si="111"/>
        <v>12</v>
      </c>
      <c r="L363" s="135">
        <v>0</v>
      </c>
      <c r="M363" s="45">
        <f t="shared" si="109"/>
        <v>12</v>
      </c>
      <c r="N363" s="135">
        <v>0</v>
      </c>
      <c r="O363" s="47">
        <f t="shared" si="107"/>
        <v>12</v>
      </c>
      <c r="P363" s="48">
        <v>0</v>
      </c>
      <c r="Q363" s="48">
        <f t="shared" si="108"/>
        <v>12</v>
      </c>
      <c r="R363" s="5"/>
    </row>
    <row r="364" spans="1:18" ht="13.5" thickBot="1" x14ac:dyDescent="0.25">
      <c r="A364" s="100"/>
      <c r="B364" s="168" t="s">
        <v>183</v>
      </c>
      <c r="C364" s="169"/>
      <c r="D364" s="159">
        <v>3419</v>
      </c>
      <c r="E364" s="159">
        <v>5222</v>
      </c>
      <c r="F364" s="53" t="s">
        <v>29</v>
      </c>
      <c r="G364" s="54">
        <v>0</v>
      </c>
      <c r="H364" s="54">
        <v>12</v>
      </c>
      <c r="I364" s="57">
        <f t="shared" si="110"/>
        <v>12</v>
      </c>
      <c r="J364" s="66">
        <v>0</v>
      </c>
      <c r="K364" s="66">
        <f t="shared" si="111"/>
        <v>12</v>
      </c>
      <c r="L364" s="137">
        <v>0</v>
      </c>
      <c r="M364" s="68">
        <f t="shared" si="109"/>
        <v>12</v>
      </c>
      <c r="N364" s="151">
        <v>0</v>
      </c>
      <c r="O364" s="56">
        <f t="shared" si="107"/>
        <v>12</v>
      </c>
      <c r="P364" s="58">
        <v>0</v>
      </c>
      <c r="Q364" s="58">
        <f t="shared" si="108"/>
        <v>12</v>
      </c>
      <c r="R364" s="5"/>
    </row>
    <row r="365" spans="1:18" ht="33.75" x14ac:dyDescent="0.2">
      <c r="A365" s="154" t="s">
        <v>17</v>
      </c>
      <c r="B365" s="155">
        <v>4200053</v>
      </c>
      <c r="C365" s="156" t="s">
        <v>25</v>
      </c>
      <c r="D365" s="166" t="s">
        <v>18</v>
      </c>
      <c r="E365" s="166" t="s">
        <v>18</v>
      </c>
      <c r="F365" s="167" t="s">
        <v>221</v>
      </c>
      <c r="G365" s="63">
        <v>0</v>
      </c>
      <c r="H365" s="63">
        <v>61</v>
      </c>
      <c r="I365" s="45">
        <f t="shared" si="110"/>
        <v>61</v>
      </c>
      <c r="J365" s="46">
        <v>0</v>
      </c>
      <c r="K365" s="46">
        <f t="shared" si="111"/>
        <v>61</v>
      </c>
      <c r="L365" s="153">
        <v>0</v>
      </c>
      <c r="M365" s="69">
        <f t="shared" si="109"/>
        <v>61</v>
      </c>
      <c r="N365" s="135">
        <v>0</v>
      </c>
      <c r="O365" s="47">
        <f t="shared" si="107"/>
        <v>61</v>
      </c>
      <c r="P365" s="48">
        <v>0</v>
      </c>
      <c r="Q365" s="48">
        <f t="shared" si="108"/>
        <v>61</v>
      </c>
      <c r="R365" s="5"/>
    </row>
    <row r="366" spans="1:18" ht="13.5" thickBot="1" x14ac:dyDescent="0.25">
      <c r="A366" s="100"/>
      <c r="B366" s="168" t="s">
        <v>183</v>
      </c>
      <c r="C366" s="169"/>
      <c r="D366" s="159">
        <v>3419</v>
      </c>
      <c r="E366" s="159">
        <v>5222</v>
      </c>
      <c r="F366" s="53" t="s">
        <v>29</v>
      </c>
      <c r="G366" s="67">
        <v>0</v>
      </c>
      <c r="H366" s="67">
        <v>61</v>
      </c>
      <c r="I366" s="68">
        <f t="shared" si="110"/>
        <v>61</v>
      </c>
      <c r="J366" s="56">
        <v>0</v>
      </c>
      <c r="K366" s="56">
        <f t="shared" si="111"/>
        <v>61</v>
      </c>
      <c r="L366" s="151">
        <v>0</v>
      </c>
      <c r="M366" s="57">
        <f t="shared" si="109"/>
        <v>61</v>
      </c>
      <c r="N366" s="151">
        <v>0</v>
      </c>
      <c r="O366" s="56">
        <f t="shared" si="107"/>
        <v>61</v>
      </c>
      <c r="P366" s="58">
        <v>0</v>
      </c>
      <c r="Q366" s="58">
        <f t="shared" si="108"/>
        <v>61</v>
      </c>
      <c r="R366" s="5"/>
    </row>
    <row r="367" spans="1:18" ht="22.5" x14ac:dyDescent="0.2">
      <c r="A367" s="154" t="s">
        <v>17</v>
      </c>
      <c r="B367" s="155">
        <v>4200057</v>
      </c>
      <c r="C367" s="156" t="s">
        <v>25</v>
      </c>
      <c r="D367" s="166" t="s">
        <v>18</v>
      </c>
      <c r="E367" s="166" t="s">
        <v>18</v>
      </c>
      <c r="F367" s="167" t="s">
        <v>222</v>
      </c>
      <c r="G367" s="44">
        <v>0</v>
      </c>
      <c r="H367" s="44">
        <v>12</v>
      </c>
      <c r="I367" s="69">
        <f t="shared" si="110"/>
        <v>12</v>
      </c>
      <c r="J367" s="47">
        <v>0</v>
      </c>
      <c r="K367" s="47">
        <f t="shared" si="111"/>
        <v>12</v>
      </c>
      <c r="L367" s="135">
        <v>0</v>
      </c>
      <c r="M367" s="45">
        <f t="shared" si="109"/>
        <v>12</v>
      </c>
      <c r="N367" s="135">
        <v>0</v>
      </c>
      <c r="O367" s="47">
        <f t="shared" si="107"/>
        <v>12</v>
      </c>
      <c r="P367" s="48">
        <v>0</v>
      </c>
      <c r="Q367" s="48">
        <f t="shared" si="108"/>
        <v>12</v>
      </c>
      <c r="R367" s="5"/>
    </row>
    <row r="368" spans="1:18" ht="13.5" thickBot="1" x14ac:dyDescent="0.25">
      <c r="A368" s="100"/>
      <c r="B368" s="168" t="s">
        <v>183</v>
      </c>
      <c r="C368" s="169"/>
      <c r="D368" s="159">
        <v>3419</v>
      </c>
      <c r="E368" s="159">
        <v>5222</v>
      </c>
      <c r="F368" s="53" t="s">
        <v>29</v>
      </c>
      <c r="G368" s="54">
        <v>0</v>
      </c>
      <c r="H368" s="54">
        <v>12</v>
      </c>
      <c r="I368" s="57">
        <f t="shared" si="110"/>
        <v>12</v>
      </c>
      <c r="J368" s="66">
        <v>0</v>
      </c>
      <c r="K368" s="66">
        <f t="shared" si="111"/>
        <v>12</v>
      </c>
      <c r="L368" s="137">
        <v>0</v>
      </c>
      <c r="M368" s="68">
        <f t="shared" si="109"/>
        <v>12</v>
      </c>
      <c r="N368" s="151">
        <v>0</v>
      </c>
      <c r="O368" s="56">
        <f t="shared" si="107"/>
        <v>12</v>
      </c>
      <c r="P368" s="58">
        <v>0</v>
      </c>
      <c r="Q368" s="58">
        <f t="shared" si="108"/>
        <v>12</v>
      </c>
      <c r="R368" s="5"/>
    </row>
    <row r="369" spans="1:18" ht="22.5" x14ac:dyDescent="0.2">
      <c r="A369" s="154" t="s">
        <v>17</v>
      </c>
      <c r="B369" s="155">
        <v>4200066</v>
      </c>
      <c r="C369" s="156" t="s">
        <v>25</v>
      </c>
      <c r="D369" s="166" t="s">
        <v>18</v>
      </c>
      <c r="E369" s="166" t="s">
        <v>18</v>
      </c>
      <c r="F369" s="167" t="s">
        <v>223</v>
      </c>
      <c r="G369" s="63">
        <v>0</v>
      </c>
      <c r="H369" s="63">
        <v>12</v>
      </c>
      <c r="I369" s="45">
        <f t="shared" si="110"/>
        <v>12</v>
      </c>
      <c r="J369" s="46">
        <v>0</v>
      </c>
      <c r="K369" s="46">
        <f t="shared" si="111"/>
        <v>12</v>
      </c>
      <c r="L369" s="153">
        <v>0</v>
      </c>
      <c r="M369" s="69">
        <f t="shared" si="109"/>
        <v>12</v>
      </c>
      <c r="N369" s="135">
        <v>0</v>
      </c>
      <c r="O369" s="47">
        <f t="shared" si="107"/>
        <v>12</v>
      </c>
      <c r="P369" s="48">
        <v>0</v>
      </c>
      <c r="Q369" s="48">
        <f t="shared" si="108"/>
        <v>12</v>
      </c>
      <c r="R369" s="5"/>
    </row>
    <row r="370" spans="1:18" ht="13.5" thickBot="1" x14ac:dyDescent="0.25">
      <c r="A370" s="100"/>
      <c r="B370" s="168" t="s">
        <v>183</v>
      </c>
      <c r="C370" s="169"/>
      <c r="D370" s="159">
        <v>3419</v>
      </c>
      <c r="E370" s="159">
        <v>5222</v>
      </c>
      <c r="F370" s="53" t="s">
        <v>29</v>
      </c>
      <c r="G370" s="67">
        <v>0</v>
      </c>
      <c r="H370" s="67">
        <v>12</v>
      </c>
      <c r="I370" s="68">
        <f t="shared" si="110"/>
        <v>12</v>
      </c>
      <c r="J370" s="56">
        <v>0</v>
      </c>
      <c r="K370" s="56">
        <f t="shared" si="111"/>
        <v>12</v>
      </c>
      <c r="L370" s="151">
        <v>0</v>
      </c>
      <c r="M370" s="57">
        <f t="shared" si="109"/>
        <v>12</v>
      </c>
      <c r="N370" s="151">
        <v>0</v>
      </c>
      <c r="O370" s="56">
        <f t="shared" si="107"/>
        <v>12</v>
      </c>
      <c r="P370" s="58">
        <v>0</v>
      </c>
      <c r="Q370" s="58">
        <f t="shared" si="108"/>
        <v>12</v>
      </c>
      <c r="R370" s="5"/>
    </row>
    <row r="371" spans="1:18" ht="33.75" x14ac:dyDescent="0.2">
      <c r="A371" s="154" t="s">
        <v>17</v>
      </c>
      <c r="B371" s="155">
        <v>4200067</v>
      </c>
      <c r="C371" s="156" t="s">
        <v>25</v>
      </c>
      <c r="D371" s="166" t="s">
        <v>18</v>
      </c>
      <c r="E371" s="166" t="s">
        <v>18</v>
      </c>
      <c r="F371" s="167" t="s">
        <v>224</v>
      </c>
      <c r="G371" s="44">
        <v>0</v>
      </c>
      <c r="H371" s="44">
        <v>10.6</v>
      </c>
      <c r="I371" s="69">
        <f t="shared" si="110"/>
        <v>10.6</v>
      </c>
      <c r="J371" s="47">
        <v>0</v>
      </c>
      <c r="K371" s="47">
        <f t="shared" si="111"/>
        <v>10.6</v>
      </c>
      <c r="L371" s="135">
        <v>0</v>
      </c>
      <c r="M371" s="45">
        <f t="shared" si="109"/>
        <v>10.6</v>
      </c>
      <c r="N371" s="135">
        <v>0</v>
      </c>
      <c r="O371" s="47">
        <f t="shared" si="107"/>
        <v>10.6</v>
      </c>
      <c r="P371" s="48">
        <v>0</v>
      </c>
      <c r="Q371" s="48">
        <f t="shared" si="108"/>
        <v>10.6</v>
      </c>
      <c r="R371" s="5"/>
    </row>
    <row r="372" spans="1:18" ht="13.5" thickBot="1" x14ac:dyDescent="0.25">
      <c r="A372" s="100"/>
      <c r="B372" s="168" t="s">
        <v>183</v>
      </c>
      <c r="C372" s="169"/>
      <c r="D372" s="159">
        <v>3419</v>
      </c>
      <c r="E372" s="159">
        <v>5222</v>
      </c>
      <c r="F372" s="53" t="s">
        <v>29</v>
      </c>
      <c r="G372" s="54">
        <v>0</v>
      </c>
      <c r="H372" s="54">
        <v>10.6</v>
      </c>
      <c r="I372" s="57">
        <f t="shared" si="110"/>
        <v>10.6</v>
      </c>
      <c r="J372" s="66">
        <v>0</v>
      </c>
      <c r="K372" s="66">
        <f t="shared" si="111"/>
        <v>10.6</v>
      </c>
      <c r="L372" s="137">
        <v>0</v>
      </c>
      <c r="M372" s="68">
        <f t="shared" si="109"/>
        <v>10.6</v>
      </c>
      <c r="N372" s="151">
        <v>0</v>
      </c>
      <c r="O372" s="56">
        <f t="shared" si="107"/>
        <v>10.6</v>
      </c>
      <c r="P372" s="58">
        <v>0</v>
      </c>
      <c r="Q372" s="58">
        <f t="shared" si="108"/>
        <v>10.6</v>
      </c>
      <c r="R372" s="5"/>
    </row>
    <row r="373" spans="1:18" ht="22.5" x14ac:dyDescent="0.2">
      <c r="A373" s="154" t="s">
        <v>17</v>
      </c>
      <c r="B373" s="155">
        <v>4200068</v>
      </c>
      <c r="C373" s="156" t="s">
        <v>25</v>
      </c>
      <c r="D373" s="166" t="s">
        <v>18</v>
      </c>
      <c r="E373" s="166" t="s">
        <v>18</v>
      </c>
      <c r="F373" s="167" t="s">
        <v>225</v>
      </c>
      <c r="G373" s="63">
        <v>0</v>
      </c>
      <c r="H373" s="63">
        <v>12</v>
      </c>
      <c r="I373" s="45">
        <f t="shared" si="110"/>
        <v>12</v>
      </c>
      <c r="J373" s="46">
        <v>0</v>
      </c>
      <c r="K373" s="46">
        <f t="shared" si="111"/>
        <v>12</v>
      </c>
      <c r="L373" s="153">
        <v>0</v>
      </c>
      <c r="M373" s="69">
        <f t="shared" si="109"/>
        <v>12</v>
      </c>
      <c r="N373" s="135">
        <v>0</v>
      </c>
      <c r="O373" s="47">
        <f t="shared" si="107"/>
        <v>12</v>
      </c>
      <c r="P373" s="48">
        <v>0</v>
      </c>
      <c r="Q373" s="48">
        <f t="shared" si="108"/>
        <v>12</v>
      </c>
      <c r="R373" s="5"/>
    </row>
    <row r="374" spans="1:18" ht="13.5" thickBot="1" x14ac:dyDescent="0.25">
      <c r="A374" s="100"/>
      <c r="B374" s="168" t="s">
        <v>183</v>
      </c>
      <c r="C374" s="169"/>
      <c r="D374" s="159">
        <v>3419</v>
      </c>
      <c r="E374" s="159">
        <v>5222</v>
      </c>
      <c r="F374" s="53" t="s">
        <v>29</v>
      </c>
      <c r="G374" s="67">
        <v>0</v>
      </c>
      <c r="H374" s="67">
        <v>12</v>
      </c>
      <c r="I374" s="68">
        <f t="shared" si="110"/>
        <v>12</v>
      </c>
      <c r="J374" s="56">
        <v>0</v>
      </c>
      <c r="K374" s="56">
        <f t="shared" si="111"/>
        <v>12</v>
      </c>
      <c r="L374" s="151">
        <v>0</v>
      </c>
      <c r="M374" s="57">
        <f t="shared" si="109"/>
        <v>12</v>
      </c>
      <c r="N374" s="151">
        <v>0</v>
      </c>
      <c r="O374" s="56">
        <f t="shared" si="107"/>
        <v>12</v>
      </c>
      <c r="P374" s="58">
        <v>0</v>
      </c>
      <c r="Q374" s="58">
        <f t="shared" si="108"/>
        <v>12</v>
      </c>
      <c r="R374" s="5"/>
    </row>
    <row r="375" spans="1:18" ht="33.75" x14ac:dyDescent="0.2">
      <c r="A375" s="154" t="s">
        <v>17</v>
      </c>
      <c r="B375" s="155">
        <v>4200070</v>
      </c>
      <c r="C375" s="156" t="s">
        <v>25</v>
      </c>
      <c r="D375" s="166" t="s">
        <v>18</v>
      </c>
      <c r="E375" s="166" t="s">
        <v>18</v>
      </c>
      <c r="F375" s="167" t="s">
        <v>226</v>
      </c>
      <c r="G375" s="44">
        <v>0</v>
      </c>
      <c r="H375" s="44">
        <v>12</v>
      </c>
      <c r="I375" s="69">
        <f t="shared" si="110"/>
        <v>12</v>
      </c>
      <c r="J375" s="47">
        <v>0</v>
      </c>
      <c r="K375" s="47">
        <f t="shared" si="111"/>
        <v>12</v>
      </c>
      <c r="L375" s="135">
        <v>0</v>
      </c>
      <c r="M375" s="45">
        <f t="shared" si="109"/>
        <v>12</v>
      </c>
      <c r="N375" s="47">
        <v>0</v>
      </c>
      <c r="O375" s="47">
        <f t="shared" si="107"/>
        <v>12</v>
      </c>
      <c r="P375" s="48">
        <v>0</v>
      </c>
      <c r="Q375" s="48">
        <f t="shared" si="108"/>
        <v>12</v>
      </c>
      <c r="R375" s="5"/>
    </row>
    <row r="376" spans="1:18" ht="13.5" thickBot="1" x14ac:dyDescent="0.25">
      <c r="A376" s="100"/>
      <c r="B376" s="168" t="s">
        <v>183</v>
      </c>
      <c r="C376" s="169"/>
      <c r="D376" s="159">
        <v>3419</v>
      </c>
      <c r="E376" s="159">
        <v>5222</v>
      </c>
      <c r="F376" s="53" t="s">
        <v>29</v>
      </c>
      <c r="G376" s="54">
        <v>0</v>
      </c>
      <c r="H376" s="54">
        <v>12</v>
      </c>
      <c r="I376" s="57">
        <f t="shared" si="110"/>
        <v>12</v>
      </c>
      <c r="J376" s="66">
        <v>0</v>
      </c>
      <c r="K376" s="66">
        <f t="shared" si="111"/>
        <v>12</v>
      </c>
      <c r="L376" s="137">
        <v>0</v>
      </c>
      <c r="M376" s="68">
        <f t="shared" si="109"/>
        <v>12</v>
      </c>
      <c r="N376" s="151">
        <v>0</v>
      </c>
      <c r="O376" s="56">
        <f t="shared" si="107"/>
        <v>12</v>
      </c>
      <c r="P376" s="58">
        <v>0</v>
      </c>
      <c r="Q376" s="58">
        <f t="shared" si="108"/>
        <v>12</v>
      </c>
      <c r="R376" s="5"/>
    </row>
    <row r="377" spans="1:18" ht="22.5" x14ac:dyDescent="0.2">
      <c r="A377" s="154" t="s">
        <v>17</v>
      </c>
      <c r="B377" s="155">
        <v>4200072</v>
      </c>
      <c r="C377" s="156" t="s">
        <v>25</v>
      </c>
      <c r="D377" s="166" t="s">
        <v>18</v>
      </c>
      <c r="E377" s="166" t="s">
        <v>18</v>
      </c>
      <c r="F377" s="167" t="s">
        <v>227</v>
      </c>
      <c r="G377" s="63">
        <v>0</v>
      </c>
      <c r="H377" s="63">
        <v>11.4</v>
      </c>
      <c r="I377" s="45">
        <f t="shared" si="110"/>
        <v>11.4</v>
      </c>
      <c r="J377" s="46">
        <v>0</v>
      </c>
      <c r="K377" s="46">
        <f t="shared" si="111"/>
        <v>11.4</v>
      </c>
      <c r="L377" s="153">
        <v>0</v>
      </c>
      <c r="M377" s="69">
        <f t="shared" si="109"/>
        <v>11.4</v>
      </c>
      <c r="N377" s="135">
        <v>0</v>
      </c>
      <c r="O377" s="47">
        <f t="shared" si="107"/>
        <v>11.4</v>
      </c>
      <c r="P377" s="48">
        <v>0</v>
      </c>
      <c r="Q377" s="48">
        <f t="shared" si="108"/>
        <v>11.4</v>
      </c>
      <c r="R377" s="5"/>
    </row>
    <row r="378" spans="1:18" ht="13.5" thickBot="1" x14ac:dyDescent="0.25">
      <c r="A378" s="100"/>
      <c r="B378" s="168" t="s">
        <v>183</v>
      </c>
      <c r="C378" s="169"/>
      <c r="D378" s="159">
        <v>3419</v>
      </c>
      <c r="E378" s="159">
        <v>5222</v>
      </c>
      <c r="F378" s="53" t="s">
        <v>29</v>
      </c>
      <c r="G378" s="67">
        <v>0</v>
      </c>
      <c r="H378" s="67">
        <v>11.4</v>
      </c>
      <c r="I378" s="68">
        <f t="shared" si="110"/>
        <v>11.4</v>
      </c>
      <c r="J378" s="56">
        <v>0</v>
      </c>
      <c r="K378" s="56">
        <f t="shared" si="111"/>
        <v>11.4</v>
      </c>
      <c r="L378" s="151">
        <v>0</v>
      </c>
      <c r="M378" s="57">
        <f t="shared" si="109"/>
        <v>11.4</v>
      </c>
      <c r="N378" s="151">
        <v>0</v>
      </c>
      <c r="O378" s="56">
        <f t="shared" si="107"/>
        <v>11.4</v>
      </c>
      <c r="P378" s="58">
        <v>0</v>
      </c>
      <c r="Q378" s="58">
        <f t="shared" si="108"/>
        <v>11.4</v>
      </c>
      <c r="R378" s="5"/>
    </row>
    <row r="379" spans="1:18" ht="33.75" x14ac:dyDescent="0.2">
      <c r="A379" s="154" t="s">
        <v>17</v>
      </c>
      <c r="B379" s="155">
        <v>4200075</v>
      </c>
      <c r="C379" s="156" t="s">
        <v>25</v>
      </c>
      <c r="D379" s="166" t="s">
        <v>18</v>
      </c>
      <c r="E379" s="166" t="s">
        <v>18</v>
      </c>
      <c r="F379" s="167" t="s">
        <v>228</v>
      </c>
      <c r="G379" s="63">
        <v>0</v>
      </c>
      <c r="H379" s="63">
        <v>12</v>
      </c>
      <c r="I379" s="45">
        <f t="shared" si="110"/>
        <v>12</v>
      </c>
      <c r="J379" s="47">
        <v>0</v>
      </c>
      <c r="K379" s="47">
        <f t="shared" si="111"/>
        <v>12</v>
      </c>
      <c r="L379" s="135">
        <v>0</v>
      </c>
      <c r="M379" s="45">
        <f t="shared" si="109"/>
        <v>12</v>
      </c>
      <c r="N379" s="135">
        <v>0</v>
      </c>
      <c r="O379" s="47">
        <f t="shared" si="107"/>
        <v>12</v>
      </c>
      <c r="P379" s="48">
        <v>0</v>
      </c>
      <c r="Q379" s="48">
        <f t="shared" si="108"/>
        <v>12</v>
      </c>
      <c r="R379" s="5"/>
    </row>
    <row r="380" spans="1:18" ht="13.5" thickBot="1" x14ac:dyDescent="0.25">
      <c r="A380" s="100"/>
      <c r="B380" s="168" t="s">
        <v>183</v>
      </c>
      <c r="C380" s="169"/>
      <c r="D380" s="159">
        <v>3419</v>
      </c>
      <c r="E380" s="159">
        <v>5222</v>
      </c>
      <c r="F380" s="53" t="s">
        <v>29</v>
      </c>
      <c r="G380" s="67">
        <v>0</v>
      </c>
      <c r="H380" s="67">
        <v>12</v>
      </c>
      <c r="I380" s="68">
        <f t="shared" si="110"/>
        <v>12</v>
      </c>
      <c r="J380" s="66">
        <v>0</v>
      </c>
      <c r="K380" s="66">
        <f t="shared" si="111"/>
        <v>12</v>
      </c>
      <c r="L380" s="137">
        <v>0</v>
      </c>
      <c r="M380" s="68">
        <f t="shared" si="109"/>
        <v>12</v>
      </c>
      <c r="N380" s="137">
        <v>0</v>
      </c>
      <c r="O380" s="66">
        <f t="shared" si="107"/>
        <v>12</v>
      </c>
      <c r="P380" s="217">
        <v>0</v>
      </c>
      <c r="Q380" s="217">
        <f t="shared" si="108"/>
        <v>12</v>
      </c>
      <c r="R380" s="5"/>
    </row>
    <row r="381" spans="1:18" ht="23.25" thickBot="1" x14ac:dyDescent="0.25">
      <c r="A381" s="237" t="s">
        <v>17</v>
      </c>
      <c r="B381" s="277" t="s">
        <v>229</v>
      </c>
      <c r="C381" s="277"/>
      <c r="D381" s="277" t="s">
        <v>18</v>
      </c>
      <c r="E381" s="278" t="s">
        <v>18</v>
      </c>
      <c r="F381" s="34" t="s">
        <v>230</v>
      </c>
      <c r="G381" s="35">
        <v>0</v>
      </c>
      <c r="H381" s="35">
        <f>SUM(H382:H401)/2</f>
        <v>460.20000000000005</v>
      </c>
      <c r="I381" s="36">
        <f t="shared" si="110"/>
        <v>460.20000000000005</v>
      </c>
      <c r="J381" s="37">
        <v>0</v>
      </c>
      <c r="K381" s="37">
        <f t="shared" si="111"/>
        <v>460.20000000000005</v>
      </c>
      <c r="L381" s="238">
        <v>0</v>
      </c>
      <c r="M381" s="36">
        <f t="shared" si="109"/>
        <v>460.20000000000005</v>
      </c>
      <c r="N381" s="238">
        <v>0</v>
      </c>
      <c r="O381" s="37">
        <f t="shared" si="107"/>
        <v>460.20000000000005</v>
      </c>
      <c r="P381" s="37">
        <v>0</v>
      </c>
      <c r="Q381" s="37">
        <f t="shared" si="108"/>
        <v>460.20000000000005</v>
      </c>
      <c r="R381" s="5"/>
    </row>
    <row r="382" spans="1:18" ht="20.45" hidden="1" x14ac:dyDescent="0.25">
      <c r="A382" s="39" t="s">
        <v>17</v>
      </c>
      <c r="B382" s="98">
        <v>4210000</v>
      </c>
      <c r="C382" s="41" t="s">
        <v>25</v>
      </c>
      <c r="D382" s="174" t="s">
        <v>18</v>
      </c>
      <c r="E382" s="174" t="s">
        <v>18</v>
      </c>
      <c r="F382" s="175" t="s">
        <v>231</v>
      </c>
      <c r="G382" s="176">
        <v>0</v>
      </c>
      <c r="H382" s="63">
        <v>134.81800000000001</v>
      </c>
      <c r="I382" s="45">
        <f t="shared" si="110"/>
        <v>134.81800000000001</v>
      </c>
      <c r="J382" s="46">
        <v>0</v>
      </c>
      <c r="K382" s="46">
        <f t="shared" si="111"/>
        <v>134.81800000000001</v>
      </c>
      <c r="L382" s="153">
        <v>0</v>
      </c>
      <c r="M382" s="69">
        <f t="shared" si="109"/>
        <v>134.81800000000001</v>
      </c>
      <c r="N382" s="135">
        <v>0</v>
      </c>
      <c r="O382" s="47">
        <f t="shared" si="107"/>
        <v>134.81800000000001</v>
      </c>
      <c r="P382" s="85">
        <v>0</v>
      </c>
      <c r="Q382" s="85">
        <f t="shared" si="108"/>
        <v>134.81800000000001</v>
      </c>
      <c r="R382" s="5"/>
    </row>
    <row r="383" spans="1:18" ht="13.9" hidden="1" thickBot="1" x14ac:dyDescent="0.3">
      <c r="A383" s="49"/>
      <c r="B383" s="177"/>
      <c r="C383" s="178"/>
      <c r="D383" s="179">
        <v>3419</v>
      </c>
      <c r="E383" s="179">
        <v>5901</v>
      </c>
      <c r="F383" s="180" t="s">
        <v>27</v>
      </c>
      <c r="G383" s="181">
        <v>0</v>
      </c>
      <c r="H383" s="54">
        <v>134.81800000000001</v>
      </c>
      <c r="I383" s="57">
        <f t="shared" si="110"/>
        <v>134.81800000000001</v>
      </c>
      <c r="J383" s="56">
        <v>0</v>
      </c>
      <c r="K383" s="56">
        <f t="shared" si="111"/>
        <v>134.81800000000001</v>
      </c>
      <c r="L383" s="151">
        <v>0</v>
      </c>
      <c r="M383" s="57">
        <f t="shared" si="109"/>
        <v>134.81800000000001</v>
      </c>
      <c r="N383" s="151">
        <v>0</v>
      </c>
      <c r="O383" s="56">
        <f t="shared" si="107"/>
        <v>134.81800000000001</v>
      </c>
      <c r="P383" s="58">
        <v>0</v>
      </c>
      <c r="Q383" s="58">
        <f t="shared" si="108"/>
        <v>134.81800000000001</v>
      </c>
      <c r="R383" s="5"/>
    </row>
    <row r="384" spans="1:18" ht="20.45" hidden="1" x14ac:dyDescent="0.25">
      <c r="A384" s="59" t="s">
        <v>17</v>
      </c>
      <c r="B384" s="60">
        <v>3050079</v>
      </c>
      <c r="C384" s="182" t="s">
        <v>25</v>
      </c>
      <c r="D384" s="183" t="s">
        <v>18</v>
      </c>
      <c r="E384" s="183" t="s">
        <v>18</v>
      </c>
      <c r="F384" s="184" t="s">
        <v>232</v>
      </c>
      <c r="G384" s="176">
        <v>0</v>
      </c>
      <c r="H384" s="63">
        <v>12</v>
      </c>
      <c r="I384" s="45">
        <f t="shared" si="110"/>
        <v>12</v>
      </c>
      <c r="J384" s="47">
        <v>0</v>
      </c>
      <c r="K384" s="47">
        <f t="shared" si="111"/>
        <v>12</v>
      </c>
      <c r="L384" s="135">
        <v>0</v>
      </c>
      <c r="M384" s="45">
        <f t="shared" si="109"/>
        <v>12</v>
      </c>
      <c r="N384" s="135">
        <v>0</v>
      </c>
      <c r="O384" s="47">
        <f t="shared" si="107"/>
        <v>12</v>
      </c>
      <c r="P384" s="48">
        <v>0</v>
      </c>
      <c r="Q384" s="48">
        <f t="shared" si="108"/>
        <v>12</v>
      </c>
      <c r="R384" s="5"/>
    </row>
    <row r="385" spans="1:18" ht="13.9" hidden="1" thickBot="1" x14ac:dyDescent="0.3">
      <c r="A385" s="49"/>
      <c r="B385" s="177" t="s">
        <v>183</v>
      </c>
      <c r="C385" s="178"/>
      <c r="D385" s="179">
        <v>3419</v>
      </c>
      <c r="E385" s="179">
        <v>5222</v>
      </c>
      <c r="F385" s="180" t="s">
        <v>29</v>
      </c>
      <c r="G385" s="185">
        <v>0</v>
      </c>
      <c r="H385" s="67">
        <v>12</v>
      </c>
      <c r="I385" s="68">
        <f t="shared" si="110"/>
        <v>12</v>
      </c>
      <c r="J385" s="66">
        <v>0</v>
      </c>
      <c r="K385" s="66">
        <f t="shared" si="111"/>
        <v>12</v>
      </c>
      <c r="L385" s="137">
        <v>0</v>
      </c>
      <c r="M385" s="68">
        <f t="shared" si="109"/>
        <v>12</v>
      </c>
      <c r="N385" s="151">
        <v>0</v>
      </c>
      <c r="O385" s="56">
        <f t="shared" si="107"/>
        <v>12</v>
      </c>
      <c r="P385" s="58">
        <v>0</v>
      </c>
      <c r="Q385" s="58">
        <f t="shared" si="108"/>
        <v>12</v>
      </c>
      <c r="R385" s="5"/>
    </row>
    <row r="386" spans="1:18" ht="20.45" hidden="1" x14ac:dyDescent="0.25">
      <c r="A386" s="59" t="s">
        <v>17</v>
      </c>
      <c r="B386" s="60">
        <v>3050319</v>
      </c>
      <c r="C386" s="182" t="s">
        <v>25</v>
      </c>
      <c r="D386" s="183" t="s">
        <v>18</v>
      </c>
      <c r="E386" s="183" t="s">
        <v>18</v>
      </c>
      <c r="F386" s="184" t="s">
        <v>233</v>
      </c>
      <c r="G386" s="186">
        <v>0</v>
      </c>
      <c r="H386" s="44">
        <v>35</v>
      </c>
      <c r="I386" s="69">
        <f t="shared" si="110"/>
        <v>35</v>
      </c>
      <c r="J386" s="46">
        <v>0</v>
      </c>
      <c r="K386" s="46">
        <f t="shared" si="111"/>
        <v>35</v>
      </c>
      <c r="L386" s="153">
        <v>0</v>
      </c>
      <c r="M386" s="69">
        <f t="shared" si="109"/>
        <v>35</v>
      </c>
      <c r="N386" s="135">
        <v>0</v>
      </c>
      <c r="O386" s="47">
        <f t="shared" si="107"/>
        <v>35</v>
      </c>
      <c r="P386" s="48">
        <v>0</v>
      </c>
      <c r="Q386" s="48">
        <f t="shared" si="108"/>
        <v>35</v>
      </c>
      <c r="R386" s="5"/>
    </row>
    <row r="387" spans="1:18" ht="13.9" hidden="1" thickBot="1" x14ac:dyDescent="0.3">
      <c r="A387" s="49"/>
      <c r="B387" s="177" t="s">
        <v>183</v>
      </c>
      <c r="C387" s="178"/>
      <c r="D387" s="179">
        <v>3419</v>
      </c>
      <c r="E387" s="179">
        <v>5222</v>
      </c>
      <c r="F387" s="180" t="s">
        <v>29</v>
      </c>
      <c r="G387" s="181">
        <v>0</v>
      </c>
      <c r="H387" s="54">
        <v>35</v>
      </c>
      <c r="I387" s="57">
        <f t="shared" si="110"/>
        <v>35</v>
      </c>
      <c r="J387" s="56">
        <v>0</v>
      </c>
      <c r="K387" s="56">
        <f t="shared" si="111"/>
        <v>35</v>
      </c>
      <c r="L387" s="151">
        <v>0</v>
      </c>
      <c r="M387" s="57">
        <f t="shared" si="109"/>
        <v>35</v>
      </c>
      <c r="N387" s="151">
        <v>0</v>
      </c>
      <c r="O387" s="56">
        <f t="shared" si="107"/>
        <v>35</v>
      </c>
      <c r="P387" s="58">
        <v>0</v>
      </c>
      <c r="Q387" s="58">
        <f t="shared" si="108"/>
        <v>35</v>
      </c>
      <c r="R387" s="5"/>
    </row>
    <row r="388" spans="1:18" ht="20.45" hidden="1" x14ac:dyDescent="0.25">
      <c r="A388" s="59" t="s">
        <v>17</v>
      </c>
      <c r="B388" s="60">
        <v>3050355</v>
      </c>
      <c r="C388" s="182" t="s">
        <v>25</v>
      </c>
      <c r="D388" s="183" t="s">
        <v>18</v>
      </c>
      <c r="E388" s="183" t="s">
        <v>18</v>
      </c>
      <c r="F388" s="184" t="s">
        <v>234</v>
      </c>
      <c r="G388" s="176">
        <v>0</v>
      </c>
      <c r="H388" s="63">
        <v>20</v>
      </c>
      <c r="I388" s="45">
        <f t="shared" si="110"/>
        <v>20</v>
      </c>
      <c r="J388" s="47">
        <v>0</v>
      </c>
      <c r="K388" s="47">
        <f t="shared" si="111"/>
        <v>20</v>
      </c>
      <c r="L388" s="135">
        <v>0</v>
      </c>
      <c r="M388" s="45">
        <f t="shared" si="109"/>
        <v>20</v>
      </c>
      <c r="N388" s="135">
        <v>0</v>
      </c>
      <c r="O388" s="47">
        <f t="shared" si="107"/>
        <v>20</v>
      </c>
      <c r="P388" s="48">
        <v>0</v>
      </c>
      <c r="Q388" s="48">
        <f t="shared" si="108"/>
        <v>20</v>
      </c>
      <c r="R388" s="5"/>
    </row>
    <row r="389" spans="1:18" ht="13.9" hidden="1" thickBot="1" x14ac:dyDescent="0.3">
      <c r="A389" s="49"/>
      <c r="B389" s="177" t="s">
        <v>183</v>
      </c>
      <c r="C389" s="178"/>
      <c r="D389" s="179">
        <v>3419</v>
      </c>
      <c r="E389" s="179">
        <v>5222</v>
      </c>
      <c r="F389" s="180" t="s">
        <v>29</v>
      </c>
      <c r="G389" s="185">
        <v>0</v>
      </c>
      <c r="H389" s="67">
        <v>20</v>
      </c>
      <c r="I389" s="68">
        <f t="shared" si="110"/>
        <v>20</v>
      </c>
      <c r="J389" s="66">
        <v>0</v>
      </c>
      <c r="K389" s="66">
        <f t="shared" si="111"/>
        <v>20</v>
      </c>
      <c r="L389" s="137">
        <v>0</v>
      </c>
      <c r="M389" s="68">
        <f t="shared" si="109"/>
        <v>20</v>
      </c>
      <c r="N389" s="151">
        <v>0</v>
      </c>
      <c r="O389" s="56">
        <f t="shared" si="107"/>
        <v>20</v>
      </c>
      <c r="P389" s="58">
        <v>0</v>
      </c>
      <c r="Q389" s="58">
        <f t="shared" si="108"/>
        <v>20</v>
      </c>
      <c r="R389" s="5"/>
    </row>
    <row r="390" spans="1:18" ht="13.15" hidden="1" x14ac:dyDescent="0.25">
      <c r="A390" s="59" t="s">
        <v>17</v>
      </c>
      <c r="B390" s="60">
        <v>3050305</v>
      </c>
      <c r="C390" s="182" t="s">
        <v>25</v>
      </c>
      <c r="D390" s="183" t="s">
        <v>18</v>
      </c>
      <c r="E390" s="183" t="s">
        <v>18</v>
      </c>
      <c r="F390" s="144" t="s">
        <v>235</v>
      </c>
      <c r="G390" s="145">
        <v>0</v>
      </c>
      <c r="H390" s="44">
        <v>10.382</v>
      </c>
      <c r="I390" s="69">
        <f t="shared" si="110"/>
        <v>10.382</v>
      </c>
      <c r="J390" s="46">
        <v>0</v>
      </c>
      <c r="K390" s="46">
        <f t="shared" si="111"/>
        <v>10.382</v>
      </c>
      <c r="L390" s="153">
        <v>0</v>
      </c>
      <c r="M390" s="69">
        <f t="shared" si="109"/>
        <v>10.382</v>
      </c>
      <c r="N390" s="135">
        <v>0</v>
      </c>
      <c r="O390" s="47">
        <f t="shared" si="107"/>
        <v>10.382</v>
      </c>
      <c r="P390" s="48">
        <v>0</v>
      </c>
      <c r="Q390" s="48">
        <f t="shared" si="108"/>
        <v>10.382</v>
      </c>
      <c r="R390" s="5"/>
    </row>
    <row r="391" spans="1:18" ht="13.9" hidden="1" thickBot="1" x14ac:dyDescent="0.3">
      <c r="A391" s="49"/>
      <c r="B391" s="177" t="s">
        <v>183</v>
      </c>
      <c r="C391" s="178"/>
      <c r="D391" s="179">
        <v>3419</v>
      </c>
      <c r="E391" s="179">
        <v>5909</v>
      </c>
      <c r="F391" s="180" t="s">
        <v>179</v>
      </c>
      <c r="G391" s="181">
        <v>0</v>
      </c>
      <c r="H391" s="54">
        <v>10.382</v>
      </c>
      <c r="I391" s="57">
        <f t="shared" si="110"/>
        <v>10.382</v>
      </c>
      <c r="J391" s="56">
        <v>0</v>
      </c>
      <c r="K391" s="56">
        <f t="shared" si="111"/>
        <v>10.382</v>
      </c>
      <c r="L391" s="151">
        <v>0</v>
      </c>
      <c r="M391" s="57">
        <f t="shared" si="109"/>
        <v>10.382</v>
      </c>
      <c r="N391" s="151">
        <v>0</v>
      </c>
      <c r="O391" s="56">
        <f t="shared" si="107"/>
        <v>10.382</v>
      </c>
      <c r="P391" s="58">
        <v>0</v>
      </c>
      <c r="Q391" s="58">
        <f t="shared" si="108"/>
        <v>10.382</v>
      </c>
      <c r="R391" s="5"/>
    </row>
    <row r="392" spans="1:18" ht="20.45" hidden="1" x14ac:dyDescent="0.25">
      <c r="A392" s="59" t="s">
        <v>17</v>
      </c>
      <c r="B392" s="60">
        <v>4210001</v>
      </c>
      <c r="C392" s="182" t="s">
        <v>25</v>
      </c>
      <c r="D392" s="183" t="s">
        <v>18</v>
      </c>
      <c r="E392" s="183" t="s">
        <v>18</v>
      </c>
      <c r="F392" s="184" t="s">
        <v>236</v>
      </c>
      <c r="G392" s="176">
        <v>0</v>
      </c>
      <c r="H392" s="63">
        <v>12</v>
      </c>
      <c r="I392" s="45">
        <f t="shared" si="110"/>
        <v>12</v>
      </c>
      <c r="J392" s="47">
        <v>0</v>
      </c>
      <c r="K392" s="47">
        <f t="shared" si="111"/>
        <v>12</v>
      </c>
      <c r="L392" s="135">
        <v>0</v>
      </c>
      <c r="M392" s="45">
        <f t="shared" si="109"/>
        <v>12</v>
      </c>
      <c r="N392" s="135">
        <v>0</v>
      </c>
      <c r="O392" s="47">
        <f t="shared" si="107"/>
        <v>12</v>
      </c>
      <c r="P392" s="48">
        <v>0</v>
      </c>
      <c r="Q392" s="48">
        <f t="shared" si="108"/>
        <v>12</v>
      </c>
      <c r="R392" s="5"/>
    </row>
    <row r="393" spans="1:18" ht="13.9" hidden="1" thickBot="1" x14ac:dyDescent="0.3">
      <c r="A393" s="112"/>
      <c r="B393" s="115" t="s">
        <v>183</v>
      </c>
      <c r="C393" s="187"/>
      <c r="D393" s="188">
        <v>3419</v>
      </c>
      <c r="E393" s="188">
        <v>5222</v>
      </c>
      <c r="F393" s="189" t="s">
        <v>29</v>
      </c>
      <c r="G393" s="185">
        <v>0</v>
      </c>
      <c r="H393" s="67">
        <v>12</v>
      </c>
      <c r="I393" s="68">
        <f t="shared" si="110"/>
        <v>12</v>
      </c>
      <c r="J393" s="66">
        <v>0</v>
      </c>
      <c r="K393" s="66">
        <f t="shared" si="111"/>
        <v>12</v>
      </c>
      <c r="L393" s="137">
        <v>0</v>
      </c>
      <c r="M393" s="68">
        <f t="shared" si="109"/>
        <v>12</v>
      </c>
      <c r="N393" s="151">
        <v>0</v>
      </c>
      <c r="O393" s="56">
        <f t="shared" si="107"/>
        <v>12</v>
      </c>
      <c r="P393" s="132">
        <v>0</v>
      </c>
      <c r="Q393" s="132">
        <f t="shared" si="108"/>
        <v>12</v>
      </c>
      <c r="R393" s="5"/>
    </row>
    <row r="394" spans="1:18" ht="20.45" hidden="1" x14ac:dyDescent="0.25">
      <c r="A394" s="59" t="s">
        <v>17</v>
      </c>
      <c r="B394" s="60">
        <v>4210024</v>
      </c>
      <c r="C394" s="182" t="s">
        <v>25</v>
      </c>
      <c r="D394" s="183" t="s">
        <v>18</v>
      </c>
      <c r="E394" s="183" t="s">
        <v>18</v>
      </c>
      <c r="F394" s="184" t="s">
        <v>237</v>
      </c>
      <c r="G394" s="186">
        <v>0</v>
      </c>
      <c r="H394" s="44">
        <v>21</v>
      </c>
      <c r="I394" s="69">
        <f t="shared" si="110"/>
        <v>21</v>
      </c>
      <c r="J394" s="46">
        <v>0</v>
      </c>
      <c r="K394" s="46">
        <f t="shared" si="111"/>
        <v>21</v>
      </c>
      <c r="L394" s="153">
        <v>0</v>
      </c>
      <c r="M394" s="69">
        <f t="shared" si="109"/>
        <v>21</v>
      </c>
      <c r="N394" s="135">
        <v>0</v>
      </c>
      <c r="O394" s="47">
        <f t="shared" si="107"/>
        <v>21</v>
      </c>
      <c r="P394" s="133">
        <v>0</v>
      </c>
      <c r="Q394" s="133">
        <f t="shared" si="108"/>
        <v>21</v>
      </c>
      <c r="R394" s="5"/>
    </row>
    <row r="395" spans="1:18" ht="13.9" hidden="1" thickBot="1" x14ac:dyDescent="0.3">
      <c r="A395" s="112"/>
      <c r="B395" s="115" t="s">
        <v>183</v>
      </c>
      <c r="C395" s="187"/>
      <c r="D395" s="188">
        <v>3419</v>
      </c>
      <c r="E395" s="188">
        <v>5222</v>
      </c>
      <c r="F395" s="189" t="s">
        <v>29</v>
      </c>
      <c r="G395" s="181">
        <v>0</v>
      </c>
      <c r="H395" s="54">
        <v>21</v>
      </c>
      <c r="I395" s="57">
        <f t="shared" si="110"/>
        <v>21</v>
      </c>
      <c r="J395" s="56">
        <v>0</v>
      </c>
      <c r="K395" s="56">
        <f t="shared" si="111"/>
        <v>21</v>
      </c>
      <c r="L395" s="151">
        <v>0</v>
      </c>
      <c r="M395" s="57">
        <f t="shared" si="109"/>
        <v>21</v>
      </c>
      <c r="N395" s="151">
        <v>0</v>
      </c>
      <c r="O395" s="56">
        <f t="shared" ref="O395:O434" si="112">+M395+N395</f>
        <v>21</v>
      </c>
      <c r="P395" s="132">
        <v>0</v>
      </c>
      <c r="Q395" s="132">
        <f t="shared" ref="Q395:Q458" si="113">+O395+P395</f>
        <v>21</v>
      </c>
      <c r="R395" s="5"/>
    </row>
    <row r="396" spans="1:18" ht="20.45" hidden="1" x14ac:dyDescent="0.25">
      <c r="A396" s="59" t="s">
        <v>17</v>
      </c>
      <c r="B396" s="60">
        <v>4210027</v>
      </c>
      <c r="C396" s="182" t="s">
        <v>25</v>
      </c>
      <c r="D396" s="183" t="s">
        <v>18</v>
      </c>
      <c r="E396" s="183" t="s">
        <v>18</v>
      </c>
      <c r="F396" s="184" t="s">
        <v>238</v>
      </c>
      <c r="G396" s="176">
        <v>0</v>
      </c>
      <c r="H396" s="63">
        <v>21</v>
      </c>
      <c r="I396" s="45">
        <f t="shared" si="110"/>
        <v>21</v>
      </c>
      <c r="J396" s="47">
        <v>0</v>
      </c>
      <c r="K396" s="47">
        <f t="shared" si="111"/>
        <v>21</v>
      </c>
      <c r="L396" s="135">
        <v>0</v>
      </c>
      <c r="M396" s="45">
        <f t="shared" si="109"/>
        <v>21</v>
      </c>
      <c r="N396" s="135">
        <v>0</v>
      </c>
      <c r="O396" s="47">
        <f t="shared" si="112"/>
        <v>21</v>
      </c>
      <c r="P396" s="133">
        <v>0</v>
      </c>
      <c r="Q396" s="133">
        <f t="shared" si="113"/>
        <v>21</v>
      </c>
      <c r="R396" s="5"/>
    </row>
    <row r="397" spans="1:18" ht="13.9" hidden="1" thickBot="1" x14ac:dyDescent="0.3">
      <c r="A397" s="112"/>
      <c r="B397" s="115" t="s">
        <v>183</v>
      </c>
      <c r="C397" s="187"/>
      <c r="D397" s="188">
        <v>3419</v>
      </c>
      <c r="E397" s="188">
        <v>5222</v>
      </c>
      <c r="F397" s="189" t="s">
        <v>29</v>
      </c>
      <c r="G397" s="185">
        <v>0</v>
      </c>
      <c r="H397" s="67">
        <v>21</v>
      </c>
      <c r="I397" s="68">
        <f t="shared" si="110"/>
        <v>21</v>
      </c>
      <c r="J397" s="66">
        <v>0</v>
      </c>
      <c r="K397" s="66">
        <f t="shared" si="111"/>
        <v>21</v>
      </c>
      <c r="L397" s="137">
        <v>0</v>
      </c>
      <c r="M397" s="68">
        <f t="shared" ref="M397:M460" si="114">+K397+L397</f>
        <v>21</v>
      </c>
      <c r="N397" s="151">
        <v>0</v>
      </c>
      <c r="O397" s="56">
        <f t="shared" si="112"/>
        <v>21</v>
      </c>
      <c r="P397" s="132">
        <v>0</v>
      </c>
      <c r="Q397" s="132">
        <f t="shared" si="113"/>
        <v>21</v>
      </c>
      <c r="R397" s="5"/>
    </row>
    <row r="398" spans="1:18" ht="20.45" hidden="1" x14ac:dyDescent="0.25">
      <c r="A398" s="154" t="s">
        <v>17</v>
      </c>
      <c r="B398" s="155">
        <v>4210112</v>
      </c>
      <c r="C398" s="156" t="s">
        <v>25</v>
      </c>
      <c r="D398" s="166" t="s">
        <v>18</v>
      </c>
      <c r="E398" s="166" t="s">
        <v>18</v>
      </c>
      <c r="F398" s="167" t="s">
        <v>239</v>
      </c>
      <c r="G398" s="44">
        <v>0</v>
      </c>
      <c r="H398" s="44">
        <v>97</v>
      </c>
      <c r="I398" s="69">
        <f t="shared" si="110"/>
        <v>97</v>
      </c>
      <c r="J398" s="46">
        <v>0</v>
      </c>
      <c r="K398" s="46">
        <f t="shared" si="111"/>
        <v>97</v>
      </c>
      <c r="L398" s="153">
        <v>0</v>
      </c>
      <c r="M398" s="69">
        <f t="shared" si="114"/>
        <v>97</v>
      </c>
      <c r="N398" s="135">
        <v>0</v>
      </c>
      <c r="O398" s="47">
        <f t="shared" si="112"/>
        <v>97</v>
      </c>
      <c r="P398" s="133">
        <v>0</v>
      </c>
      <c r="Q398" s="133">
        <f t="shared" si="113"/>
        <v>97</v>
      </c>
      <c r="R398" s="5"/>
    </row>
    <row r="399" spans="1:18" ht="13.9" hidden="1" thickBot="1" x14ac:dyDescent="0.3">
      <c r="A399" s="100"/>
      <c r="B399" s="168" t="s">
        <v>183</v>
      </c>
      <c r="C399" s="169"/>
      <c r="D399" s="159">
        <v>3419</v>
      </c>
      <c r="E399" s="159">
        <v>5222</v>
      </c>
      <c r="F399" s="53" t="s">
        <v>29</v>
      </c>
      <c r="G399" s="54">
        <v>0</v>
      </c>
      <c r="H399" s="54">
        <v>97</v>
      </c>
      <c r="I399" s="57">
        <f t="shared" si="110"/>
        <v>97</v>
      </c>
      <c r="J399" s="56">
        <v>0</v>
      </c>
      <c r="K399" s="56">
        <f t="shared" si="111"/>
        <v>97</v>
      </c>
      <c r="L399" s="151">
        <v>0</v>
      </c>
      <c r="M399" s="57">
        <f t="shared" si="114"/>
        <v>97</v>
      </c>
      <c r="N399" s="151">
        <v>0</v>
      </c>
      <c r="O399" s="56">
        <f t="shared" si="112"/>
        <v>97</v>
      </c>
      <c r="P399" s="132">
        <v>0</v>
      </c>
      <c r="Q399" s="132">
        <f t="shared" si="113"/>
        <v>97</v>
      </c>
      <c r="R399" s="5"/>
    </row>
    <row r="400" spans="1:18" ht="20.45" hidden="1" x14ac:dyDescent="0.25">
      <c r="A400" s="154" t="s">
        <v>17</v>
      </c>
      <c r="B400" s="155">
        <v>4210117</v>
      </c>
      <c r="C400" s="156" t="s">
        <v>25</v>
      </c>
      <c r="D400" s="166" t="s">
        <v>18</v>
      </c>
      <c r="E400" s="166" t="s">
        <v>18</v>
      </c>
      <c r="F400" s="167" t="s">
        <v>240</v>
      </c>
      <c r="G400" s="63">
        <v>0</v>
      </c>
      <c r="H400" s="63">
        <v>97</v>
      </c>
      <c r="I400" s="45">
        <f t="shared" si="110"/>
        <v>97</v>
      </c>
      <c r="J400" s="47">
        <v>0</v>
      </c>
      <c r="K400" s="47">
        <f t="shared" si="111"/>
        <v>97</v>
      </c>
      <c r="L400" s="135">
        <v>0</v>
      </c>
      <c r="M400" s="45">
        <f t="shared" si="114"/>
        <v>97</v>
      </c>
      <c r="N400" s="135">
        <v>0</v>
      </c>
      <c r="O400" s="47">
        <f t="shared" si="112"/>
        <v>97</v>
      </c>
      <c r="P400" s="133">
        <v>0</v>
      </c>
      <c r="Q400" s="133">
        <f t="shared" si="113"/>
        <v>97</v>
      </c>
      <c r="R400" s="5"/>
    </row>
    <row r="401" spans="1:18" ht="13.9" hidden="1" thickBot="1" x14ac:dyDescent="0.3">
      <c r="A401" s="172"/>
      <c r="B401" s="113" t="s">
        <v>183</v>
      </c>
      <c r="C401" s="173"/>
      <c r="D401" s="150">
        <v>3419</v>
      </c>
      <c r="E401" s="150">
        <v>5222</v>
      </c>
      <c r="F401" s="107" t="s">
        <v>29</v>
      </c>
      <c r="G401" s="67">
        <v>0</v>
      </c>
      <c r="H401" s="67">
        <v>97</v>
      </c>
      <c r="I401" s="68">
        <f t="shared" si="110"/>
        <v>97</v>
      </c>
      <c r="J401" s="66">
        <v>0</v>
      </c>
      <c r="K401" s="66">
        <f t="shared" si="111"/>
        <v>97</v>
      </c>
      <c r="L401" s="137">
        <v>0</v>
      </c>
      <c r="M401" s="68">
        <f t="shared" si="114"/>
        <v>97</v>
      </c>
      <c r="N401" s="151">
        <v>0</v>
      </c>
      <c r="O401" s="56">
        <f t="shared" si="112"/>
        <v>97</v>
      </c>
      <c r="P401" s="58">
        <v>0</v>
      </c>
      <c r="Q401" s="58">
        <f t="shared" si="113"/>
        <v>97</v>
      </c>
      <c r="R401" s="5"/>
    </row>
    <row r="402" spans="1:18" ht="13.5" thickBot="1" x14ac:dyDescent="0.25">
      <c r="A402" s="33" t="s">
        <v>17</v>
      </c>
      <c r="B402" s="276" t="s">
        <v>241</v>
      </c>
      <c r="C402" s="277"/>
      <c r="D402" s="277" t="s">
        <v>18</v>
      </c>
      <c r="E402" s="278" t="s">
        <v>18</v>
      </c>
      <c r="F402" s="34" t="s">
        <v>242</v>
      </c>
      <c r="G402" s="35">
        <v>400</v>
      </c>
      <c r="H402" s="35">
        <f>SUM(H403:H408)/2</f>
        <v>162</v>
      </c>
      <c r="I402" s="36">
        <f t="shared" si="110"/>
        <v>562</v>
      </c>
      <c r="J402" s="37">
        <v>0</v>
      </c>
      <c r="K402" s="37">
        <f t="shared" si="111"/>
        <v>562</v>
      </c>
      <c r="L402" s="238">
        <f>SUM(L403:L434)/2</f>
        <v>0</v>
      </c>
      <c r="M402" s="36">
        <f t="shared" si="114"/>
        <v>562</v>
      </c>
      <c r="N402" s="238">
        <v>0</v>
      </c>
      <c r="O402" s="37">
        <f t="shared" si="112"/>
        <v>562</v>
      </c>
      <c r="P402" s="37">
        <v>0</v>
      </c>
      <c r="Q402" s="37">
        <f t="shared" si="113"/>
        <v>562</v>
      </c>
      <c r="R402" s="5"/>
    </row>
    <row r="403" spans="1:18" ht="13.15" hidden="1" x14ac:dyDescent="0.25">
      <c r="A403" s="39" t="s">
        <v>17</v>
      </c>
      <c r="B403" s="98" t="s">
        <v>243</v>
      </c>
      <c r="C403" s="41" t="s">
        <v>25</v>
      </c>
      <c r="D403" s="174" t="s">
        <v>18</v>
      </c>
      <c r="E403" s="174" t="s">
        <v>18</v>
      </c>
      <c r="F403" s="175" t="s">
        <v>242</v>
      </c>
      <c r="G403" s="176">
        <v>400</v>
      </c>
      <c r="H403" s="63">
        <f>+H404</f>
        <v>122</v>
      </c>
      <c r="I403" s="45">
        <f t="shared" si="110"/>
        <v>522</v>
      </c>
      <c r="J403" s="46"/>
      <c r="K403" s="47">
        <f t="shared" si="111"/>
        <v>522</v>
      </c>
      <c r="L403" s="46">
        <f>+L404</f>
        <v>-493</v>
      </c>
      <c r="M403" s="69">
        <f t="shared" si="114"/>
        <v>29</v>
      </c>
      <c r="N403" s="135">
        <v>0</v>
      </c>
      <c r="O403" s="47">
        <f t="shared" si="112"/>
        <v>29</v>
      </c>
      <c r="P403" s="85">
        <v>0</v>
      </c>
      <c r="Q403" s="85">
        <f t="shared" si="113"/>
        <v>29</v>
      </c>
      <c r="R403" s="5"/>
    </row>
    <row r="404" spans="1:18" ht="13.9" hidden="1" thickBot="1" x14ac:dyDescent="0.3">
      <c r="A404" s="49"/>
      <c r="B404" s="177"/>
      <c r="C404" s="178"/>
      <c r="D404" s="179">
        <v>3419</v>
      </c>
      <c r="E404" s="179">
        <v>5901</v>
      </c>
      <c r="F404" s="180" t="s">
        <v>27</v>
      </c>
      <c r="G404" s="181">
        <v>400</v>
      </c>
      <c r="H404" s="54">
        <v>122</v>
      </c>
      <c r="I404" s="57">
        <f t="shared" si="110"/>
        <v>522</v>
      </c>
      <c r="J404" s="56"/>
      <c r="K404" s="190">
        <f t="shared" si="111"/>
        <v>522</v>
      </c>
      <c r="L404" s="56">
        <v>-493</v>
      </c>
      <c r="M404" s="57">
        <f t="shared" si="114"/>
        <v>29</v>
      </c>
      <c r="N404" s="151">
        <v>0</v>
      </c>
      <c r="O404" s="56">
        <f t="shared" si="112"/>
        <v>29</v>
      </c>
      <c r="P404" s="132">
        <v>0</v>
      </c>
      <c r="Q404" s="132">
        <f t="shared" si="113"/>
        <v>29</v>
      </c>
      <c r="R404" s="5"/>
    </row>
    <row r="405" spans="1:18" ht="20.45" hidden="1" x14ac:dyDescent="0.25">
      <c r="A405" s="59" t="s">
        <v>17</v>
      </c>
      <c r="B405" s="60">
        <v>3060011</v>
      </c>
      <c r="C405" s="191" t="s">
        <v>25</v>
      </c>
      <c r="D405" s="166" t="s">
        <v>18</v>
      </c>
      <c r="E405" s="192" t="s">
        <v>18</v>
      </c>
      <c r="F405" s="167" t="s">
        <v>244</v>
      </c>
      <c r="G405" s="63">
        <v>0</v>
      </c>
      <c r="H405" s="63">
        <v>8</v>
      </c>
      <c r="I405" s="45">
        <f t="shared" si="110"/>
        <v>8</v>
      </c>
      <c r="J405" s="47">
        <v>0</v>
      </c>
      <c r="K405" s="47">
        <f t="shared" si="111"/>
        <v>8</v>
      </c>
      <c r="L405" s="135">
        <v>0</v>
      </c>
      <c r="M405" s="45">
        <f t="shared" si="114"/>
        <v>8</v>
      </c>
      <c r="N405" s="135">
        <v>0</v>
      </c>
      <c r="O405" s="47">
        <f t="shared" si="112"/>
        <v>8</v>
      </c>
      <c r="P405" s="133">
        <v>0</v>
      </c>
      <c r="Q405" s="133">
        <f t="shared" si="113"/>
        <v>8</v>
      </c>
      <c r="R405" s="5"/>
    </row>
    <row r="406" spans="1:18" ht="13.9" hidden="1" thickBot="1" x14ac:dyDescent="0.3">
      <c r="A406" s="49"/>
      <c r="B406" s="177"/>
      <c r="C406" s="193"/>
      <c r="D406" s="136">
        <v>3419</v>
      </c>
      <c r="E406" s="177">
        <v>5222</v>
      </c>
      <c r="F406" s="103" t="s">
        <v>29</v>
      </c>
      <c r="G406" s="67">
        <v>0</v>
      </c>
      <c r="H406" s="67">
        <v>8</v>
      </c>
      <c r="I406" s="68">
        <f t="shared" si="110"/>
        <v>8</v>
      </c>
      <c r="J406" s="66">
        <v>0</v>
      </c>
      <c r="K406" s="66">
        <f t="shared" si="111"/>
        <v>8</v>
      </c>
      <c r="L406" s="137">
        <v>0</v>
      </c>
      <c r="M406" s="68">
        <f t="shared" si="114"/>
        <v>8</v>
      </c>
      <c r="N406" s="151">
        <v>0</v>
      </c>
      <c r="O406" s="56">
        <f t="shared" si="112"/>
        <v>8</v>
      </c>
      <c r="P406" s="132">
        <v>0</v>
      </c>
      <c r="Q406" s="132">
        <f t="shared" si="113"/>
        <v>8</v>
      </c>
      <c r="R406" s="5"/>
    </row>
    <row r="407" spans="1:18" ht="20.45" hidden="1" x14ac:dyDescent="0.25">
      <c r="A407" s="154" t="s">
        <v>17</v>
      </c>
      <c r="B407" s="155">
        <v>4220001</v>
      </c>
      <c r="C407" s="156" t="s">
        <v>25</v>
      </c>
      <c r="D407" s="166" t="s">
        <v>18</v>
      </c>
      <c r="E407" s="166" t="s">
        <v>18</v>
      </c>
      <c r="F407" s="167" t="s">
        <v>245</v>
      </c>
      <c r="G407" s="44">
        <v>0</v>
      </c>
      <c r="H407" s="44">
        <v>32</v>
      </c>
      <c r="I407" s="69">
        <f t="shared" si="110"/>
        <v>32</v>
      </c>
      <c r="J407" s="46">
        <v>0</v>
      </c>
      <c r="K407" s="46">
        <f t="shared" si="111"/>
        <v>32</v>
      </c>
      <c r="L407" s="153">
        <v>0</v>
      </c>
      <c r="M407" s="69">
        <f t="shared" si="114"/>
        <v>32</v>
      </c>
      <c r="N407" s="135">
        <v>0</v>
      </c>
      <c r="O407" s="47">
        <f t="shared" si="112"/>
        <v>32</v>
      </c>
      <c r="P407" s="133">
        <v>0</v>
      </c>
      <c r="Q407" s="133">
        <f t="shared" si="113"/>
        <v>32</v>
      </c>
      <c r="R407" s="5"/>
    </row>
    <row r="408" spans="1:18" ht="13.9" hidden="1" thickBot="1" x14ac:dyDescent="0.3">
      <c r="A408" s="172"/>
      <c r="B408" s="113"/>
      <c r="C408" s="173"/>
      <c r="D408" s="150">
        <v>3419</v>
      </c>
      <c r="E408" s="150">
        <v>5222</v>
      </c>
      <c r="F408" s="107" t="s">
        <v>29</v>
      </c>
      <c r="G408" s="67">
        <v>0</v>
      </c>
      <c r="H408" s="67">
        <v>32</v>
      </c>
      <c r="I408" s="68">
        <f t="shared" si="110"/>
        <v>32</v>
      </c>
      <c r="J408" s="56">
        <v>0</v>
      </c>
      <c r="K408" s="56">
        <f t="shared" si="111"/>
        <v>32</v>
      </c>
      <c r="L408" s="151">
        <v>0</v>
      </c>
      <c r="M408" s="57">
        <f t="shared" si="114"/>
        <v>32</v>
      </c>
      <c r="N408" s="151">
        <v>0</v>
      </c>
      <c r="O408" s="56">
        <f t="shared" si="112"/>
        <v>32</v>
      </c>
      <c r="P408" s="132">
        <v>0</v>
      </c>
      <c r="Q408" s="132">
        <f t="shared" si="113"/>
        <v>32</v>
      </c>
      <c r="R408" s="5"/>
    </row>
    <row r="409" spans="1:18" ht="31.9" hidden="1" thickBot="1" x14ac:dyDescent="0.3">
      <c r="A409" s="59" t="s">
        <v>17</v>
      </c>
      <c r="B409" s="60">
        <v>4220009</v>
      </c>
      <c r="C409" s="61" t="s">
        <v>25</v>
      </c>
      <c r="D409" s="60" t="s">
        <v>18</v>
      </c>
      <c r="E409" s="60" t="s">
        <v>18</v>
      </c>
      <c r="F409" s="62" t="s">
        <v>246</v>
      </c>
      <c r="G409" s="63">
        <v>0</v>
      </c>
      <c r="H409" s="194"/>
      <c r="I409" s="195"/>
      <c r="J409" s="47"/>
      <c r="K409" s="196"/>
      <c r="L409" s="47">
        <f t="shared" ref="L409:L433" si="115">+L410</f>
        <v>65</v>
      </c>
      <c r="M409" s="45">
        <f t="shared" si="114"/>
        <v>65</v>
      </c>
      <c r="N409" s="135">
        <v>0</v>
      </c>
      <c r="O409" s="47">
        <f t="shared" si="112"/>
        <v>65</v>
      </c>
      <c r="P409" s="133">
        <v>0</v>
      </c>
      <c r="Q409" s="133">
        <f t="shared" si="113"/>
        <v>65</v>
      </c>
      <c r="R409" s="5"/>
    </row>
    <row r="410" spans="1:18" ht="13.9" hidden="1" thickBot="1" x14ac:dyDescent="0.3">
      <c r="A410" s="64"/>
      <c r="B410" s="52"/>
      <c r="C410" s="65"/>
      <c r="D410" s="52">
        <v>3419</v>
      </c>
      <c r="E410" s="52">
        <v>5222</v>
      </c>
      <c r="F410" s="53" t="s">
        <v>29</v>
      </c>
      <c r="G410" s="67">
        <v>0</v>
      </c>
      <c r="H410" s="194"/>
      <c r="I410" s="195"/>
      <c r="J410" s="66"/>
      <c r="K410" s="66"/>
      <c r="L410" s="66">
        <v>65</v>
      </c>
      <c r="M410" s="68">
        <f t="shared" si="114"/>
        <v>65</v>
      </c>
      <c r="N410" s="151">
        <v>0</v>
      </c>
      <c r="O410" s="56">
        <f t="shared" si="112"/>
        <v>65</v>
      </c>
      <c r="P410" s="132">
        <v>0</v>
      </c>
      <c r="Q410" s="132">
        <f t="shared" si="113"/>
        <v>65</v>
      </c>
      <c r="R410" s="5"/>
    </row>
    <row r="411" spans="1:18" ht="21.6" hidden="1" thickBot="1" x14ac:dyDescent="0.3">
      <c r="A411" s="59" t="s">
        <v>17</v>
      </c>
      <c r="B411" s="60">
        <v>4220010</v>
      </c>
      <c r="C411" s="61" t="s">
        <v>25</v>
      </c>
      <c r="D411" s="60" t="s">
        <v>18</v>
      </c>
      <c r="E411" s="60" t="s">
        <v>18</v>
      </c>
      <c r="F411" s="62" t="s">
        <v>247</v>
      </c>
      <c r="G411" s="63">
        <v>0</v>
      </c>
      <c r="H411" s="194"/>
      <c r="I411" s="195"/>
      <c r="J411" s="47"/>
      <c r="K411" s="196"/>
      <c r="L411" s="46">
        <f t="shared" si="115"/>
        <v>20</v>
      </c>
      <c r="M411" s="69">
        <f t="shared" si="114"/>
        <v>20</v>
      </c>
      <c r="N411" s="135">
        <v>0</v>
      </c>
      <c r="O411" s="47">
        <f t="shared" si="112"/>
        <v>20</v>
      </c>
      <c r="P411" s="133">
        <v>0</v>
      </c>
      <c r="Q411" s="133">
        <f t="shared" si="113"/>
        <v>20</v>
      </c>
      <c r="R411" s="5"/>
    </row>
    <row r="412" spans="1:18" ht="13.9" hidden="1" thickBot="1" x14ac:dyDescent="0.3">
      <c r="A412" s="64"/>
      <c r="B412" s="52"/>
      <c r="C412" s="65"/>
      <c r="D412" s="52">
        <v>3419</v>
      </c>
      <c r="E412" s="52">
        <v>5222</v>
      </c>
      <c r="F412" s="53" t="s">
        <v>29</v>
      </c>
      <c r="G412" s="67">
        <v>0</v>
      </c>
      <c r="H412" s="194"/>
      <c r="I412" s="195"/>
      <c r="J412" s="66"/>
      <c r="K412" s="66"/>
      <c r="L412" s="56">
        <v>20</v>
      </c>
      <c r="M412" s="57">
        <f t="shared" si="114"/>
        <v>20</v>
      </c>
      <c r="N412" s="151">
        <v>0</v>
      </c>
      <c r="O412" s="56">
        <f t="shared" si="112"/>
        <v>20</v>
      </c>
      <c r="P412" s="58">
        <v>0</v>
      </c>
      <c r="Q412" s="58">
        <f t="shared" si="113"/>
        <v>20</v>
      </c>
      <c r="R412" s="5"/>
    </row>
    <row r="413" spans="1:18" ht="21.6" hidden="1" thickBot="1" x14ac:dyDescent="0.3">
      <c r="A413" s="59" t="s">
        <v>17</v>
      </c>
      <c r="B413" s="60">
        <v>4220011</v>
      </c>
      <c r="C413" s="61" t="s">
        <v>25</v>
      </c>
      <c r="D413" s="60" t="s">
        <v>18</v>
      </c>
      <c r="E413" s="60" t="s">
        <v>18</v>
      </c>
      <c r="F413" s="62" t="s">
        <v>248</v>
      </c>
      <c r="G413" s="63">
        <v>0</v>
      </c>
      <c r="H413" s="194"/>
      <c r="I413" s="195"/>
      <c r="J413" s="47"/>
      <c r="K413" s="196"/>
      <c r="L413" s="47">
        <f t="shared" si="115"/>
        <v>59</v>
      </c>
      <c r="M413" s="45">
        <f t="shared" si="114"/>
        <v>59</v>
      </c>
      <c r="N413" s="135">
        <v>0</v>
      </c>
      <c r="O413" s="47">
        <f t="shared" si="112"/>
        <v>59</v>
      </c>
      <c r="P413" s="48">
        <v>0</v>
      </c>
      <c r="Q413" s="48">
        <f t="shared" si="113"/>
        <v>59</v>
      </c>
      <c r="R413" s="5"/>
    </row>
    <row r="414" spans="1:18" ht="13.9" hidden="1" thickBot="1" x14ac:dyDescent="0.3">
      <c r="A414" s="64"/>
      <c r="B414" s="52"/>
      <c r="C414" s="65"/>
      <c r="D414" s="52">
        <v>3419</v>
      </c>
      <c r="E414" s="52">
        <v>5222</v>
      </c>
      <c r="F414" s="53" t="s">
        <v>29</v>
      </c>
      <c r="G414" s="67">
        <v>0</v>
      </c>
      <c r="H414" s="194"/>
      <c r="I414" s="195"/>
      <c r="J414" s="66"/>
      <c r="K414" s="66"/>
      <c r="L414" s="66">
        <v>59</v>
      </c>
      <c r="M414" s="68">
        <f t="shared" si="114"/>
        <v>59</v>
      </c>
      <c r="N414" s="151">
        <v>0</v>
      </c>
      <c r="O414" s="56">
        <f t="shared" si="112"/>
        <v>59</v>
      </c>
      <c r="P414" s="58">
        <v>0</v>
      </c>
      <c r="Q414" s="58">
        <f t="shared" si="113"/>
        <v>59</v>
      </c>
      <c r="R414" s="5"/>
    </row>
    <row r="415" spans="1:18" ht="31.9" hidden="1" thickBot="1" x14ac:dyDescent="0.3">
      <c r="A415" s="59" t="s">
        <v>17</v>
      </c>
      <c r="B415" s="60">
        <v>4220012</v>
      </c>
      <c r="C415" s="61" t="s">
        <v>25</v>
      </c>
      <c r="D415" s="60" t="s">
        <v>18</v>
      </c>
      <c r="E415" s="60" t="s">
        <v>18</v>
      </c>
      <c r="F415" s="62" t="s">
        <v>249</v>
      </c>
      <c r="G415" s="63">
        <v>0</v>
      </c>
      <c r="H415" s="194"/>
      <c r="I415" s="195"/>
      <c r="J415" s="47"/>
      <c r="K415" s="196"/>
      <c r="L415" s="46">
        <f t="shared" si="115"/>
        <v>20</v>
      </c>
      <c r="M415" s="69">
        <f t="shared" si="114"/>
        <v>20</v>
      </c>
      <c r="N415" s="135">
        <v>0</v>
      </c>
      <c r="O415" s="47">
        <f t="shared" si="112"/>
        <v>20</v>
      </c>
      <c r="P415" s="48">
        <v>0</v>
      </c>
      <c r="Q415" s="48">
        <f t="shared" si="113"/>
        <v>20</v>
      </c>
      <c r="R415" s="5"/>
    </row>
    <row r="416" spans="1:18" ht="13.9" hidden="1" thickBot="1" x14ac:dyDescent="0.3">
      <c r="A416" s="64"/>
      <c r="B416" s="52"/>
      <c r="C416" s="65"/>
      <c r="D416" s="52">
        <v>3419</v>
      </c>
      <c r="E416" s="52">
        <v>5222</v>
      </c>
      <c r="F416" s="53" t="s">
        <v>29</v>
      </c>
      <c r="G416" s="67">
        <v>0</v>
      </c>
      <c r="H416" s="194"/>
      <c r="I416" s="195"/>
      <c r="J416" s="66"/>
      <c r="K416" s="66"/>
      <c r="L416" s="56">
        <v>20</v>
      </c>
      <c r="M416" s="57">
        <f t="shared" si="114"/>
        <v>20</v>
      </c>
      <c r="N416" s="151">
        <v>0</v>
      </c>
      <c r="O416" s="56">
        <f t="shared" si="112"/>
        <v>20</v>
      </c>
      <c r="P416" s="58">
        <v>0</v>
      </c>
      <c r="Q416" s="58">
        <f t="shared" si="113"/>
        <v>20</v>
      </c>
      <c r="R416" s="5"/>
    </row>
    <row r="417" spans="1:18" ht="31.9" hidden="1" thickBot="1" x14ac:dyDescent="0.3">
      <c r="A417" s="59" t="s">
        <v>17</v>
      </c>
      <c r="B417" s="60">
        <v>4220013</v>
      </c>
      <c r="C417" s="61" t="s">
        <v>25</v>
      </c>
      <c r="D417" s="60" t="s">
        <v>18</v>
      </c>
      <c r="E417" s="60" t="s">
        <v>18</v>
      </c>
      <c r="F417" s="62" t="s">
        <v>250</v>
      </c>
      <c r="G417" s="63">
        <v>0</v>
      </c>
      <c r="H417" s="194"/>
      <c r="I417" s="195"/>
      <c r="J417" s="47"/>
      <c r="K417" s="196"/>
      <c r="L417" s="47">
        <f t="shared" si="115"/>
        <v>20</v>
      </c>
      <c r="M417" s="45">
        <f t="shared" si="114"/>
        <v>20</v>
      </c>
      <c r="N417" s="135">
        <v>0</v>
      </c>
      <c r="O417" s="47">
        <f t="shared" si="112"/>
        <v>20</v>
      </c>
      <c r="P417" s="48">
        <v>0</v>
      </c>
      <c r="Q417" s="48">
        <f t="shared" si="113"/>
        <v>20</v>
      </c>
      <c r="R417" s="5"/>
    </row>
    <row r="418" spans="1:18" ht="13.9" hidden="1" thickBot="1" x14ac:dyDescent="0.3">
      <c r="A418" s="64"/>
      <c r="B418" s="52"/>
      <c r="C418" s="65"/>
      <c r="D418" s="52">
        <v>3419</v>
      </c>
      <c r="E418" s="52">
        <v>5222</v>
      </c>
      <c r="F418" s="53" t="s">
        <v>29</v>
      </c>
      <c r="G418" s="67">
        <v>0</v>
      </c>
      <c r="H418" s="194"/>
      <c r="I418" s="195"/>
      <c r="J418" s="66"/>
      <c r="K418" s="66"/>
      <c r="L418" s="66">
        <v>20</v>
      </c>
      <c r="M418" s="68">
        <f t="shared" si="114"/>
        <v>20</v>
      </c>
      <c r="N418" s="151">
        <v>0</v>
      </c>
      <c r="O418" s="56">
        <f t="shared" si="112"/>
        <v>20</v>
      </c>
      <c r="P418" s="58">
        <v>0</v>
      </c>
      <c r="Q418" s="58">
        <f t="shared" si="113"/>
        <v>20</v>
      </c>
      <c r="R418" s="5"/>
    </row>
    <row r="419" spans="1:18" ht="31.9" hidden="1" thickBot="1" x14ac:dyDescent="0.3">
      <c r="A419" s="59" t="s">
        <v>17</v>
      </c>
      <c r="B419" s="60">
        <v>4220014</v>
      </c>
      <c r="C419" s="61" t="s">
        <v>25</v>
      </c>
      <c r="D419" s="60" t="s">
        <v>18</v>
      </c>
      <c r="E419" s="60" t="s">
        <v>18</v>
      </c>
      <c r="F419" s="62" t="s">
        <v>251</v>
      </c>
      <c r="G419" s="63">
        <v>0</v>
      </c>
      <c r="H419" s="194"/>
      <c r="I419" s="195"/>
      <c r="J419" s="47"/>
      <c r="K419" s="196"/>
      <c r="L419" s="46">
        <f t="shared" si="115"/>
        <v>65</v>
      </c>
      <c r="M419" s="69">
        <f t="shared" si="114"/>
        <v>65</v>
      </c>
      <c r="N419" s="47">
        <v>0</v>
      </c>
      <c r="O419" s="47">
        <f t="shared" si="112"/>
        <v>65</v>
      </c>
      <c r="P419" s="48">
        <v>0</v>
      </c>
      <c r="Q419" s="48">
        <f t="shared" si="113"/>
        <v>65</v>
      </c>
      <c r="R419" s="5"/>
    </row>
    <row r="420" spans="1:18" ht="13.9" hidden="1" thickBot="1" x14ac:dyDescent="0.3">
      <c r="A420" s="64"/>
      <c r="B420" s="52"/>
      <c r="C420" s="65"/>
      <c r="D420" s="52">
        <v>3419</v>
      </c>
      <c r="E420" s="52">
        <v>5222</v>
      </c>
      <c r="F420" s="53" t="s">
        <v>29</v>
      </c>
      <c r="G420" s="67">
        <v>0</v>
      </c>
      <c r="H420" s="194"/>
      <c r="I420" s="195"/>
      <c r="J420" s="66"/>
      <c r="K420" s="66"/>
      <c r="L420" s="56">
        <v>65</v>
      </c>
      <c r="M420" s="57">
        <f t="shared" si="114"/>
        <v>65</v>
      </c>
      <c r="N420" s="151">
        <v>0</v>
      </c>
      <c r="O420" s="56">
        <f t="shared" si="112"/>
        <v>65</v>
      </c>
      <c r="P420" s="58">
        <v>0</v>
      </c>
      <c r="Q420" s="58">
        <f t="shared" si="113"/>
        <v>65</v>
      </c>
      <c r="R420" s="5"/>
    </row>
    <row r="421" spans="1:18" ht="42" hidden="1" thickBot="1" x14ac:dyDescent="0.3">
      <c r="A421" s="59" t="s">
        <v>17</v>
      </c>
      <c r="B421" s="60">
        <v>4220015</v>
      </c>
      <c r="C421" s="61" t="s">
        <v>25</v>
      </c>
      <c r="D421" s="60" t="s">
        <v>18</v>
      </c>
      <c r="E421" s="60" t="s">
        <v>18</v>
      </c>
      <c r="F421" s="62" t="s">
        <v>252</v>
      </c>
      <c r="G421" s="63">
        <v>0</v>
      </c>
      <c r="H421" s="194"/>
      <c r="I421" s="195"/>
      <c r="J421" s="47"/>
      <c r="K421" s="196"/>
      <c r="L421" s="47">
        <f t="shared" si="115"/>
        <v>33</v>
      </c>
      <c r="M421" s="45">
        <f t="shared" si="114"/>
        <v>33</v>
      </c>
      <c r="N421" s="135">
        <v>0</v>
      </c>
      <c r="O421" s="47">
        <f t="shared" si="112"/>
        <v>33</v>
      </c>
      <c r="P421" s="48">
        <v>0</v>
      </c>
      <c r="Q421" s="48">
        <f t="shared" si="113"/>
        <v>33</v>
      </c>
      <c r="R421" s="5"/>
    </row>
    <row r="422" spans="1:18" ht="13.9" hidden="1" thickBot="1" x14ac:dyDescent="0.3">
      <c r="A422" s="64"/>
      <c r="B422" s="52"/>
      <c r="C422" s="65"/>
      <c r="D422" s="52">
        <v>3419</v>
      </c>
      <c r="E422" s="52">
        <v>5222</v>
      </c>
      <c r="F422" s="53" t="s">
        <v>29</v>
      </c>
      <c r="G422" s="67">
        <v>0</v>
      </c>
      <c r="H422" s="194"/>
      <c r="I422" s="195"/>
      <c r="J422" s="66"/>
      <c r="K422" s="66"/>
      <c r="L422" s="66">
        <v>33</v>
      </c>
      <c r="M422" s="68">
        <f t="shared" si="114"/>
        <v>33</v>
      </c>
      <c r="N422" s="151">
        <v>0</v>
      </c>
      <c r="O422" s="56">
        <f t="shared" si="112"/>
        <v>33</v>
      </c>
      <c r="P422" s="58">
        <v>0</v>
      </c>
      <c r="Q422" s="58">
        <f t="shared" si="113"/>
        <v>33</v>
      </c>
      <c r="R422" s="5"/>
    </row>
    <row r="423" spans="1:18" ht="21.6" hidden="1" thickBot="1" x14ac:dyDescent="0.3">
      <c r="A423" s="59" t="s">
        <v>17</v>
      </c>
      <c r="B423" s="60">
        <v>4220016</v>
      </c>
      <c r="C423" s="61" t="s">
        <v>25</v>
      </c>
      <c r="D423" s="60" t="s">
        <v>18</v>
      </c>
      <c r="E423" s="60" t="s">
        <v>18</v>
      </c>
      <c r="F423" s="62" t="s">
        <v>253</v>
      </c>
      <c r="G423" s="63">
        <v>0</v>
      </c>
      <c r="H423" s="194"/>
      <c r="I423" s="195"/>
      <c r="J423" s="47"/>
      <c r="K423" s="196"/>
      <c r="L423" s="46">
        <f t="shared" si="115"/>
        <v>62</v>
      </c>
      <c r="M423" s="69">
        <f t="shared" si="114"/>
        <v>62</v>
      </c>
      <c r="N423" s="135">
        <v>0</v>
      </c>
      <c r="O423" s="47">
        <f t="shared" si="112"/>
        <v>62</v>
      </c>
      <c r="P423" s="48">
        <v>0</v>
      </c>
      <c r="Q423" s="48">
        <f t="shared" si="113"/>
        <v>62</v>
      </c>
      <c r="R423" s="5"/>
    </row>
    <row r="424" spans="1:18" ht="13.9" hidden="1" thickBot="1" x14ac:dyDescent="0.3">
      <c r="A424" s="64"/>
      <c r="B424" s="52"/>
      <c r="C424" s="65"/>
      <c r="D424" s="52">
        <v>3419</v>
      </c>
      <c r="E424" s="52">
        <v>5222</v>
      </c>
      <c r="F424" s="53" t="s">
        <v>29</v>
      </c>
      <c r="G424" s="67">
        <v>0</v>
      </c>
      <c r="H424" s="194"/>
      <c r="I424" s="195"/>
      <c r="J424" s="66"/>
      <c r="K424" s="66"/>
      <c r="L424" s="56">
        <v>62</v>
      </c>
      <c r="M424" s="57">
        <f t="shared" si="114"/>
        <v>62</v>
      </c>
      <c r="N424" s="151">
        <v>0</v>
      </c>
      <c r="O424" s="56">
        <f t="shared" si="112"/>
        <v>62</v>
      </c>
      <c r="P424" s="58">
        <v>0</v>
      </c>
      <c r="Q424" s="58">
        <f t="shared" si="113"/>
        <v>62</v>
      </c>
      <c r="R424" s="5"/>
    </row>
    <row r="425" spans="1:18" ht="13.9" hidden="1" thickBot="1" x14ac:dyDescent="0.3">
      <c r="A425" s="59" t="s">
        <v>17</v>
      </c>
      <c r="B425" s="60">
        <v>4220017</v>
      </c>
      <c r="C425" s="61" t="s">
        <v>25</v>
      </c>
      <c r="D425" s="60" t="s">
        <v>18</v>
      </c>
      <c r="E425" s="60" t="s">
        <v>18</v>
      </c>
      <c r="F425" s="62" t="s">
        <v>254</v>
      </c>
      <c r="G425" s="63">
        <v>0</v>
      </c>
      <c r="H425" s="194"/>
      <c r="I425" s="195"/>
      <c r="J425" s="47"/>
      <c r="K425" s="196"/>
      <c r="L425" s="47">
        <f t="shared" si="115"/>
        <v>26</v>
      </c>
      <c r="M425" s="45">
        <f t="shared" si="114"/>
        <v>26</v>
      </c>
      <c r="N425" s="135">
        <v>0</v>
      </c>
      <c r="O425" s="47">
        <f t="shared" si="112"/>
        <v>26</v>
      </c>
      <c r="P425" s="48">
        <v>0</v>
      </c>
      <c r="Q425" s="48">
        <f t="shared" si="113"/>
        <v>26</v>
      </c>
      <c r="R425" s="5"/>
    </row>
    <row r="426" spans="1:18" ht="13.9" hidden="1" thickBot="1" x14ac:dyDescent="0.3">
      <c r="A426" s="64"/>
      <c r="B426" s="52"/>
      <c r="C426" s="65"/>
      <c r="D426" s="52">
        <v>3419</v>
      </c>
      <c r="E426" s="52">
        <v>5229</v>
      </c>
      <c r="F426" s="53" t="s">
        <v>95</v>
      </c>
      <c r="G426" s="67">
        <v>0</v>
      </c>
      <c r="H426" s="194"/>
      <c r="I426" s="195"/>
      <c r="J426" s="66"/>
      <c r="K426" s="66"/>
      <c r="L426" s="66">
        <v>26</v>
      </c>
      <c r="M426" s="68">
        <f t="shared" si="114"/>
        <v>26</v>
      </c>
      <c r="N426" s="151">
        <v>0</v>
      </c>
      <c r="O426" s="56">
        <f t="shared" si="112"/>
        <v>26</v>
      </c>
      <c r="P426" s="58">
        <v>0</v>
      </c>
      <c r="Q426" s="58">
        <f t="shared" si="113"/>
        <v>26</v>
      </c>
      <c r="R426" s="5"/>
    </row>
    <row r="427" spans="1:18" ht="21.6" hidden="1" thickBot="1" x14ac:dyDescent="0.3">
      <c r="A427" s="59" t="s">
        <v>17</v>
      </c>
      <c r="B427" s="60">
        <v>4220018</v>
      </c>
      <c r="C427" s="61" t="s">
        <v>25</v>
      </c>
      <c r="D427" s="60" t="s">
        <v>18</v>
      </c>
      <c r="E427" s="60" t="s">
        <v>18</v>
      </c>
      <c r="F427" s="62" t="s">
        <v>255</v>
      </c>
      <c r="G427" s="63">
        <v>0</v>
      </c>
      <c r="H427" s="194"/>
      <c r="I427" s="195"/>
      <c r="J427" s="47"/>
      <c r="K427" s="196"/>
      <c r="L427" s="46">
        <f t="shared" si="115"/>
        <v>33</v>
      </c>
      <c r="M427" s="69">
        <f t="shared" si="114"/>
        <v>33</v>
      </c>
      <c r="N427" s="135">
        <v>0</v>
      </c>
      <c r="O427" s="47">
        <f t="shared" si="112"/>
        <v>33</v>
      </c>
      <c r="P427" s="48">
        <v>0</v>
      </c>
      <c r="Q427" s="48">
        <f t="shared" si="113"/>
        <v>33</v>
      </c>
      <c r="R427" s="5"/>
    </row>
    <row r="428" spans="1:18" ht="13.9" hidden="1" thickBot="1" x14ac:dyDescent="0.3">
      <c r="A428" s="64"/>
      <c r="B428" s="52"/>
      <c r="C428" s="65"/>
      <c r="D428" s="52">
        <v>3419</v>
      </c>
      <c r="E428" s="52">
        <v>5222</v>
      </c>
      <c r="F428" s="53" t="s">
        <v>29</v>
      </c>
      <c r="G428" s="67">
        <v>0</v>
      </c>
      <c r="H428" s="194"/>
      <c r="I428" s="195"/>
      <c r="J428" s="66"/>
      <c r="K428" s="66"/>
      <c r="L428" s="56">
        <v>33</v>
      </c>
      <c r="M428" s="57">
        <f t="shared" si="114"/>
        <v>33</v>
      </c>
      <c r="N428" s="151">
        <v>0</v>
      </c>
      <c r="O428" s="56">
        <f t="shared" si="112"/>
        <v>33</v>
      </c>
      <c r="P428" s="58">
        <v>0</v>
      </c>
      <c r="Q428" s="58">
        <f t="shared" si="113"/>
        <v>33</v>
      </c>
      <c r="R428" s="5"/>
    </row>
    <row r="429" spans="1:18" ht="21.6" hidden="1" thickBot="1" x14ac:dyDescent="0.3">
      <c r="A429" s="59" t="s">
        <v>17</v>
      </c>
      <c r="B429" s="60">
        <v>4220019</v>
      </c>
      <c r="C429" s="61" t="s">
        <v>25</v>
      </c>
      <c r="D429" s="60" t="s">
        <v>18</v>
      </c>
      <c r="E429" s="60" t="s">
        <v>18</v>
      </c>
      <c r="F429" s="62" t="s">
        <v>256</v>
      </c>
      <c r="G429" s="63">
        <v>0</v>
      </c>
      <c r="H429" s="194"/>
      <c r="I429" s="195"/>
      <c r="J429" s="47"/>
      <c r="K429" s="196"/>
      <c r="L429" s="47">
        <f t="shared" si="115"/>
        <v>31</v>
      </c>
      <c r="M429" s="45">
        <f t="shared" si="114"/>
        <v>31</v>
      </c>
      <c r="N429" s="135">
        <v>0</v>
      </c>
      <c r="O429" s="47">
        <f t="shared" si="112"/>
        <v>31</v>
      </c>
      <c r="P429" s="48">
        <v>0</v>
      </c>
      <c r="Q429" s="48">
        <f t="shared" si="113"/>
        <v>31</v>
      </c>
      <c r="R429" s="5"/>
    </row>
    <row r="430" spans="1:18" ht="13.9" hidden="1" thickBot="1" x14ac:dyDescent="0.3">
      <c r="A430" s="64"/>
      <c r="B430" s="52"/>
      <c r="C430" s="65"/>
      <c r="D430" s="52">
        <v>3419</v>
      </c>
      <c r="E430" s="52">
        <v>5222</v>
      </c>
      <c r="F430" s="53" t="s">
        <v>29</v>
      </c>
      <c r="G430" s="67">
        <v>0</v>
      </c>
      <c r="H430" s="194"/>
      <c r="I430" s="195"/>
      <c r="J430" s="66"/>
      <c r="K430" s="66"/>
      <c r="L430" s="66">
        <v>31</v>
      </c>
      <c r="M430" s="68">
        <f t="shared" si="114"/>
        <v>31</v>
      </c>
      <c r="N430" s="151">
        <v>0</v>
      </c>
      <c r="O430" s="56">
        <f t="shared" si="112"/>
        <v>31</v>
      </c>
      <c r="P430" s="58">
        <v>0</v>
      </c>
      <c r="Q430" s="58">
        <f t="shared" si="113"/>
        <v>31</v>
      </c>
      <c r="R430" s="5"/>
    </row>
    <row r="431" spans="1:18" ht="13.9" hidden="1" thickBot="1" x14ac:dyDescent="0.3">
      <c r="A431" s="59" t="s">
        <v>17</v>
      </c>
      <c r="B431" s="60">
        <v>4220020</v>
      </c>
      <c r="C431" s="61" t="s">
        <v>25</v>
      </c>
      <c r="D431" s="60" t="s">
        <v>18</v>
      </c>
      <c r="E431" s="60" t="s">
        <v>18</v>
      </c>
      <c r="F431" s="62" t="s">
        <v>257</v>
      </c>
      <c r="G431" s="63">
        <v>0</v>
      </c>
      <c r="H431" s="194"/>
      <c r="I431" s="195"/>
      <c r="J431" s="47"/>
      <c r="K431" s="196"/>
      <c r="L431" s="46">
        <f t="shared" si="115"/>
        <v>20</v>
      </c>
      <c r="M431" s="69">
        <f t="shared" si="114"/>
        <v>20</v>
      </c>
      <c r="N431" s="135">
        <v>0</v>
      </c>
      <c r="O431" s="47">
        <f t="shared" si="112"/>
        <v>20</v>
      </c>
      <c r="P431" s="48">
        <v>0</v>
      </c>
      <c r="Q431" s="48">
        <f t="shared" si="113"/>
        <v>20</v>
      </c>
      <c r="R431" s="5"/>
    </row>
    <row r="432" spans="1:18" ht="13.9" hidden="1" thickBot="1" x14ac:dyDescent="0.3">
      <c r="A432" s="64"/>
      <c r="B432" s="52"/>
      <c r="C432" s="65"/>
      <c r="D432" s="52">
        <v>3419</v>
      </c>
      <c r="E432" s="52">
        <v>5222</v>
      </c>
      <c r="F432" s="53" t="s">
        <v>29</v>
      </c>
      <c r="G432" s="67">
        <v>0</v>
      </c>
      <c r="H432" s="194"/>
      <c r="I432" s="195"/>
      <c r="J432" s="66"/>
      <c r="K432" s="66"/>
      <c r="L432" s="56">
        <v>20</v>
      </c>
      <c r="M432" s="57">
        <f t="shared" si="114"/>
        <v>20</v>
      </c>
      <c r="N432" s="151">
        <v>0</v>
      </c>
      <c r="O432" s="56">
        <f t="shared" si="112"/>
        <v>20</v>
      </c>
      <c r="P432" s="58">
        <v>0</v>
      </c>
      <c r="Q432" s="58">
        <f t="shared" si="113"/>
        <v>20</v>
      </c>
      <c r="R432" s="5"/>
    </row>
    <row r="433" spans="1:18" ht="13.9" hidden="1" thickBot="1" x14ac:dyDescent="0.3">
      <c r="A433" s="59" t="s">
        <v>17</v>
      </c>
      <c r="B433" s="60">
        <v>4220021</v>
      </c>
      <c r="C433" s="61" t="s">
        <v>25</v>
      </c>
      <c r="D433" s="60" t="s">
        <v>18</v>
      </c>
      <c r="E433" s="60" t="s">
        <v>18</v>
      </c>
      <c r="F433" s="62" t="s">
        <v>258</v>
      </c>
      <c r="G433" s="63">
        <v>0</v>
      </c>
      <c r="H433" s="194"/>
      <c r="I433" s="195"/>
      <c r="J433" s="47"/>
      <c r="K433" s="196"/>
      <c r="L433" s="47">
        <f t="shared" si="115"/>
        <v>39</v>
      </c>
      <c r="M433" s="45">
        <f t="shared" si="114"/>
        <v>39</v>
      </c>
      <c r="N433" s="135">
        <v>0</v>
      </c>
      <c r="O433" s="47">
        <f t="shared" si="112"/>
        <v>39</v>
      </c>
      <c r="P433" s="48">
        <v>0</v>
      </c>
      <c r="Q433" s="48">
        <f t="shared" si="113"/>
        <v>39</v>
      </c>
      <c r="R433" s="5"/>
    </row>
    <row r="434" spans="1:18" ht="13.9" hidden="1" thickBot="1" x14ac:dyDescent="0.3">
      <c r="A434" s="64"/>
      <c r="B434" s="52"/>
      <c r="C434" s="65"/>
      <c r="D434" s="52">
        <v>3419</v>
      </c>
      <c r="E434" s="52">
        <v>5222</v>
      </c>
      <c r="F434" s="53" t="s">
        <v>29</v>
      </c>
      <c r="G434" s="67">
        <v>0</v>
      </c>
      <c r="H434" s="194"/>
      <c r="I434" s="195"/>
      <c r="J434" s="66"/>
      <c r="K434" s="66"/>
      <c r="L434" s="66">
        <v>39</v>
      </c>
      <c r="M434" s="68">
        <f t="shared" si="114"/>
        <v>39</v>
      </c>
      <c r="N434" s="137">
        <v>0</v>
      </c>
      <c r="O434" s="66">
        <f t="shared" si="112"/>
        <v>39</v>
      </c>
      <c r="P434" s="58">
        <v>0</v>
      </c>
      <c r="Q434" s="58">
        <f t="shared" si="113"/>
        <v>39</v>
      </c>
      <c r="R434" s="5"/>
    </row>
    <row r="435" spans="1:18" ht="13.5" thickBot="1" x14ac:dyDescent="0.25">
      <c r="A435" s="33" t="s">
        <v>17</v>
      </c>
      <c r="B435" s="276" t="s">
        <v>259</v>
      </c>
      <c r="C435" s="277"/>
      <c r="D435" s="277" t="s">
        <v>18</v>
      </c>
      <c r="E435" s="278" t="s">
        <v>18</v>
      </c>
      <c r="F435" s="34" t="s">
        <v>260</v>
      </c>
      <c r="G435" s="35">
        <v>3000</v>
      </c>
      <c r="H435" s="35">
        <f>SUM(H436:H483)/2</f>
        <v>3053.6011600000002</v>
      </c>
      <c r="I435" s="36">
        <f t="shared" si="110"/>
        <v>6053.6011600000002</v>
      </c>
      <c r="J435" s="37">
        <v>0</v>
      </c>
      <c r="K435" s="37">
        <f t="shared" ref="K435:K740" si="116">+I435+J435</f>
        <v>6053.6011600000002</v>
      </c>
      <c r="L435" s="238">
        <f>SUM(L436:L483)/2</f>
        <v>2000</v>
      </c>
      <c r="M435" s="36">
        <f t="shared" si="114"/>
        <v>8053.6011600000002</v>
      </c>
      <c r="N435" s="37">
        <f>SUM(N436:N725)/2</f>
        <v>0</v>
      </c>
      <c r="O435" s="37">
        <f>+M435+N435</f>
        <v>8053.6011600000002</v>
      </c>
      <c r="P435" s="37">
        <v>0</v>
      </c>
      <c r="Q435" s="37">
        <f t="shared" si="113"/>
        <v>8053.6011600000002</v>
      </c>
      <c r="R435" s="5"/>
    </row>
    <row r="436" spans="1:18" ht="13.15" hidden="1" x14ac:dyDescent="0.25">
      <c r="A436" s="117" t="s">
        <v>17</v>
      </c>
      <c r="B436" s="197" t="s">
        <v>261</v>
      </c>
      <c r="C436" s="198" t="s">
        <v>25</v>
      </c>
      <c r="D436" s="120" t="s">
        <v>18</v>
      </c>
      <c r="E436" s="121" t="s">
        <v>18</v>
      </c>
      <c r="F436" s="122" t="s">
        <v>260</v>
      </c>
      <c r="G436" s="79">
        <v>3000</v>
      </c>
      <c r="H436" s="79">
        <f>+H437</f>
        <v>2342.1801599999999</v>
      </c>
      <c r="I436" s="84">
        <f t="shared" si="110"/>
        <v>5342.1801599999999</v>
      </c>
      <c r="J436" s="85">
        <v>0</v>
      </c>
      <c r="K436" s="85">
        <f t="shared" si="116"/>
        <v>5342.1801599999999</v>
      </c>
      <c r="L436" s="85">
        <v>2000</v>
      </c>
      <c r="M436" s="85">
        <f t="shared" si="114"/>
        <v>7342.1801599999999</v>
      </c>
      <c r="N436" s="48">
        <f>+N437</f>
        <v>-7181.25</v>
      </c>
      <c r="O436" s="48">
        <f t="shared" ref="O436:O483" si="117">+M436+N436</f>
        <v>160.93015999999989</v>
      </c>
      <c r="P436" s="85">
        <v>0</v>
      </c>
      <c r="Q436" s="85">
        <f t="shared" si="113"/>
        <v>160.93015999999989</v>
      </c>
      <c r="R436" s="5"/>
    </row>
    <row r="437" spans="1:18" ht="13.9" hidden="1" thickBot="1" x14ac:dyDescent="0.3">
      <c r="A437" s="199"/>
      <c r="B437" s="200"/>
      <c r="C437" s="201"/>
      <c r="D437" s="202">
        <v>3419</v>
      </c>
      <c r="E437" s="203">
        <v>5901</v>
      </c>
      <c r="F437" s="204" t="s">
        <v>27</v>
      </c>
      <c r="G437" s="205">
        <v>3000</v>
      </c>
      <c r="H437" s="205">
        <v>2342.1801599999999</v>
      </c>
      <c r="I437" s="131">
        <f t="shared" si="110"/>
        <v>5342.1801599999999</v>
      </c>
      <c r="J437" s="58">
        <v>0</v>
      </c>
      <c r="K437" s="58">
        <f t="shared" si="116"/>
        <v>5342.1801599999999</v>
      </c>
      <c r="L437" s="58">
        <v>2000</v>
      </c>
      <c r="M437" s="58">
        <f t="shared" si="114"/>
        <v>7342.1801599999999</v>
      </c>
      <c r="N437" s="58">
        <v>-7181.25</v>
      </c>
      <c r="O437" s="58">
        <f t="shared" si="117"/>
        <v>160.93015999999989</v>
      </c>
      <c r="P437" s="58">
        <v>0</v>
      </c>
      <c r="Q437" s="58">
        <f t="shared" si="113"/>
        <v>160.93015999999989</v>
      </c>
      <c r="R437" s="5"/>
    </row>
    <row r="438" spans="1:18" ht="13.15" hidden="1" x14ac:dyDescent="0.25">
      <c r="A438" s="75" t="s">
        <v>17</v>
      </c>
      <c r="B438" s="76" t="s">
        <v>262</v>
      </c>
      <c r="C438" s="206" t="s">
        <v>25</v>
      </c>
      <c r="D438" s="207" t="s">
        <v>18</v>
      </c>
      <c r="E438" s="208" t="s">
        <v>18</v>
      </c>
      <c r="F438" s="209" t="s">
        <v>263</v>
      </c>
      <c r="G438" s="79">
        <v>0</v>
      </c>
      <c r="H438" s="79">
        <v>11</v>
      </c>
      <c r="I438" s="84">
        <f t="shared" ref="I438:I743" si="118">+G438+H438</f>
        <v>11</v>
      </c>
      <c r="J438" s="48">
        <v>0</v>
      </c>
      <c r="K438" s="48">
        <f t="shared" si="116"/>
        <v>11</v>
      </c>
      <c r="L438" s="210">
        <v>0</v>
      </c>
      <c r="M438" s="84">
        <f t="shared" si="114"/>
        <v>11</v>
      </c>
      <c r="N438" s="48">
        <v>0</v>
      </c>
      <c r="O438" s="48">
        <f t="shared" si="117"/>
        <v>11</v>
      </c>
      <c r="P438" s="48">
        <v>0</v>
      </c>
      <c r="Q438" s="48">
        <f t="shared" si="113"/>
        <v>11</v>
      </c>
      <c r="R438" s="5"/>
    </row>
    <row r="439" spans="1:18" ht="13.9" hidden="1" thickBot="1" x14ac:dyDescent="0.3">
      <c r="A439" s="49"/>
      <c r="B439" s="177" t="s">
        <v>183</v>
      </c>
      <c r="C439" s="193"/>
      <c r="D439" s="136">
        <v>3419</v>
      </c>
      <c r="E439" s="177">
        <v>5222</v>
      </c>
      <c r="F439" s="103" t="s">
        <v>29</v>
      </c>
      <c r="G439" s="67">
        <v>0</v>
      </c>
      <c r="H439" s="67">
        <v>11</v>
      </c>
      <c r="I439" s="68">
        <f t="shared" si="118"/>
        <v>11</v>
      </c>
      <c r="J439" s="66">
        <v>0</v>
      </c>
      <c r="K439" s="66">
        <f t="shared" si="116"/>
        <v>11</v>
      </c>
      <c r="L439" s="137">
        <v>0</v>
      </c>
      <c r="M439" s="68">
        <f t="shared" si="114"/>
        <v>11</v>
      </c>
      <c r="N439" s="66">
        <v>0</v>
      </c>
      <c r="O439" s="66">
        <f t="shared" si="117"/>
        <v>11</v>
      </c>
      <c r="P439" s="58">
        <v>0</v>
      </c>
      <c r="Q439" s="58">
        <f t="shared" si="113"/>
        <v>11</v>
      </c>
      <c r="R439" s="5"/>
    </row>
    <row r="440" spans="1:18" ht="20.45" hidden="1" x14ac:dyDescent="0.25">
      <c r="A440" s="59" t="s">
        <v>17</v>
      </c>
      <c r="B440" s="60" t="s">
        <v>264</v>
      </c>
      <c r="C440" s="191" t="s">
        <v>25</v>
      </c>
      <c r="D440" s="166" t="s">
        <v>18</v>
      </c>
      <c r="E440" s="192" t="s">
        <v>18</v>
      </c>
      <c r="F440" s="167" t="s">
        <v>265</v>
      </c>
      <c r="G440" s="44">
        <v>0</v>
      </c>
      <c r="H440" s="44">
        <v>8</v>
      </c>
      <c r="I440" s="69">
        <f t="shared" si="118"/>
        <v>8</v>
      </c>
      <c r="J440" s="46">
        <v>0</v>
      </c>
      <c r="K440" s="46">
        <f t="shared" si="116"/>
        <v>8</v>
      </c>
      <c r="L440" s="153">
        <v>0</v>
      </c>
      <c r="M440" s="69">
        <f t="shared" si="114"/>
        <v>8</v>
      </c>
      <c r="N440" s="46">
        <v>0</v>
      </c>
      <c r="O440" s="46">
        <f t="shared" si="117"/>
        <v>8</v>
      </c>
      <c r="P440" s="48">
        <v>0</v>
      </c>
      <c r="Q440" s="48">
        <f t="shared" si="113"/>
        <v>8</v>
      </c>
      <c r="R440" s="5"/>
    </row>
    <row r="441" spans="1:18" ht="13.9" hidden="1" thickBot="1" x14ac:dyDescent="0.3">
      <c r="A441" s="49"/>
      <c r="B441" s="177" t="s">
        <v>183</v>
      </c>
      <c r="C441" s="193"/>
      <c r="D441" s="136">
        <v>3419</v>
      </c>
      <c r="E441" s="177">
        <v>5222</v>
      </c>
      <c r="F441" s="103" t="s">
        <v>29</v>
      </c>
      <c r="G441" s="54">
        <v>0</v>
      </c>
      <c r="H441" s="54">
        <v>8</v>
      </c>
      <c r="I441" s="57">
        <f t="shared" si="118"/>
        <v>8</v>
      </c>
      <c r="J441" s="56">
        <v>0</v>
      </c>
      <c r="K441" s="56">
        <f t="shared" si="116"/>
        <v>8</v>
      </c>
      <c r="L441" s="151">
        <v>0</v>
      </c>
      <c r="M441" s="57">
        <f t="shared" si="114"/>
        <v>8</v>
      </c>
      <c r="N441" s="56">
        <v>0</v>
      </c>
      <c r="O441" s="56">
        <f t="shared" si="117"/>
        <v>8</v>
      </c>
      <c r="P441" s="58">
        <v>0</v>
      </c>
      <c r="Q441" s="58">
        <f t="shared" si="113"/>
        <v>8</v>
      </c>
      <c r="R441" s="5"/>
    </row>
    <row r="442" spans="1:18" ht="21" hidden="1" x14ac:dyDescent="0.25">
      <c r="A442" s="59" t="s">
        <v>17</v>
      </c>
      <c r="B442" s="60">
        <v>3080254</v>
      </c>
      <c r="C442" s="191" t="s">
        <v>25</v>
      </c>
      <c r="D442" s="166" t="s">
        <v>18</v>
      </c>
      <c r="E442" s="192" t="s">
        <v>18</v>
      </c>
      <c r="F442" s="144" t="s">
        <v>266</v>
      </c>
      <c r="G442" s="152">
        <v>0</v>
      </c>
      <c r="H442" s="63">
        <v>6.4210000000000003</v>
      </c>
      <c r="I442" s="45">
        <f t="shared" si="118"/>
        <v>6.4210000000000003</v>
      </c>
      <c r="J442" s="47">
        <v>0</v>
      </c>
      <c r="K442" s="47">
        <f t="shared" si="116"/>
        <v>6.4210000000000003</v>
      </c>
      <c r="L442" s="135">
        <v>0</v>
      </c>
      <c r="M442" s="45">
        <f t="shared" si="114"/>
        <v>6.4210000000000003</v>
      </c>
      <c r="N442" s="47">
        <v>0</v>
      </c>
      <c r="O442" s="47">
        <f t="shared" si="117"/>
        <v>6.4210000000000003</v>
      </c>
      <c r="P442" s="48">
        <v>0</v>
      </c>
      <c r="Q442" s="48">
        <f t="shared" si="113"/>
        <v>6.4210000000000003</v>
      </c>
      <c r="R442" s="5"/>
    </row>
    <row r="443" spans="1:18" ht="13.9" hidden="1" thickBot="1" x14ac:dyDescent="0.3">
      <c r="A443" s="49"/>
      <c r="B443" s="177" t="s">
        <v>183</v>
      </c>
      <c r="C443" s="193"/>
      <c r="D443" s="136">
        <v>3419</v>
      </c>
      <c r="E443" s="177">
        <v>5909</v>
      </c>
      <c r="F443" s="103" t="s">
        <v>179</v>
      </c>
      <c r="G443" s="67">
        <v>0</v>
      </c>
      <c r="H443" s="67">
        <v>6.4210000000000003</v>
      </c>
      <c r="I443" s="68">
        <f t="shared" si="118"/>
        <v>6.4210000000000003</v>
      </c>
      <c r="J443" s="66">
        <v>0</v>
      </c>
      <c r="K443" s="66">
        <f t="shared" si="116"/>
        <v>6.4210000000000003</v>
      </c>
      <c r="L443" s="137">
        <v>0</v>
      </c>
      <c r="M443" s="68">
        <f t="shared" si="114"/>
        <v>6.4210000000000003</v>
      </c>
      <c r="N443" s="66">
        <v>0</v>
      </c>
      <c r="O443" s="66">
        <f t="shared" si="117"/>
        <v>6.4210000000000003</v>
      </c>
      <c r="P443" s="58">
        <v>0</v>
      </c>
      <c r="Q443" s="58">
        <f t="shared" si="113"/>
        <v>6.4210000000000003</v>
      </c>
      <c r="R443" s="5"/>
    </row>
    <row r="444" spans="1:18" ht="30.6" hidden="1" x14ac:dyDescent="0.25">
      <c r="A444" s="59" t="s">
        <v>17</v>
      </c>
      <c r="B444" s="60">
        <v>3080322</v>
      </c>
      <c r="C444" s="191" t="s">
        <v>25</v>
      </c>
      <c r="D444" s="166" t="s">
        <v>18</v>
      </c>
      <c r="E444" s="192" t="s">
        <v>18</v>
      </c>
      <c r="F444" s="167" t="s">
        <v>267</v>
      </c>
      <c r="G444" s="44">
        <v>0</v>
      </c>
      <c r="H444" s="44">
        <v>45</v>
      </c>
      <c r="I444" s="69">
        <f t="shared" si="118"/>
        <v>45</v>
      </c>
      <c r="J444" s="46">
        <v>0</v>
      </c>
      <c r="K444" s="46">
        <f t="shared" si="116"/>
        <v>45</v>
      </c>
      <c r="L444" s="153">
        <v>0</v>
      </c>
      <c r="M444" s="69">
        <f t="shared" si="114"/>
        <v>45</v>
      </c>
      <c r="N444" s="46">
        <v>0</v>
      </c>
      <c r="O444" s="46">
        <f t="shared" si="117"/>
        <v>45</v>
      </c>
      <c r="P444" s="48">
        <v>0</v>
      </c>
      <c r="Q444" s="48">
        <f t="shared" si="113"/>
        <v>45</v>
      </c>
      <c r="R444" s="5"/>
    </row>
    <row r="445" spans="1:18" ht="13.9" hidden="1" thickBot="1" x14ac:dyDescent="0.3">
      <c r="A445" s="49"/>
      <c r="B445" s="177" t="s">
        <v>183</v>
      </c>
      <c r="C445" s="193"/>
      <c r="D445" s="136">
        <v>3419</v>
      </c>
      <c r="E445" s="177">
        <v>5222</v>
      </c>
      <c r="F445" s="103" t="s">
        <v>29</v>
      </c>
      <c r="G445" s="54">
        <v>0</v>
      </c>
      <c r="H445" s="54">
        <v>45</v>
      </c>
      <c r="I445" s="57">
        <f t="shared" si="118"/>
        <v>45</v>
      </c>
      <c r="J445" s="56">
        <v>0</v>
      </c>
      <c r="K445" s="56">
        <f t="shared" si="116"/>
        <v>45</v>
      </c>
      <c r="L445" s="151">
        <v>0</v>
      </c>
      <c r="M445" s="57">
        <f t="shared" si="114"/>
        <v>45</v>
      </c>
      <c r="N445" s="56">
        <v>0</v>
      </c>
      <c r="O445" s="56">
        <f t="shared" si="117"/>
        <v>45</v>
      </c>
      <c r="P445" s="58">
        <v>0</v>
      </c>
      <c r="Q445" s="58">
        <f t="shared" si="113"/>
        <v>45</v>
      </c>
      <c r="R445" s="5"/>
    </row>
    <row r="446" spans="1:18" ht="20.45" hidden="1" x14ac:dyDescent="0.25">
      <c r="A446" s="59" t="s">
        <v>17</v>
      </c>
      <c r="B446" s="60">
        <v>3080323</v>
      </c>
      <c r="C446" s="191" t="s">
        <v>25</v>
      </c>
      <c r="D446" s="166" t="s">
        <v>18</v>
      </c>
      <c r="E446" s="192" t="s">
        <v>18</v>
      </c>
      <c r="F446" s="167" t="s">
        <v>268</v>
      </c>
      <c r="G446" s="63">
        <v>0</v>
      </c>
      <c r="H446" s="63">
        <v>20</v>
      </c>
      <c r="I446" s="45">
        <f t="shared" si="118"/>
        <v>20</v>
      </c>
      <c r="J446" s="47">
        <v>0</v>
      </c>
      <c r="K446" s="47">
        <f t="shared" si="116"/>
        <v>20</v>
      </c>
      <c r="L446" s="135">
        <v>0</v>
      </c>
      <c r="M446" s="45">
        <f t="shared" si="114"/>
        <v>20</v>
      </c>
      <c r="N446" s="47">
        <v>0</v>
      </c>
      <c r="O446" s="47">
        <f t="shared" si="117"/>
        <v>20</v>
      </c>
      <c r="P446" s="48">
        <v>0</v>
      </c>
      <c r="Q446" s="48">
        <f t="shared" si="113"/>
        <v>20</v>
      </c>
      <c r="R446" s="5"/>
    </row>
    <row r="447" spans="1:18" ht="13.9" hidden="1" thickBot="1" x14ac:dyDescent="0.3">
      <c r="A447" s="49"/>
      <c r="B447" s="177" t="s">
        <v>183</v>
      </c>
      <c r="C447" s="193"/>
      <c r="D447" s="136">
        <v>3419</v>
      </c>
      <c r="E447" s="177">
        <v>5221</v>
      </c>
      <c r="F447" s="103" t="s">
        <v>51</v>
      </c>
      <c r="G447" s="67">
        <v>0</v>
      </c>
      <c r="H447" s="67">
        <v>20</v>
      </c>
      <c r="I447" s="68">
        <f t="shared" si="118"/>
        <v>20</v>
      </c>
      <c r="J447" s="66">
        <v>0</v>
      </c>
      <c r="K447" s="66">
        <f t="shared" si="116"/>
        <v>20</v>
      </c>
      <c r="L447" s="137">
        <v>0</v>
      </c>
      <c r="M447" s="68">
        <f t="shared" si="114"/>
        <v>20</v>
      </c>
      <c r="N447" s="66">
        <v>0</v>
      </c>
      <c r="O447" s="66">
        <f t="shared" si="117"/>
        <v>20</v>
      </c>
      <c r="P447" s="58">
        <v>0</v>
      </c>
      <c r="Q447" s="58">
        <f t="shared" si="113"/>
        <v>20</v>
      </c>
      <c r="R447" s="5"/>
    </row>
    <row r="448" spans="1:18" ht="20.45" hidden="1" x14ac:dyDescent="0.25">
      <c r="A448" s="59" t="s">
        <v>17</v>
      </c>
      <c r="B448" s="60">
        <v>4230020</v>
      </c>
      <c r="C448" s="156" t="s">
        <v>25</v>
      </c>
      <c r="D448" s="211" t="s">
        <v>18</v>
      </c>
      <c r="E448" s="60" t="s">
        <v>18</v>
      </c>
      <c r="F448" s="167" t="s">
        <v>269</v>
      </c>
      <c r="G448" s="44">
        <v>0</v>
      </c>
      <c r="H448" s="44">
        <v>20</v>
      </c>
      <c r="I448" s="69">
        <f t="shared" si="118"/>
        <v>20</v>
      </c>
      <c r="J448" s="46">
        <v>0</v>
      </c>
      <c r="K448" s="46">
        <f t="shared" si="116"/>
        <v>20</v>
      </c>
      <c r="L448" s="153">
        <v>0</v>
      </c>
      <c r="M448" s="69">
        <f t="shared" si="114"/>
        <v>20</v>
      </c>
      <c r="N448" s="46">
        <v>0</v>
      </c>
      <c r="O448" s="46">
        <f t="shared" si="117"/>
        <v>20</v>
      </c>
      <c r="P448" s="48">
        <v>0</v>
      </c>
      <c r="Q448" s="48">
        <f t="shared" si="113"/>
        <v>20</v>
      </c>
      <c r="R448" s="5"/>
    </row>
    <row r="449" spans="1:18" ht="13.9" hidden="1" thickBot="1" x14ac:dyDescent="0.3">
      <c r="A449" s="49"/>
      <c r="B449" s="177" t="s">
        <v>183</v>
      </c>
      <c r="C449" s="212"/>
      <c r="D449" s="136">
        <v>3419</v>
      </c>
      <c r="E449" s="177">
        <v>5222</v>
      </c>
      <c r="F449" s="103" t="s">
        <v>29</v>
      </c>
      <c r="G449" s="54">
        <v>0</v>
      </c>
      <c r="H449" s="54">
        <v>20</v>
      </c>
      <c r="I449" s="57">
        <f t="shared" si="118"/>
        <v>20</v>
      </c>
      <c r="J449" s="56">
        <v>0</v>
      </c>
      <c r="K449" s="56">
        <f t="shared" si="116"/>
        <v>20</v>
      </c>
      <c r="L449" s="151">
        <v>0</v>
      </c>
      <c r="M449" s="57">
        <f t="shared" si="114"/>
        <v>20</v>
      </c>
      <c r="N449" s="56">
        <v>0</v>
      </c>
      <c r="O449" s="56">
        <f t="shared" si="117"/>
        <v>20</v>
      </c>
      <c r="P449" s="58">
        <v>0</v>
      </c>
      <c r="Q449" s="58">
        <f t="shared" si="113"/>
        <v>20</v>
      </c>
      <c r="R449" s="5"/>
    </row>
    <row r="450" spans="1:18" ht="20.45" hidden="1" x14ac:dyDescent="0.25">
      <c r="A450" s="59" t="s">
        <v>17</v>
      </c>
      <c r="B450" s="60">
        <v>4230029</v>
      </c>
      <c r="C450" s="156" t="s">
        <v>25</v>
      </c>
      <c r="D450" s="211" t="s">
        <v>18</v>
      </c>
      <c r="E450" s="60" t="s">
        <v>18</v>
      </c>
      <c r="F450" s="167" t="s">
        <v>270</v>
      </c>
      <c r="G450" s="63">
        <v>0</v>
      </c>
      <c r="H450" s="63">
        <v>52</v>
      </c>
      <c r="I450" s="45">
        <f t="shared" si="118"/>
        <v>52</v>
      </c>
      <c r="J450" s="47">
        <v>0</v>
      </c>
      <c r="K450" s="47">
        <f t="shared" si="116"/>
        <v>52</v>
      </c>
      <c r="L450" s="135">
        <v>0</v>
      </c>
      <c r="M450" s="45">
        <f t="shared" si="114"/>
        <v>52</v>
      </c>
      <c r="N450" s="47">
        <v>0</v>
      </c>
      <c r="O450" s="47">
        <f t="shared" si="117"/>
        <v>52</v>
      </c>
      <c r="P450" s="48">
        <v>0</v>
      </c>
      <c r="Q450" s="48">
        <f t="shared" si="113"/>
        <v>52</v>
      </c>
      <c r="R450" s="5"/>
    </row>
    <row r="451" spans="1:18" ht="13.9" hidden="1" thickBot="1" x14ac:dyDescent="0.3">
      <c r="A451" s="49"/>
      <c r="B451" s="177" t="s">
        <v>183</v>
      </c>
      <c r="C451" s="212"/>
      <c r="D451" s="136">
        <v>3419</v>
      </c>
      <c r="E451" s="177">
        <v>5222</v>
      </c>
      <c r="F451" s="103" t="s">
        <v>29</v>
      </c>
      <c r="G451" s="67">
        <v>0</v>
      </c>
      <c r="H451" s="67">
        <v>52</v>
      </c>
      <c r="I451" s="68">
        <f t="shared" si="118"/>
        <v>52</v>
      </c>
      <c r="J451" s="66">
        <v>0</v>
      </c>
      <c r="K451" s="66">
        <f t="shared" si="116"/>
        <v>52</v>
      </c>
      <c r="L451" s="137">
        <v>0</v>
      </c>
      <c r="M451" s="68">
        <f t="shared" si="114"/>
        <v>52</v>
      </c>
      <c r="N451" s="66">
        <v>0</v>
      </c>
      <c r="O451" s="66">
        <f t="shared" si="117"/>
        <v>52</v>
      </c>
      <c r="P451" s="58">
        <v>0</v>
      </c>
      <c r="Q451" s="58">
        <f t="shared" si="113"/>
        <v>52</v>
      </c>
      <c r="R451" s="5"/>
    </row>
    <row r="452" spans="1:18" ht="20.45" hidden="1" x14ac:dyDescent="0.25">
      <c r="A452" s="59" t="s">
        <v>17</v>
      </c>
      <c r="B452" s="60">
        <v>4230041</v>
      </c>
      <c r="C452" s="156" t="s">
        <v>25</v>
      </c>
      <c r="D452" s="211" t="s">
        <v>18</v>
      </c>
      <c r="E452" s="60" t="s">
        <v>18</v>
      </c>
      <c r="F452" s="167" t="s">
        <v>271</v>
      </c>
      <c r="G452" s="44">
        <v>0</v>
      </c>
      <c r="H452" s="44">
        <v>66</v>
      </c>
      <c r="I452" s="69">
        <f t="shared" si="118"/>
        <v>66</v>
      </c>
      <c r="J452" s="46">
        <v>0</v>
      </c>
      <c r="K452" s="46">
        <f t="shared" si="116"/>
        <v>66</v>
      </c>
      <c r="L452" s="153">
        <v>0</v>
      </c>
      <c r="M452" s="69">
        <f t="shared" si="114"/>
        <v>66</v>
      </c>
      <c r="N452" s="46">
        <v>0</v>
      </c>
      <c r="O452" s="46">
        <f t="shared" si="117"/>
        <v>66</v>
      </c>
      <c r="P452" s="48">
        <v>0</v>
      </c>
      <c r="Q452" s="48">
        <f t="shared" si="113"/>
        <v>66</v>
      </c>
      <c r="R452" s="5"/>
    </row>
    <row r="453" spans="1:18" ht="13.9" hidden="1" thickBot="1" x14ac:dyDescent="0.3">
      <c r="A453" s="49"/>
      <c r="B453" s="177" t="s">
        <v>183</v>
      </c>
      <c r="C453" s="212"/>
      <c r="D453" s="136">
        <v>3419</v>
      </c>
      <c r="E453" s="177">
        <v>5222</v>
      </c>
      <c r="F453" s="103" t="s">
        <v>29</v>
      </c>
      <c r="G453" s="54">
        <v>0</v>
      </c>
      <c r="H453" s="54">
        <v>66</v>
      </c>
      <c r="I453" s="57">
        <f t="shared" si="118"/>
        <v>66</v>
      </c>
      <c r="J453" s="56">
        <v>0</v>
      </c>
      <c r="K453" s="56">
        <f t="shared" si="116"/>
        <v>66</v>
      </c>
      <c r="L453" s="151">
        <v>0</v>
      </c>
      <c r="M453" s="57">
        <f t="shared" si="114"/>
        <v>66</v>
      </c>
      <c r="N453" s="56">
        <v>0</v>
      </c>
      <c r="O453" s="56">
        <f t="shared" si="117"/>
        <v>66</v>
      </c>
      <c r="P453" s="58">
        <v>0</v>
      </c>
      <c r="Q453" s="58">
        <f t="shared" si="113"/>
        <v>66</v>
      </c>
      <c r="R453" s="5"/>
    </row>
    <row r="454" spans="1:18" ht="20.45" hidden="1" x14ac:dyDescent="0.25">
      <c r="A454" s="59" t="s">
        <v>17</v>
      </c>
      <c r="B454" s="60">
        <v>4230042</v>
      </c>
      <c r="C454" s="156" t="s">
        <v>25</v>
      </c>
      <c r="D454" s="211" t="s">
        <v>18</v>
      </c>
      <c r="E454" s="60" t="s">
        <v>18</v>
      </c>
      <c r="F454" s="167" t="s">
        <v>272</v>
      </c>
      <c r="G454" s="63">
        <v>0</v>
      </c>
      <c r="H454" s="63">
        <v>20</v>
      </c>
      <c r="I454" s="45">
        <f t="shared" si="118"/>
        <v>20</v>
      </c>
      <c r="J454" s="47">
        <v>0</v>
      </c>
      <c r="K454" s="47">
        <f t="shared" si="116"/>
        <v>20</v>
      </c>
      <c r="L454" s="135">
        <v>0</v>
      </c>
      <c r="M454" s="45">
        <f t="shared" si="114"/>
        <v>20</v>
      </c>
      <c r="N454" s="47">
        <v>0</v>
      </c>
      <c r="O454" s="47">
        <f t="shared" si="117"/>
        <v>20</v>
      </c>
      <c r="P454" s="48">
        <v>0</v>
      </c>
      <c r="Q454" s="48">
        <f t="shared" si="113"/>
        <v>20</v>
      </c>
      <c r="R454" s="5"/>
    </row>
    <row r="455" spans="1:18" ht="13.9" hidden="1" thickBot="1" x14ac:dyDescent="0.3">
      <c r="A455" s="49"/>
      <c r="B455" s="177" t="s">
        <v>183</v>
      </c>
      <c r="C455" s="212"/>
      <c r="D455" s="136">
        <v>3419</v>
      </c>
      <c r="E455" s="177">
        <v>5222</v>
      </c>
      <c r="F455" s="103" t="s">
        <v>29</v>
      </c>
      <c r="G455" s="67">
        <v>0</v>
      </c>
      <c r="H455" s="67">
        <v>20</v>
      </c>
      <c r="I455" s="68">
        <f t="shared" si="118"/>
        <v>20</v>
      </c>
      <c r="J455" s="66">
        <v>0</v>
      </c>
      <c r="K455" s="66">
        <f t="shared" si="116"/>
        <v>20</v>
      </c>
      <c r="L455" s="137">
        <v>0</v>
      </c>
      <c r="M455" s="68">
        <f t="shared" si="114"/>
        <v>20</v>
      </c>
      <c r="N455" s="66">
        <v>0</v>
      </c>
      <c r="O455" s="66">
        <f t="shared" si="117"/>
        <v>20</v>
      </c>
      <c r="P455" s="58">
        <v>0</v>
      </c>
      <c r="Q455" s="58">
        <f t="shared" si="113"/>
        <v>20</v>
      </c>
      <c r="R455" s="5"/>
    </row>
    <row r="456" spans="1:18" ht="20.45" hidden="1" x14ac:dyDescent="0.25">
      <c r="A456" s="59" t="s">
        <v>17</v>
      </c>
      <c r="B456" s="60">
        <v>4230046</v>
      </c>
      <c r="C456" s="156" t="s">
        <v>25</v>
      </c>
      <c r="D456" s="211" t="s">
        <v>18</v>
      </c>
      <c r="E456" s="60" t="s">
        <v>18</v>
      </c>
      <c r="F456" s="167" t="s">
        <v>273</v>
      </c>
      <c r="G456" s="44">
        <v>0</v>
      </c>
      <c r="H456" s="44">
        <v>70</v>
      </c>
      <c r="I456" s="69">
        <f t="shared" si="118"/>
        <v>70</v>
      </c>
      <c r="J456" s="46">
        <v>0</v>
      </c>
      <c r="K456" s="46">
        <f t="shared" si="116"/>
        <v>70</v>
      </c>
      <c r="L456" s="153">
        <v>0</v>
      </c>
      <c r="M456" s="69">
        <f t="shared" si="114"/>
        <v>70</v>
      </c>
      <c r="N456" s="46">
        <v>0</v>
      </c>
      <c r="O456" s="46">
        <f t="shared" si="117"/>
        <v>70</v>
      </c>
      <c r="P456" s="48">
        <v>0</v>
      </c>
      <c r="Q456" s="48">
        <f t="shared" si="113"/>
        <v>70</v>
      </c>
      <c r="R456" s="5"/>
    </row>
    <row r="457" spans="1:18" ht="13.9" hidden="1" thickBot="1" x14ac:dyDescent="0.3">
      <c r="A457" s="49"/>
      <c r="B457" s="177" t="s">
        <v>183</v>
      </c>
      <c r="C457" s="212"/>
      <c r="D457" s="136">
        <v>3419</v>
      </c>
      <c r="E457" s="177">
        <v>5222</v>
      </c>
      <c r="F457" s="103" t="s">
        <v>29</v>
      </c>
      <c r="G457" s="54">
        <v>0</v>
      </c>
      <c r="H457" s="54">
        <v>70</v>
      </c>
      <c r="I457" s="57">
        <f t="shared" si="118"/>
        <v>70</v>
      </c>
      <c r="J457" s="56">
        <v>0</v>
      </c>
      <c r="K457" s="56">
        <f t="shared" si="116"/>
        <v>70</v>
      </c>
      <c r="L457" s="151">
        <v>0</v>
      </c>
      <c r="M457" s="57">
        <f t="shared" si="114"/>
        <v>70</v>
      </c>
      <c r="N457" s="56">
        <v>0</v>
      </c>
      <c r="O457" s="56">
        <f t="shared" si="117"/>
        <v>70</v>
      </c>
      <c r="P457" s="58">
        <v>0</v>
      </c>
      <c r="Q457" s="58">
        <f t="shared" si="113"/>
        <v>70</v>
      </c>
      <c r="R457" s="5"/>
    </row>
    <row r="458" spans="1:18" ht="20.45" hidden="1" x14ac:dyDescent="0.25">
      <c r="A458" s="59" t="s">
        <v>17</v>
      </c>
      <c r="B458" s="60">
        <v>4230047</v>
      </c>
      <c r="C458" s="156" t="s">
        <v>25</v>
      </c>
      <c r="D458" s="211" t="s">
        <v>18</v>
      </c>
      <c r="E458" s="60" t="s">
        <v>18</v>
      </c>
      <c r="F458" s="167" t="s">
        <v>274</v>
      </c>
      <c r="G458" s="63">
        <v>0</v>
      </c>
      <c r="H458" s="63">
        <v>20</v>
      </c>
      <c r="I458" s="45">
        <f t="shared" si="118"/>
        <v>20</v>
      </c>
      <c r="J458" s="47">
        <v>0</v>
      </c>
      <c r="K458" s="47">
        <f t="shared" si="116"/>
        <v>20</v>
      </c>
      <c r="L458" s="135">
        <v>0</v>
      </c>
      <c r="M458" s="45">
        <f t="shared" si="114"/>
        <v>20</v>
      </c>
      <c r="N458" s="47">
        <v>0</v>
      </c>
      <c r="O458" s="47">
        <f t="shared" si="117"/>
        <v>20</v>
      </c>
      <c r="P458" s="48">
        <v>0</v>
      </c>
      <c r="Q458" s="48">
        <f t="shared" si="113"/>
        <v>20</v>
      </c>
      <c r="R458" s="5"/>
    </row>
    <row r="459" spans="1:18" ht="13.9" hidden="1" thickBot="1" x14ac:dyDescent="0.3">
      <c r="A459" s="49"/>
      <c r="B459" s="177" t="s">
        <v>183</v>
      </c>
      <c r="C459" s="212"/>
      <c r="D459" s="136">
        <v>3419</v>
      </c>
      <c r="E459" s="177">
        <v>5222</v>
      </c>
      <c r="F459" s="103" t="s">
        <v>29</v>
      </c>
      <c r="G459" s="67">
        <v>0</v>
      </c>
      <c r="H459" s="67">
        <v>20</v>
      </c>
      <c r="I459" s="68">
        <f t="shared" si="118"/>
        <v>20</v>
      </c>
      <c r="J459" s="66">
        <v>0</v>
      </c>
      <c r="K459" s="66">
        <f t="shared" si="116"/>
        <v>20</v>
      </c>
      <c r="L459" s="137">
        <v>0</v>
      </c>
      <c r="M459" s="68">
        <f t="shared" si="114"/>
        <v>20</v>
      </c>
      <c r="N459" s="66">
        <v>0</v>
      </c>
      <c r="O459" s="66">
        <f t="shared" si="117"/>
        <v>20</v>
      </c>
      <c r="P459" s="58">
        <v>0</v>
      </c>
      <c r="Q459" s="58">
        <f t="shared" ref="Q459:Q522" si="119">+O459+P459</f>
        <v>20</v>
      </c>
      <c r="R459" s="5"/>
    </row>
    <row r="460" spans="1:18" ht="30.6" hidden="1" x14ac:dyDescent="0.25">
      <c r="A460" s="59" t="s">
        <v>17</v>
      </c>
      <c r="B460" s="60">
        <v>4230052</v>
      </c>
      <c r="C460" s="156" t="s">
        <v>25</v>
      </c>
      <c r="D460" s="211" t="s">
        <v>18</v>
      </c>
      <c r="E460" s="60" t="s">
        <v>18</v>
      </c>
      <c r="F460" s="167" t="s">
        <v>275</v>
      </c>
      <c r="G460" s="44">
        <v>0</v>
      </c>
      <c r="H460" s="44">
        <v>20</v>
      </c>
      <c r="I460" s="69">
        <f t="shared" si="118"/>
        <v>20</v>
      </c>
      <c r="J460" s="46">
        <v>0</v>
      </c>
      <c r="K460" s="46">
        <f t="shared" si="116"/>
        <v>20</v>
      </c>
      <c r="L460" s="153">
        <v>0</v>
      </c>
      <c r="M460" s="69">
        <f t="shared" si="114"/>
        <v>20</v>
      </c>
      <c r="N460" s="46">
        <v>0</v>
      </c>
      <c r="O460" s="46">
        <f t="shared" si="117"/>
        <v>20</v>
      </c>
      <c r="P460" s="48">
        <v>0</v>
      </c>
      <c r="Q460" s="48">
        <f t="shared" si="119"/>
        <v>20</v>
      </c>
      <c r="R460" s="5"/>
    </row>
    <row r="461" spans="1:18" ht="13.9" hidden="1" thickBot="1" x14ac:dyDescent="0.3">
      <c r="A461" s="49"/>
      <c r="B461" s="177" t="s">
        <v>183</v>
      </c>
      <c r="C461" s="212"/>
      <c r="D461" s="136">
        <v>3419</v>
      </c>
      <c r="E461" s="177">
        <v>5222</v>
      </c>
      <c r="F461" s="103" t="s">
        <v>29</v>
      </c>
      <c r="G461" s="54">
        <v>0</v>
      </c>
      <c r="H461" s="54">
        <v>20</v>
      </c>
      <c r="I461" s="57">
        <f t="shared" si="118"/>
        <v>20</v>
      </c>
      <c r="J461" s="56">
        <v>0</v>
      </c>
      <c r="K461" s="56">
        <f t="shared" si="116"/>
        <v>20</v>
      </c>
      <c r="L461" s="151">
        <v>0</v>
      </c>
      <c r="M461" s="57">
        <f t="shared" ref="M461:M766" si="120">+K461+L461</f>
        <v>20</v>
      </c>
      <c r="N461" s="56">
        <v>0</v>
      </c>
      <c r="O461" s="56">
        <f t="shared" si="117"/>
        <v>20</v>
      </c>
      <c r="P461" s="58">
        <v>0</v>
      </c>
      <c r="Q461" s="58">
        <f t="shared" si="119"/>
        <v>20</v>
      </c>
      <c r="R461" s="5"/>
    </row>
    <row r="462" spans="1:18" ht="20.45" hidden="1" x14ac:dyDescent="0.25">
      <c r="A462" s="59" t="s">
        <v>17</v>
      </c>
      <c r="B462" s="60">
        <v>4230057</v>
      </c>
      <c r="C462" s="156" t="s">
        <v>25</v>
      </c>
      <c r="D462" s="211" t="s">
        <v>18</v>
      </c>
      <c r="E462" s="60" t="s">
        <v>18</v>
      </c>
      <c r="F462" s="167" t="s">
        <v>276</v>
      </c>
      <c r="G462" s="63">
        <v>0</v>
      </c>
      <c r="H462" s="63">
        <v>28</v>
      </c>
      <c r="I462" s="45">
        <f t="shared" si="118"/>
        <v>28</v>
      </c>
      <c r="J462" s="47">
        <v>0</v>
      </c>
      <c r="K462" s="47">
        <f t="shared" si="116"/>
        <v>28</v>
      </c>
      <c r="L462" s="135">
        <v>0</v>
      </c>
      <c r="M462" s="45">
        <f t="shared" si="120"/>
        <v>28</v>
      </c>
      <c r="N462" s="47">
        <v>0</v>
      </c>
      <c r="O462" s="47">
        <f t="shared" si="117"/>
        <v>28</v>
      </c>
      <c r="P462" s="48">
        <v>0</v>
      </c>
      <c r="Q462" s="48">
        <f t="shared" si="119"/>
        <v>28</v>
      </c>
      <c r="R462" s="5"/>
    </row>
    <row r="463" spans="1:18" ht="13.9" hidden="1" thickBot="1" x14ac:dyDescent="0.3">
      <c r="A463" s="49"/>
      <c r="B463" s="177" t="s">
        <v>183</v>
      </c>
      <c r="C463" s="212"/>
      <c r="D463" s="136">
        <v>3419</v>
      </c>
      <c r="E463" s="177">
        <v>5222</v>
      </c>
      <c r="F463" s="103" t="s">
        <v>29</v>
      </c>
      <c r="G463" s="67">
        <v>0</v>
      </c>
      <c r="H463" s="67">
        <v>28</v>
      </c>
      <c r="I463" s="68">
        <f t="shared" si="118"/>
        <v>28</v>
      </c>
      <c r="J463" s="66">
        <v>0</v>
      </c>
      <c r="K463" s="66">
        <f t="shared" si="116"/>
        <v>28</v>
      </c>
      <c r="L463" s="137">
        <v>0</v>
      </c>
      <c r="M463" s="68">
        <f t="shared" si="120"/>
        <v>28</v>
      </c>
      <c r="N463" s="66">
        <v>0</v>
      </c>
      <c r="O463" s="66">
        <f t="shared" si="117"/>
        <v>28</v>
      </c>
      <c r="P463" s="58">
        <v>0</v>
      </c>
      <c r="Q463" s="58">
        <f t="shared" si="119"/>
        <v>28</v>
      </c>
      <c r="R463" s="5"/>
    </row>
    <row r="464" spans="1:18" ht="20.45" hidden="1" x14ac:dyDescent="0.25">
      <c r="A464" s="59" t="s">
        <v>17</v>
      </c>
      <c r="B464" s="60">
        <v>4230070</v>
      </c>
      <c r="C464" s="156" t="s">
        <v>25</v>
      </c>
      <c r="D464" s="211" t="s">
        <v>18</v>
      </c>
      <c r="E464" s="60" t="s">
        <v>18</v>
      </c>
      <c r="F464" s="167" t="s">
        <v>277</v>
      </c>
      <c r="G464" s="44">
        <v>0</v>
      </c>
      <c r="H464" s="44">
        <v>29</v>
      </c>
      <c r="I464" s="69">
        <f t="shared" si="118"/>
        <v>29</v>
      </c>
      <c r="J464" s="46">
        <v>0</v>
      </c>
      <c r="K464" s="46">
        <f t="shared" si="116"/>
        <v>29</v>
      </c>
      <c r="L464" s="153">
        <v>0</v>
      </c>
      <c r="M464" s="69">
        <f t="shared" si="120"/>
        <v>29</v>
      </c>
      <c r="N464" s="46">
        <v>0</v>
      </c>
      <c r="O464" s="46">
        <f t="shared" si="117"/>
        <v>29</v>
      </c>
      <c r="P464" s="48">
        <v>0</v>
      </c>
      <c r="Q464" s="48">
        <f t="shared" si="119"/>
        <v>29</v>
      </c>
      <c r="R464" s="5"/>
    </row>
    <row r="465" spans="1:18" ht="13.9" hidden="1" thickBot="1" x14ac:dyDescent="0.3">
      <c r="A465" s="49"/>
      <c r="B465" s="177" t="s">
        <v>183</v>
      </c>
      <c r="C465" s="212"/>
      <c r="D465" s="136">
        <v>3419</v>
      </c>
      <c r="E465" s="177">
        <v>5222</v>
      </c>
      <c r="F465" s="103" t="s">
        <v>29</v>
      </c>
      <c r="G465" s="54">
        <v>0</v>
      </c>
      <c r="H465" s="54">
        <v>29</v>
      </c>
      <c r="I465" s="57">
        <f t="shared" si="118"/>
        <v>29</v>
      </c>
      <c r="J465" s="56">
        <v>0</v>
      </c>
      <c r="K465" s="56">
        <f t="shared" si="116"/>
        <v>29</v>
      </c>
      <c r="L465" s="151">
        <v>0</v>
      </c>
      <c r="M465" s="57">
        <f t="shared" si="120"/>
        <v>29</v>
      </c>
      <c r="N465" s="56">
        <v>0</v>
      </c>
      <c r="O465" s="56">
        <f t="shared" si="117"/>
        <v>29</v>
      </c>
      <c r="P465" s="58">
        <v>0</v>
      </c>
      <c r="Q465" s="58">
        <f t="shared" si="119"/>
        <v>29</v>
      </c>
      <c r="R465" s="5"/>
    </row>
    <row r="466" spans="1:18" ht="20.45" hidden="1" x14ac:dyDescent="0.25">
      <c r="A466" s="59" t="s">
        <v>17</v>
      </c>
      <c r="B466" s="60">
        <v>4230075</v>
      </c>
      <c r="C466" s="156" t="s">
        <v>25</v>
      </c>
      <c r="D466" s="211" t="s">
        <v>18</v>
      </c>
      <c r="E466" s="60" t="s">
        <v>18</v>
      </c>
      <c r="F466" s="167" t="s">
        <v>278</v>
      </c>
      <c r="G466" s="63">
        <v>0</v>
      </c>
      <c r="H466" s="63">
        <v>70</v>
      </c>
      <c r="I466" s="45">
        <f t="shared" si="118"/>
        <v>70</v>
      </c>
      <c r="J466" s="47">
        <v>0</v>
      </c>
      <c r="K466" s="47">
        <f t="shared" si="116"/>
        <v>70</v>
      </c>
      <c r="L466" s="135">
        <v>0</v>
      </c>
      <c r="M466" s="45">
        <f t="shared" si="120"/>
        <v>70</v>
      </c>
      <c r="N466" s="47">
        <v>0</v>
      </c>
      <c r="O466" s="47">
        <f t="shared" si="117"/>
        <v>70</v>
      </c>
      <c r="P466" s="48">
        <v>0</v>
      </c>
      <c r="Q466" s="48">
        <f t="shared" si="119"/>
        <v>70</v>
      </c>
      <c r="R466" s="5"/>
    </row>
    <row r="467" spans="1:18" ht="13.9" hidden="1" thickBot="1" x14ac:dyDescent="0.3">
      <c r="A467" s="49"/>
      <c r="B467" s="177" t="s">
        <v>183</v>
      </c>
      <c r="C467" s="212"/>
      <c r="D467" s="136">
        <v>3419</v>
      </c>
      <c r="E467" s="177">
        <v>5222</v>
      </c>
      <c r="F467" s="103" t="s">
        <v>29</v>
      </c>
      <c r="G467" s="67">
        <v>0</v>
      </c>
      <c r="H467" s="67">
        <v>70</v>
      </c>
      <c r="I467" s="68">
        <f t="shared" si="118"/>
        <v>70</v>
      </c>
      <c r="J467" s="66">
        <v>0</v>
      </c>
      <c r="K467" s="66">
        <f t="shared" si="116"/>
        <v>70</v>
      </c>
      <c r="L467" s="137">
        <v>0</v>
      </c>
      <c r="M467" s="68">
        <f t="shared" si="120"/>
        <v>70</v>
      </c>
      <c r="N467" s="56">
        <v>0</v>
      </c>
      <c r="O467" s="56">
        <f t="shared" si="117"/>
        <v>70</v>
      </c>
      <c r="P467" s="58">
        <v>0</v>
      </c>
      <c r="Q467" s="58">
        <f t="shared" si="119"/>
        <v>70</v>
      </c>
      <c r="R467" s="5"/>
    </row>
    <row r="468" spans="1:18" ht="20.45" hidden="1" x14ac:dyDescent="0.25">
      <c r="A468" s="59" t="s">
        <v>17</v>
      </c>
      <c r="B468" s="60">
        <v>4230079</v>
      </c>
      <c r="C468" s="156" t="s">
        <v>25</v>
      </c>
      <c r="D468" s="211" t="s">
        <v>18</v>
      </c>
      <c r="E468" s="60" t="s">
        <v>18</v>
      </c>
      <c r="F468" s="167" t="s">
        <v>279</v>
      </c>
      <c r="G468" s="44">
        <v>0</v>
      </c>
      <c r="H468" s="44">
        <v>28</v>
      </c>
      <c r="I468" s="69">
        <f t="shared" si="118"/>
        <v>28</v>
      </c>
      <c r="J468" s="46">
        <v>0</v>
      </c>
      <c r="K468" s="46">
        <f t="shared" si="116"/>
        <v>28</v>
      </c>
      <c r="L468" s="153">
        <v>0</v>
      </c>
      <c r="M468" s="69">
        <f t="shared" si="120"/>
        <v>28</v>
      </c>
      <c r="N468" s="47">
        <v>0</v>
      </c>
      <c r="O468" s="47">
        <f t="shared" si="117"/>
        <v>28</v>
      </c>
      <c r="P468" s="48">
        <v>0</v>
      </c>
      <c r="Q468" s="48">
        <f t="shared" si="119"/>
        <v>28</v>
      </c>
      <c r="R468" s="5"/>
    </row>
    <row r="469" spans="1:18" ht="13.9" hidden="1" thickBot="1" x14ac:dyDescent="0.3">
      <c r="A469" s="49"/>
      <c r="B469" s="177" t="s">
        <v>183</v>
      </c>
      <c r="C469" s="212"/>
      <c r="D469" s="136">
        <v>3419</v>
      </c>
      <c r="E469" s="177">
        <v>5222</v>
      </c>
      <c r="F469" s="103" t="s">
        <v>29</v>
      </c>
      <c r="G469" s="54">
        <v>0</v>
      </c>
      <c r="H469" s="54">
        <v>28</v>
      </c>
      <c r="I469" s="57">
        <f t="shared" si="118"/>
        <v>28</v>
      </c>
      <c r="J469" s="56">
        <v>0</v>
      </c>
      <c r="K469" s="56">
        <f t="shared" si="116"/>
        <v>28</v>
      </c>
      <c r="L469" s="151">
        <v>0</v>
      </c>
      <c r="M469" s="57">
        <f t="shared" si="120"/>
        <v>28</v>
      </c>
      <c r="N469" s="56">
        <v>0</v>
      </c>
      <c r="O469" s="56">
        <f t="shared" si="117"/>
        <v>28</v>
      </c>
      <c r="P469" s="58">
        <v>0</v>
      </c>
      <c r="Q469" s="58">
        <f t="shared" si="119"/>
        <v>28</v>
      </c>
      <c r="R469" s="5"/>
    </row>
    <row r="470" spans="1:18" ht="20.45" hidden="1" x14ac:dyDescent="0.25">
      <c r="A470" s="59" t="s">
        <v>17</v>
      </c>
      <c r="B470" s="60">
        <v>4230080</v>
      </c>
      <c r="C470" s="156" t="s">
        <v>25</v>
      </c>
      <c r="D470" s="211" t="s">
        <v>18</v>
      </c>
      <c r="E470" s="60" t="s">
        <v>18</v>
      </c>
      <c r="F470" s="167" t="s">
        <v>280</v>
      </c>
      <c r="G470" s="63">
        <v>0</v>
      </c>
      <c r="H470" s="63">
        <v>20</v>
      </c>
      <c r="I470" s="45">
        <f t="shared" si="118"/>
        <v>20</v>
      </c>
      <c r="J470" s="47">
        <v>0</v>
      </c>
      <c r="K470" s="47">
        <f t="shared" si="116"/>
        <v>20</v>
      </c>
      <c r="L470" s="135">
        <v>0</v>
      </c>
      <c r="M470" s="45">
        <f t="shared" si="120"/>
        <v>20</v>
      </c>
      <c r="N470" s="47">
        <v>0</v>
      </c>
      <c r="O470" s="47">
        <f t="shared" si="117"/>
        <v>20</v>
      </c>
      <c r="P470" s="48">
        <v>0</v>
      </c>
      <c r="Q470" s="48">
        <f t="shared" si="119"/>
        <v>20</v>
      </c>
      <c r="R470" s="5"/>
    </row>
    <row r="471" spans="1:18" ht="13.9" hidden="1" thickBot="1" x14ac:dyDescent="0.3">
      <c r="A471" s="49"/>
      <c r="B471" s="177" t="s">
        <v>183</v>
      </c>
      <c r="C471" s="212"/>
      <c r="D471" s="136">
        <v>3419</v>
      </c>
      <c r="E471" s="177">
        <v>5221</v>
      </c>
      <c r="F471" s="103" t="s">
        <v>51</v>
      </c>
      <c r="G471" s="67">
        <v>0</v>
      </c>
      <c r="H471" s="67">
        <v>20</v>
      </c>
      <c r="I471" s="68">
        <f t="shared" si="118"/>
        <v>20</v>
      </c>
      <c r="J471" s="66">
        <v>0</v>
      </c>
      <c r="K471" s="66">
        <f t="shared" si="116"/>
        <v>20</v>
      </c>
      <c r="L471" s="137">
        <v>0</v>
      </c>
      <c r="M471" s="68">
        <f t="shared" si="120"/>
        <v>20</v>
      </c>
      <c r="N471" s="56">
        <v>0</v>
      </c>
      <c r="O471" s="56">
        <f t="shared" si="117"/>
        <v>20</v>
      </c>
      <c r="P471" s="58">
        <v>0</v>
      </c>
      <c r="Q471" s="58">
        <f t="shared" si="119"/>
        <v>20</v>
      </c>
      <c r="R471" s="5"/>
    </row>
    <row r="472" spans="1:18" ht="20.45" hidden="1" x14ac:dyDescent="0.25">
      <c r="A472" s="59" t="s">
        <v>17</v>
      </c>
      <c r="B472" s="60">
        <v>4230081</v>
      </c>
      <c r="C472" s="156" t="s">
        <v>25</v>
      </c>
      <c r="D472" s="211" t="s">
        <v>18</v>
      </c>
      <c r="E472" s="60" t="s">
        <v>18</v>
      </c>
      <c r="F472" s="167" t="s">
        <v>281</v>
      </c>
      <c r="G472" s="44">
        <v>0</v>
      </c>
      <c r="H472" s="44">
        <v>31</v>
      </c>
      <c r="I472" s="69">
        <f t="shared" si="118"/>
        <v>31</v>
      </c>
      <c r="J472" s="46">
        <v>0</v>
      </c>
      <c r="K472" s="46">
        <f t="shared" si="116"/>
        <v>31</v>
      </c>
      <c r="L472" s="153">
        <v>0</v>
      </c>
      <c r="M472" s="69">
        <f t="shared" si="120"/>
        <v>31</v>
      </c>
      <c r="N472" s="47">
        <v>0</v>
      </c>
      <c r="O472" s="47">
        <f t="shared" si="117"/>
        <v>31</v>
      </c>
      <c r="P472" s="48">
        <v>0</v>
      </c>
      <c r="Q472" s="48">
        <f t="shared" si="119"/>
        <v>31</v>
      </c>
      <c r="R472" s="5"/>
    </row>
    <row r="473" spans="1:18" ht="13.9" hidden="1" thickBot="1" x14ac:dyDescent="0.3">
      <c r="A473" s="49"/>
      <c r="B473" s="177" t="s">
        <v>183</v>
      </c>
      <c r="C473" s="212"/>
      <c r="D473" s="136">
        <v>3419</v>
      </c>
      <c r="E473" s="177">
        <v>5222</v>
      </c>
      <c r="F473" s="103" t="s">
        <v>29</v>
      </c>
      <c r="G473" s="54">
        <v>0</v>
      </c>
      <c r="H473" s="54">
        <v>31</v>
      </c>
      <c r="I473" s="57">
        <f t="shared" si="118"/>
        <v>31</v>
      </c>
      <c r="J473" s="56">
        <v>0</v>
      </c>
      <c r="K473" s="56">
        <f t="shared" si="116"/>
        <v>31</v>
      </c>
      <c r="L473" s="151">
        <v>0</v>
      </c>
      <c r="M473" s="57">
        <f t="shared" si="120"/>
        <v>31</v>
      </c>
      <c r="N473" s="56">
        <v>0</v>
      </c>
      <c r="O473" s="56">
        <f t="shared" si="117"/>
        <v>31</v>
      </c>
      <c r="P473" s="58">
        <v>0</v>
      </c>
      <c r="Q473" s="58">
        <f t="shared" si="119"/>
        <v>31</v>
      </c>
      <c r="R473" s="5"/>
    </row>
    <row r="474" spans="1:18" ht="13.15" hidden="1" x14ac:dyDescent="0.25">
      <c r="A474" s="59" t="s">
        <v>17</v>
      </c>
      <c r="B474" s="60">
        <v>4230088</v>
      </c>
      <c r="C474" s="156" t="s">
        <v>25</v>
      </c>
      <c r="D474" s="211" t="s">
        <v>18</v>
      </c>
      <c r="E474" s="60" t="s">
        <v>18</v>
      </c>
      <c r="F474" s="167" t="s">
        <v>282</v>
      </c>
      <c r="G474" s="63">
        <v>0</v>
      </c>
      <c r="H474" s="63">
        <v>26</v>
      </c>
      <c r="I474" s="45">
        <f t="shared" si="118"/>
        <v>26</v>
      </c>
      <c r="J474" s="47">
        <v>0</v>
      </c>
      <c r="K474" s="47">
        <f t="shared" si="116"/>
        <v>26</v>
      </c>
      <c r="L474" s="135">
        <v>0</v>
      </c>
      <c r="M474" s="45">
        <f t="shared" si="120"/>
        <v>26</v>
      </c>
      <c r="N474" s="47">
        <v>0</v>
      </c>
      <c r="O474" s="47">
        <f t="shared" si="117"/>
        <v>26</v>
      </c>
      <c r="P474" s="48">
        <v>0</v>
      </c>
      <c r="Q474" s="48">
        <f t="shared" si="119"/>
        <v>26</v>
      </c>
      <c r="R474" s="5"/>
    </row>
    <row r="475" spans="1:18" ht="13.9" hidden="1" thickBot="1" x14ac:dyDescent="0.3">
      <c r="A475" s="49"/>
      <c r="B475" s="177" t="s">
        <v>183</v>
      </c>
      <c r="C475" s="212"/>
      <c r="D475" s="136">
        <v>3419</v>
      </c>
      <c r="E475" s="177">
        <v>5222</v>
      </c>
      <c r="F475" s="103" t="s">
        <v>29</v>
      </c>
      <c r="G475" s="67">
        <v>0</v>
      </c>
      <c r="H475" s="67">
        <v>26</v>
      </c>
      <c r="I475" s="68">
        <f t="shared" si="118"/>
        <v>26</v>
      </c>
      <c r="J475" s="66">
        <v>0</v>
      </c>
      <c r="K475" s="66">
        <f t="shared" si="116"/>
        <v>26</v>
      </c>
      <c r="L475" s="137">
        <v>0</v>
      </c>
      <c r="M475" s="68">
        <f t="shared" si="120"/>
        <v>26</v>
      </c>
      <c r="N475" s="56">
        <v>0</v>
      </c>
      <c r="O475" s="56">
        <f t="shared" si="117"/>
        <v>26</v>
      </c>
      <c r="P475" s="58">
        <v>0</v>
      </c>
      <c r="Q475" s="58">
        <f t="shared" si="119"/>
        <v>26</v>
      </c>
      <c r="R475" s="5"/>
    </row>
    <row r="476" spans="1:18" ht="13.15" hidden="1" x14ac:dyDescent="0.25">
      <c r="A476" s="59" t="s">
        <v>17</v>
      </c>
      <c r="B476" s="60">
        <v>4230089</v>
      </c>
      <c r="C476" s="156" t="s">
        <v>25</v>
      </c>
      <c r="D476" s="211" t="s">
        <v>18</v>
      </c>
      <c r="E476" s="60" t="s">
        <v>18</v>
      </c>
      <c r="F476" s="167" t="s">
        <v>283</v>
      </c>
      <c r="G476" s="44">
        <v>0</v>
      </c>
      <c r="H476" s="44">
        <v>20</v>
      </c>
      <c r="I476" s="69">
        <f t="shared" si="118"/>
        <v>20</v>
      </c>
      <c r="J476" s="46">
        <v>0</v>
      </c>
      <c r="K476" s="46">
        <f t="shared" si="116"/>
        <v>20</v>
      </c>
      <c r="L476" s="153">
        <v>0</v>
      </c>
      <c r="M476" s="69">
        <f t="shared" si="120"/>
        <v>20</v>
      </c>
      <c r="N476" s="47">
        <v>0</v>
      </c>
      <c r="O476" s="47">
        <f t="shared" si="117"/>
        <v>20</v>
      </c>
      <c r="P476" s="48">
        <v>0</v>
      </c>
      <c r="Q476" s="48">
        <f t="shared" si="119"/>
        <v>20</v>
      </c>
      <c r="R476" s="5"/>
    </row>
    <row r="477" spans="1:18" ht="13.9" hidden="1" thickBot="1" x14ac:dyDescent="0.3">
      <c r="A477" s="49"/>
      <c r="B477" s="177" t="s">
        <v>183</v>
      </c>
      <c r="C477" s="212"/>
      <c r="D477" s="136">
        <v>3419</v>
      </c>
      <c r="E477" s="177">
        <v>5222</v>
      </c>
      <c r="F477" s="103" t="s">
        <v>29</v>
      </c>
      <c r="G477" s="54">
        <v>0</v>
      </c>
      <c r="H477" s="54">
        <v>20</v>
      </c>
      <c r="I477" s="57">
        <f t="shared" si="118"/>
        <v>20</v>
      </c>
      <c r="J477" s="56">
        <v>0</v>
      </c>
      <c r="K477" s="56">
        <f t="shared" si="116"/>
        <v>20</v>
      </c>
      <c r="L477" s="151">
        <v>0</v>
      </c>
      <c r="M477" s="57">
        <f t="shared" si="120"/>
        <v>20</v>
      </c>
      <c r="N477" s="56">
        <v>0</v>
      </c>
      <c r="O477" s="56">
        <f t="shared" si="117"/>
        <v>20</v>
      </c>
      <c r="P477" s="58">
        <v>0</v>
      </c>
      <c r="Q477" s="58">
        <f t="shared" si="119"/>
        <v>20</v>
      </c>
      <c r="R477" s="5"/>
    </row>
    <row r="478" spans="1:18" ht="13.15" hidden="1" x14ac:dyDescent="0.25">
      <c r="A478" s="59" t="s">
        <v>17</v>
      </c>
      <c r="B478" s="60">
        <v>4230090</v>
      </c>
      <c r="C478" s="156" t="s">
        <v>25</v>
      </c>
      <c r="D478" s="211" t="s">
        <v>18</v>
      </c>
      <c r="E478" s="60" t="s">
        <v>18</v>
      </c>
      <c r="F478" s="167" t="s">
        <v>284</v>
      </c>
      <c r="G478" s="63">
        <v>0</v>
      </c>
      <c r="H478" s="63">
        <v>20</v>
      </c>
      <c r="I478" s="45">
        <f t="shared" si="118"/>
        <v>20</v>
      </c>
      <c r="J478" s="47">
        <v>0</v>
      </c>
      <c r="K478" s="47">
        <f t="shared" si="116"/>
        <v>20</v>
      </c>
      <c r="L478" s="135">
        <v>0</v>
      </c>
      <c r="M478" s="45">
        <f t="shared" si="120"/>
        <v>20</v>
      </c>
      <c r="N478" s="47">
        <v>0</v>
      </c>
      <c r="O478" s="47">
        <f t="shared" si="117"/>
        <v>20</v>
      </c>
      <c r="P478" s="48">
        <v>0</v>
      </c>
      <c r="Q478" s="48">
        <f t="shared" si="119"/>
        <v>20</v>
      </c>
      <c r="R478" s="5"/>
    </row>
    <row r="479" spans="1:18" ht="13.9" hidden="1" thickBot="1" x14ac:dyDescent="0.3">
      <c r="A479" s="49"/>
      <c r="B479" s="177" t="s">
        <v>183</v>
      </c>
      <c r="C479" s="212"/>
      <c r="D479" s="136">
        <v>3419</v>
      </c>
      <c r="E479" s="177">
        <v>5222</v>
      </c>
      <c r="F479" s="103" t="s">
        <v>29</v>
      </c>
      <c r="G479" s="67">
        <v>0</v>
      </c>
      <c r="H479" s="67">
        <v>20</v>
      </c>
      <c r="I479" s="68">
        <f t="shared" si="118"/>
        <v>20</v>
      </c>
      <c r="J479" s="66">
        <v>0</v>
      </c>
      <c r="K479" s="66">
        <f t="shared" si="116"/>
        <v>20</v>
      </c>
      <c r="L479" s="137">
        <v>0</v>
      </c>
      <c r="M479" s="68">
        <f t="shared" si="120"/>
        <v>20</v>
      </c>
      <c r="N479" s="56">
        <v>0</v>
      </c>
      <c r="O479" s="56">
        <f t="shared" si="117"/>
        <v>20</v>
      </c>
      <c r="P479" s="58">
        <v>0</v>
      </c>
      <c r="Q479" s="58">
        <f t="shared" si="119"/>
        <v>20</v>
      </c>
      <c r="R479" s="5"/>
    </row>
    <row r="480" spans="1:18" ht="20.45" hidden="1" x14ac:dyDescent="0.25">
      <c r="A480" s="59" t="s">
        <v>17</v>
      </c>
      <c r="B480" s="60">
        <v>4230096</v>
      </c>
      <c r="C480" s="156" t="s">
        <v>25</v>
      </c>
      <c r="D480" s="211" t="s">
        <v>18</v>
      </c>
      <c r="E480" s="60" t="s">
        <v>18</v>
      </c>
      <c r="F480" s="167" t="s">
        <v>285</v>
      </c>
      <c r="G480" s="63">
        <v>0</v>
      </c>
      <c r="H480" s="63">
        <v>37</v>
      </c>
      <c r="I480" s="45">
        <f t="shared" si="118"/>
        <v>37</v>
      </c>
      <c r="J480" s="46">
        <v>0</v>
      </c>
      <c r="K480" s="46">
        <f t="shared" si="116"/>
        <v>37</v>
      </c>
      <c r="L480" s="153">
        <v>0</v>
      </c>
      <c r="M480" s="69">
        <f t="shared" si="120"/>
        <v>37</v>
      </c>
      <c r="N480" s="47">
        <v>0</v>
      </c>
      <c r="O480" s="47">
        <f t="shared" si="117"/>
        <v>37</v>
      </c>
      <c r="P480" s="48">
        <v>0</v>
      </c>
      <c r="Q480" s="48">
        <f t="shared" si="119"/>
        <v>37</v>
      </c>
      <c r="R480" s="5"/>
    </row>
    <row r="481" spans="1:18" ht="13.9" hidden="1" thickBot="1" x14ac:dyDescent="0.3">
      <c r="A481" s="49"/>
      <c r="B481" s="177" t="s">
        <v>183</v>
      </c>
      <c r="C481" s="212"/>
      <c r="D481" s="136">
        <v>3419</v>
      </c>
      <c r="E481" s="177">
        <v>5222</v>
      </c>
      <c r="F481" s="103" t="s">
        <v>29</v>
      </c>
      <c r="G481" s="67">
        <v>0</v>
      </c>
      <c r="H481" s="67">
        <v>37</v>
      </c>
      <c r="I481" s="68">
        <f t="shared" si="118"/>
        <v>37</v>
      </c>
      <c r="J481" s="56">
        <v>0</v>
      </c>
      <c r="K481" s="56">
        <f t="shared" si="116"/>
        <v>37</v>
      </c>
      <c r="L481" s="151">
        <v>0</v>
      </c>
      <c r="M481" s="57">
        <f t="shared" si="120"/>
        <v>37</v>
      </c>
      <c r="N481" s="56">
        <v>0</v>
      </c>
      <c r="O481" s="56">
        <f t="shared" si="117"/>
        <v>37</v>
      </c>
      <c r="P481" s="58">
        <v>0</v>
      </c>
      <c r="Q481" s="58">
        <f t="shared" si="119"/>
        <v>37</v>
      </c>
      <c r="R481" s="5"/>
    </row>
    <row r="482" spans="1:18" ht="20.45" hidden="1" x14ac:dyDescent="0.25">
      <c r="A482" s="59" t="s">
        <v>17</v>
      </c>
      <c r="B482" s="60">
        <v>4230120</v>
      </c>
      <c r="C482" s="156" t="s">
        <v>25</v>
      </c>
      <c r="D482" s="211" t="s">
        <v>18</v>
      </c>
      <c r="E482" s="60" t="s">
        <v>18</v>
      </c>
      <c r="F482" s="167" t="s">
        <v>286</v>
      </c>
      <c r="G482" s="63">
        <v>0</v>
      </c>
      <c r="H482" s="63">
        <v>44</v>
      </c>
      <c r="I482" s="45">
        <f t="shared" si="118"/>
        <v>44</v>
      </c>
      <c r="J482" s="47">
        <v>0</v>
      </c>
      <c r="K482" s="47">
        <f t="shared" si="116"/>
        <v>44</v>
      </c>
      <c r="L482" s="135">
        <v>0</v>
      </c>
      <c r="M482" s="45">
        <f t="shared" si="120"/>
        <v>44</v>
      </c>
      <c r="N482" s="47">
        <v>0</v>
      </c>
      <c r="O482" s="47">
        <f t="shared" si="117"/>
        <v>44</v>
      </c>
      <c r="P482" s="48">
        <v>0</v>
      </c>
      <c r="Q482" s="48">
        <f t="shared" si="119"/>
        <v>44</v>
      </c>
      <c r="R482" s="5"/>
    </row>
    <row r="483" spans="1:18" ht="13.9" hidden="1" thickBot="1" x14ac:dyDescent="0.3">
      <c r="A483" s="112"/>
      <c r="B483" s="115" t="s">
        <v>183</v>
      </c>
      <c r="C483" s="213"/>
      <c r="D483" s="214">
        <v>3419</v>
      </c>
      <c r="E483" s="115">
        <v>5222</v>
      </c>
      <c r="F483" s="116" t="s">
        <v>29</v>
      </c>
      <c r="G483" s="67">
        <v>0</v>
      </c>
      <c r="H483" s="67">
        <v>44</v>
      </c>
      <c r="I483" s="68">
        <f t="shared" si="118"/>
        <v>44</v>
      </c>
      <c r="J483" s="66">
        <v>0</v>
      </c>
      <c r="K483" s="66">
        <f t="shared" si="116"/>
        <v>44</v>
      </c>
      <c r="L483" s="137">
        <v>0</v>
      </c>
      <c r="M483" s="68">
        <f t="shared" si="120"/>
        <v>44</v>
      </c>
      <c r="N483" s="66">
        <v>0</v>
      </c>
      <c r="O483" s="66">
        <f t="shared" si="117"/>
        <v>44</v>
      </c>
      <c r="P483" s="58">
        <v>0</v>
      </c>
      <c r="Q483" s="58">
        <f t="shared" si="119"/>
        <v>44</v>
      </c>
      <c r="R483" s="5"/>
    </row>
    <row r="484" spans="1:18" ht="21.6" hidden="1" thickBot="1" x14ac:dyDescent="0.3">
      <c r="A484" s="75" t="s">
        <v>17</v>
      </c>
      <c r="B484" s="76">
        <v>4230125</v>
      </c>
      <c r="C484" s="215" t="s">
        <v>25</v>
      </c>
      <c r="D484" s="76" t="s">
        <v>18</v>
      </c>
      <c r="E484" s="76" t="s">
        <v>18</v>
      </c>
      <c r="F484" s="78" t="s">
        <v>287</v>
      </c>
      <c r="G484" s="79">
        <v>0</v>
      </c>
      <c r="H484" s="80"/>
      <c r="I484" s="81"/>
      <c r="J484" s="82"/>
      <c r="K484" s="82"/>
      <c r="L484" s="216"/>
      <c r="M484" s="79">
        <v>0</v>
      </c>
      <c r="N484" s="85">
        <f>+N485</f>
        <v>50</v>
      </c>
      <c r="O484" s="85">
        <f>+M484+N484</f>
        <v>50</v>
      </c>
      <c r="P484" s="48">
        <v>0</v>
      </c>
      <c r="Q484" s="48">
        <f t="shared" si="119"/>
        <v>50</v>
      </c>
      <c r="R484" s="5"/>
    </row>
    <row r="485" spans="1:18" ht="13.9" hidden="1" thickBot="1" x14ac:dyDescent="0.3">
      <c r="A485" s="86"/>
      <c r="B485" s="87"/>
      <c r="C485" s="88"/>
      <c r="D485" s="87">
        <v>3419</v>
      </c>
      <c r="E485" s="87">
        <v>5229</v>
      </c>
      <c r="F485" s="89" t="s">
        <v>95</v>
      </c>
      <c r="G485" s="90">
        <v>0</v>
      </c>
      <c r="H485" s="80"/>
      <c r="I485" s="81"/>
      <c r="J485" s="82"/>
      <c r="K485" s="82"/>
      <c r="L485" s="216"/>
      <c r="M485" s="90">
        <v>0</v>
      </c>
      <c r="N485" s="217">
        <v>50</v>
      </c>
      <c r="O485" s="217">
        <f>+M485+N485</f>
        <v>50</v>
      </c>
      <c r="P485" s="58">
        <v>0</v>
      </c>
      <c r="Q485" s="58">
        <f t="shared" si="119"/>
        <v>50</v>
      </c>
      <c r="R485" s="5"/>
    </row>
    <row r="486" spans="1:18" ht="21.6" hidden="1" thickBot="1" x14ac:dyDescent="0.3">
      <c r="A486" s="75" t="s">
        <v>17</v>
      </c>
      <c r="B486" s="76">
        <v>4230126</v>
      </c>
      <c r="C486" s="215" t="s">
        <v>25</v>
      </c>
      <c r="D486" s="76" t="s">
        <v>18</v>
      </c>
      <c r="E486" s="76" t="s">
        <v>18</v>
      </c>
      <c r="F486" s="78" t="s">
        <v>288</v>
      </c>
      <c r="G486" s="79">
        <v>0</v>
      </c>
      <c r="H486" s="80"/>
      <c r="I486" s="81"/>
      <c r="J486" s="82"/>
      <c r="K486" s="82"/>
      <c r="L486" s="216"/>
      <c r="M486" s="79">
        <v>0</v>
      </c>
      <c r="N486" s="48">
        <f t="shared" ref="N486" si="121">+N487</f>
        <v>50</v>
      </c>
      <c r="O486" s="48">
        <f t="shared" ref="O486:O551" si="122">+M486+N486</f>
        <v>50</v>
      </c>
      <c r="P486" s="48">
        <v>0</v>
      </c>
      <c r="Q486" s="48">
        <f t="shared" si="119"/>
        <v>50</v>
      </c>
      <c r="R486" s="5"/>
    </row>
    <row r="487" spans="1:18" ht="13.9" hidden="1" thickBot="1" x14ac:dyDescent="0.3">
      <c r="A487" s="86"/>
      <c r="B487" s="87"/>
      <c r="C487" s="88"/>
      <c r="D487" s="87">
        <v>3419</v>
      </c>
      <c r="E487" s="87">
        <v>5222</v>
      </c>
      <c r="F487" s="89" t="s">
        <v>29</v>
      </c>
      <c r="G487" s="90">
        <v>0</v>
      </c>
      <c r="H487" s="80"/>
      <c r="I487" s="81"/>
      <c r="J487" s="82"/>
      <c r="K487" s="82"/>
      <c r="L487" s="216"/>
      <c r="M487" s="90">
        <v>0</v>
      </c>
      <c r="N487" s="217">
        <v>50</v>
      </c>
      <c r="O487" s="217">
        <f t="shared" si="122"/>
        <v>50</v>
      </c>
      <c r="P487" s="58">
        <v>0</v>
      </c>
      <c r="Q487" s="58">
        <f t="shared" si="119"/>
        <v>50</v>
      </c>
      <c r="R487" s="5"/>
    </row>
    <row r="488" spans="1:18" ht="21.6" hidden="1" thickBot="1" x14ac:dyDescent="0.3">
      <c r="A488" s="75" t="s">
        <v>17</v>
      </c>
      <c r="B488" s="76">
        <v>4230127</v>
      </c>
      <c r="C488" s="215" t="s">
        <v>25</v>
      </c>
      <c r="D488" s="76" t="s">
        <v>18</v>
      </c>
      <c r="E488" s="76" t="s">
        <v>18</v>
      </c>
      <c r="F488" s="78" t="s">
        <v>289</v>
      </c>
      <c r="G488" s="79">
        <v>0</v>
      </c>
      <c r="H488" s="80"/>
      <c r="I488" s="81"/>
      <c r="J488" s="82"/>
      <c r="K488" s="82"/>
      <c r="L488" s="216"/>
      <c r="M488" s="79">
        <v>0</v>
      </c>
      <c r="N488" s="48">
        <f t="shared" ref="N488" si="123">+N489</f>
        <v>50</v>
      </c>
      <c r="O488" s="48">
        <f t="shared" si="122"/>
        <v>50</v>
      </c>
      <c r="P488" s="48">
        <v>0</v>
      </c>
      <c r="Q488" s="48">
        <f t="shared" si="119"/>
        <v>50</v>
      </c>
      <c r="R488" s="5"/>
    </row>
    <row r="489" spans="1:18" ht="13.9" hidden="1" thickBot="1" x14ac:dyDescent="0.3">
      <c r="A489" s="86"/>
      <c r="B489" s="87"/>
      <c r="C489" s="88"/>
      <c r="D489" s="87">
        <v>3419</v>
      </c>
      <c r="E489" s="87">
        <v>5222</v>
      </c>
      <c r="F489" s="89" t="s">
        <v>29</v>
      </c>
      <c r="G489" s="90">
        <v>0</v>
      </c>
      <c r="H489" s="80"/>
      <c r="I489" s="81"/>
      <c r="J489" s="82"/>
      <c r="K489" s="82"/>
      <c r="L489" s="216"/>
      <c r="M489" s="90">
        <v>0</v>
      </c>
      <c r="N489" s="217">
        <v>50</v>
      </c>
      <c r="O489" s="217">
        <f t="shared" si="122"/>
        <v>50</v>
      </c>
      <c r="P489" s="58">
        <v>0</v>
      </c>
      <c r="Q489" s="58">
        <f t="shared" si="119"/>
        <v>50</v>
      </c>
      <c r="R489" s="5"/>
    </row>
    <row r="490" spans="1:18" ht="21.6" hidden="1" thickBot="1" x14ac:dyDescent="0.3">
      <c r="A490" s="75" t="s">
        <v>17</v>
      </c>
      <c r="B490" s="76">
        <v>4230128</v>
      </c>
      <c r="C490" s="215" t="s">
        <v>25</v>
      </c>
      <c r="D490" s="76" t="s">
        <v>18</v>
      </c>
      <c r="E490" s="76" t="s">
        <v>18</v>
      </c>
      <c r="F490" s="78" t="s">
        <v>290</v>
      </c>
      <c r="G490" s="79">
        <v>0</v>
      </c>
      <c r="H490" s="80"/>
      <c r="I490" s="81"/>
      <c r="J490" s="82"/>
      <c r="K490" s="82"/>
      <c r="L490" s="216"/>
      <c r="M490" s="79">
        <v>0</v>
      </c>
      <c r="N490" s="48">
        <f t="shared" ref="N490" si="124">+N491</f>
        <v>75</v>
      </c>
      <c r="O490" s="48">
        <f t="shared" si="122"/>
        <v>75</v>
      </c>
      <c r="P490" s="48">
        <v>0</v>
      </c>
      <c r="Q490" s="48">
        <f t="shared" si="119"/>
        <v>75</v>
      </c>
      <c r="R490" s="5"/>
    </row>
    <row r="491" spans="1:18" ht="13.9" hidden="1" thickBot="1" x14ac:dyDescent="0.3">
      <c r="A491" s="86"/>
      <c r="B491" s="87"/>
      <c r="C491" s="88"/>
      <c r="D491" s="87">
        <v>3419</v>
      </c>
      <c r="E491" s="87">
        <v>5222</v>
      </c>
      <c r="F491" s="89" t="s">
        <v>29</v>
      </c>
      <c r="G491" s="90">
        <v>0</v>
      </c>
      <c r="H491" s="80"/>
      <c r="I491" s="81"/>
      <c r="J491" s="82"/>
      <c r="K491" s="82"/>
      <c r="L491" s="216"/>
      <c r="M491" s="90">
        <v>0</v>
      </c>
      <c r="N491" s="217">
        <v>75</v>
      </c>
      <c r="O491" s="217">
        <f t="shared" si="122"/>
        <v>75</v>
      </c>
      <c r="P491" s="58">
        <v>0</v>
      </c>
      <c r="Q491" s="58">
        <f t="shared" si="119"/>
        <v>75</v>
      </c>
      <c r="R491" s="5"/>
    </row>
    <row r="492" spans="1:18" ht="21.6" hidden="1" thickBot="1" x14ac:dyDescent="0.3">
      <c r="A492" s="75" t="s">
        <v>17</v>
      </c>
      <c r="B492" s="76">
        <v>4230129</v>
      </c>
      <c r="C492" s="215" t="s">
        <v>25</v>
      </c>
      <c r="D492" s="76" t="s">
        <v>18</v>
      </c>
      <c r="E492" s="76" t="s">
        <v>18</v>
      </c>
      <c r="F492" s="78" t="s">
        <v>291</v>
      </c>
      <c r="G492" s="79">
        <v>0</v>
      </c>
      <c r="H492" s="80"/>
      <c r="I492" s="81"/>
      <c r="J492" s="82"/>
      <c r="K492" s="82"/>
      <c r="L492" s="216"/>
      <c r="M492" s="79">
        <v>0</v>
      </c>
      <c r="N492" s="48">
        <f t="shared" ref="N492" si="125">+N493</f>
        <v>50</v>
      </c>
      <c r="O492" s="48">
        <f t="shared" si="122"/>
        <v>50</v>
      </c>
      <c r="P492" s="48">
        <v>0</v>
      </c>
      <c r="Q492" s="48">
        <f t="shared" si="119"/>
        <v>50</v>
      </c>
      <c r="R492" s="5"/>
    </row>
    <row r="493" spans="1:18" ht="13.9" hidden="1" thickBot="1" x14ac:dyDescent="0.3">
      <c r="A493" s="86"/>
      <c r="B493" s="87"/>
      <c r="C493" s="88"/>
      <c r="D493" s="87">
        <v>3419</v>
      </c>
      <c r="E493" s="87">
        <v>5222</v>
      </c>
      <c r="F493" s="89" t="s">
        <v>29</v>
      </c>
      <c r="G493" s="90">
        <v>0</v>
      </c>
      <c r="H493" s="80"/>
      <c r="I493" s="81"/>
      <c r="J493" s="82"/>
      <c r="K493" s="82"/>
      <c r="L493" s="216"/>
      <c r="M493" s="90">
        <v>0</v>
      </c>
      <c r="N493" s="217">
        <v>50</v>
      </c>
      <c r="O493" s="217">
        <f t="shared" si="122"/>
        <v>50</v>
      </c>
      <c r="P493" s="58">
        <v>0</v>
      </c>
      <c r="Q493" s="58">
        <f t="shared" si="119"/>
        <v>50</v>
      </c>
      <c r="R493" s="5"/>
    </row>
    <row r="494" spans="1:18" ht="21.6" hidden="1" thickBot="1" x14ac:dyDescent="0.3">
      <c r="A494" s="75" t="s">
        <v>17</v>
      </c>
      <c r="B494" s="76">
        <v>4230130</v>
      </c>
      <c r="C494" s="215" t="s">
        <v>25</v>
      </c>
      <c r="D494" s="76" t="s">
        <v>18</v>
      </c>
      <c r="E494" s="76" t="s">
        <v>18</v>
      </c>
      <c r="F494" s="78" t="s">
        <v>292</v>
      </c>
      <c r="G494" s="79">
        <v>0</v>
      </c>
      <c r="H494" s="80"/>
      <c r="I494" s="81"/>
      <c r="J494" s="82"/>
      <c r="K494" s="82"/>
      <c r="L494" s="216"/>
      <c r="M494" s="79">
        <v>0</v>
      </c>
      <c r="N494" s="48">
        <f t="shared" ref="N494" si="126">+N495</f>
        <v>50</v>
      </c>
      <c r="O494" s="48">
        <f t="shared" si="122"/>
        <v>50</v>
      </c>
      <c r="P494" s="48">
        <v>0</v>
      </c>
      <c r="Q494" s="48">
        <f t="shared" si="119"/>
        <v>50</v>
      </c>
      <c r="R494" s="5"/>
    </row>
    <row r="495" spans="1:18" ht="13.9" hidden="1" thickBot="1" x14ac:dyDescent="0.3">
      <c r="A495" s="86"/>
      <c r="B495" s="87"/>
      <c r="C495" s="88"/>
      <c r="D495" s="87">
        <v>3419</v>
      </c>
      <c r="E495" s="87">
        <v>5222</v>
      </c>
      <c r="F495" s="89" t="s">
        <v>29</v>
      </c>
      <c r="G495" s="90">
        <v>0</v>
      </c>
      <c r="H495" s="80"/>
      <c r="I495" s="81"/>
      <c r="J495" s="82"/>
      <c r="K495" s="82"/>
      <c r="L495" s="216"/>
      <c r="M495" s="90">
        <v>0</v>
      </c>
      <c r="N495" s="217">
        <v>50</v>
      </c>
      <c r="O495" s="217">
        <f t="shared" si="122"/>
        <v>50</v>
      </c>
      <c r="P495" s="58">
        <v>0</v>
      </c>
      <c r="Q495" s="58">
        <f t="shared" si="119"/>
        <v>50</v>
      </c>
      <c r="R495" s="5"/>
    </row>
    <row r="496" spans="1:18" ht="21.6" hidden="1" thickBot="1" x14ac:dyDescent="0.3">
      <c r="A496" s="75" t="s">
        <v>17</v>
      </c>
      <c r="B496" s="76">
        <v>4230131</v>
      </c>
      <c r="C496" s="215" t="s">
        <v>25</v>
      </c>
      <c r="D496" s="76" t="s">
        <v>18</v>
      </c>
      <c r="E496" s="76" t="s">
        <v>18</v>
      </c>
      <c r="F496" s="78" t="s">
        <v>293</v>
      </c>
      <c r="G496" s="79">
        <v>0</v>
      </c>
      <c r="H496" s="80"/>
      <c r="I496" s="81"/>
      <c r="J496" s="82"/>
      <c r="K496" s="82"/>
      <c r="L496" s="216"/>
      <c r="M496" s="79">
        <v>0</v>
      </c>
      <c r="N496" s="48">
        <f t="shared" ref="N496" si="127">+N497</f>
        <v>50</v>
      </c>
      <c r="O496" s="48">
        <f t="shared" si="122"/>
        <v>50</v>
      </c>
      <c r="P496" s="48">
        <v>0</v>
      </c>
      <c r="Q496" s="48">
        <f t="shared" si="119"/>
        <v>50</v>
      </c>
      <c r="R496" s="5"/>
    </row>
    <row r="497" spans="1:18" ht="13.9" hidden="1" thickBot="1" x14ac:dyDescent="0.3">
      <c r="A497" s="86"/>
      <c r="B497" s="87"/>
      <c r="C497" s="88"/>
      <c r="D497" s="87">
        <v>3419</v>
      </c>
      <c r="E497" s="87">
        <v>5222</v>
      </c>
      <c r="F497" s="89" t="s">
        <v>29</v>
      </c>
      <c r="G497" s="90">
        <v>0</v>
      </c>
      <c r="H497" s="80"/>
      <c r="I497" s="81"/>
      <c r="J497" s="82"/>
      <c r="K497" s="82"/>
      <c r="L497" s="216"/>
      <c r="M497" s="90">
        <v>0</v>
      </c>
      <c r="N497" s="217">
        <v>50</v>
      </c>
      <c r="O497" s="217">
        <f t="shared" si="122"/>
        <v>50</v>
      </c>
      <c r="P497" s="58">
        <v>0</v>
      </c>
      <c r="Q497" s="58">
        <f t="shared" si="119"/>
        <v>50</v>
      </c>
      <c r="R497" s="5"/>
    </row>
    <row r="498" spans="1:18" ht="21.6" hidden="1" thickBot="1" x14ac:dyDescent="0.3">
      <c r="A498" s="75" t="s">
        <v>17</v>
      </c>
      <c r="B498" s="76">
        <v>4230132</v>
      </c>
      <c r="C498" s="215" t="s">
        <v>25</v>
      </c>
      <c r="D498" s="76" t="s">
        <v>18</v>
      </c>
      <c r="E498" s="76" t="s">
        <v>18</v>
      </c>
      <c r="F498" s="78" t="s">
        <v>294</v>
      </c>
      <c r="G498" s="79">
        <v>0</v>
      </c>
      <c r="H498" s="80"/>
      <c r="I498" s="81"/>
      <c r="J498" s="82"/>
      <c r="K498" s="82"/>
      <c r="L498" s="216"/>
      <c r="M498" s="79">
        <v>0</v>
      </c>
      <c r="N498" s="48">
        <f t="shared" ref="N498" si="128">+N499</f>
        <v>57.5</v>
      </c>
      <c r="O498" s="48">
        <f t="shared" si="122"/>
        <v>57.5</v>
      </c>
      <c r="P498" s="48">
        <v>0</v>
      </c>
      <c r="Q498" s="48">
        <f t="shared" si="119"/>
        <v>57.5</v>
      </c>
      <c r="R498" s="5"/>
    </row>
    <row r="499" spans="1:18" ht="13.9" hidden="1" thickBot="1" x14ac:dyDescent="0.3">
      <c r="A499" s="86"/>
      <c r="B499" s="87"/>
      <c r="C499" s="88"/>
      <c r="D499" s="87">
        <v>3419</v>
      </c>
      <c r="E499" s="87">
        <v>5222</v>
      </c>
      <c r="F499" s="89" t="s">
        <v>29</v>
      </c>
      <c r="G499" s="90">
        <v>0</v>
      </c>
      <c r="H499" s="80"/>
      <c r="I499" s="81"/>
      <c r="J499" s="82"/>
      <c r="K499" s="82"/>
      <c r="L499" s="216"/>
      <c r="M499" s="90">
        <v>0</v>
      </c>
      <c r="N499" s="217">
        <v>57.5</v>
      </c>
      <c r="O499" s="217">
        <f t="shared" si="122"/>
        <v>57.5</v>
      </c>
      <c r="P499" s="58">
        <v>0</v>
      </c>
      <c r="Q499" s="58">
        <f t="shared" si="119"/>
        <v>57.5</v>
      </c>
      <c r="R499" s="5"/>
    </row>
    <row r="500" spans="1:18" ht="21.6" hidden="1" thickBot="1" x14ac:dyDescent="0.3">
      <c r="A500" s="75" t="s">
        <v>17</v>
      </c>
      <c r="B500" s="76">
        <v>4230133</v>
      </c>
      <c r="C500" s="215" t="s">
        <v>25</v>
      </c>
      <c r="D500" s="76" t="s">
        <v>18</v>
      </c>
      <c r="E500" s="76" t="s">
        <v>18</v>
      </c>
      <c r="F500" s="78" t="s">
        <v>295</v>
      </c>
      <c r="G500" s="79">
        <v>0</v>
      </c>
      <c r="H500" s="80"/>
      <c r="I500" s="81"/>
      <c r="J500" s="82"/>
      <c r="K500" s="82"/>
      <c r="L500" s="216"/>
      <c r="M500" s="79">
        <v>0</v>
      </c>
      <c r="N500" s="48">
        <f t="shared" ref="N500" si="129">+N501</f>
        <v>50</v>
      </c>
      <c r="O500" s="48">
        <f t="shared" si="122"/>
        <v>50</v>
      </c>
      <c r="P500" s="48">
        <v>0</v>
      </c>
      <c r="Q500" s="48">
        <f t="shared" si="119"/>
        <v>50</v>
      </c>
      <c r="R500" s="5"/>
    </row>
    <row r="501" spans="1:18" ht="13.9" hidden="1" thickBot="1" x14ac:dyDescent="0.3">
      <c r="A501" s="86"/>
      <c r="B501" s="87"/>
      <c r="C501" s="88"/>
      <c r="D501" s="87">
        <v>3419</v>
      </c>
      <c r="E501" s="87">
        <v>5222</v>
      </c>
      <c r="F501" s="89" t="s">
        <v>29</v>
      </c>
      <c r="G501" s="90">
        <v>0</v>
      </c>
      <c r="H501" s="80"/>
      <c r="I501" s="81"/>
      <c r="J501" s="82"/>
      <c r="K501" s="82"/>
      <c r="L501" s="216"/>
      <c r="M501" s="90">
        <v>0</v>
      </c>
      <c r="N501" s="217">
        <v>50</v>
      </c>
      <c r="O501" s="217">
        <f t="shared" si="122"/>
        <v>50</v>
      </c>
      <c r="P501" s="58">
        <v>0</v>
      </c>
      <c r="Q501" s="58">
        <f t="shared" si="119"/>
        <v>50</v>
      </c>
      <c r="R501" s="5"/>
    </row>
    <row r="502" spans="1:18" ht="13.9" hidden="1" thickBot="1" x14ac:dyDescent="0.3">
      <c r="A502" s="75" t="s">
        <v>17</v>
      </c>
      <c r="B502" s="76">
        <v>4230134</v>
      </c>
      <c r="C502" s="215" t="s">
        <v>25</v>
      </c>
      <c r="D502" s="76" t="s">
        <v>18</v>
      </c>
      <c r="E502" s="76" t="s">
        <v>18</v>
      </c>
      <c r="F502" s="78" t="s">
        <v>296</v>
      </c>
      <c r="G502" s="79">
        <v>0</v>
      </c>
      <c r="H502" s="80"/>
      <c r="I502" s="81"/>
      <c r="J502" s="82"/>
      <c r="K502" s="82"/>
      <c r="L502" s="216"/>
      <c r="M502" s="79">
        <v>0</v>
      </c>
      <c r="N502" s="48">
        <f t="shared" ref="N502" si="130">+N503</f>
        <v>75</v>
      </c>
      <c r="O502" s="48">
        <f t="shared" si="122"/>
        <v>75</v>
      </c>
      <c r="P502" s="48">
        <v>0</v>
      </c>
      <c r="Q502" s="48">
        <f t="shared" si="119"/>
        <v>75</v>
      </c>
      <c r="R502" s="5"/>
    </row>
    <row r="503" spans="1:18" ht="13.9" hidden="1" thickBot="1" x14ac:dyDescent="0.3">
      <c r="A503" s="86"/>
      <c r="B503" s="87"/>
      <c r="C503" s="88"/>
      <c r="D503" s="87">
        <v>3419</v>
      </c>
      <c r="E503" s="87">
        <v>5222</v>
      </c>
      <c r="F503" s="89" t="s">
        <v>29</v>
      </c>
      <c r="G503" s="90">
        <v>0</v>
      </c>
      <c r="H503" s="80"/>
      <c r="I503" s="81"/>
      <c r="J503" s="82"/>
      <c r="K503" s="82"/>
      <c r="L503" s="216"/>
      <c r="M503" s="90">
        <v>0</v>
      </c>
      <c r="N503" s="217">
        <v>75</v>
      </c>
      <c r="O503" s="217">
        <f t="shared" si="122"/>
        <v>75</v>
      </c>
      <c r="P503" s="58">
        <v>0</v>
      </c>
      <c r="Q503" s="58">
        <f t="shared" si="119"/>
        <v>75</v>
      </c>
      <c r="R503" s="5"/>
    </row>
    <row r="504" spans="1:18" ht="13.9" hidden="1" thickBot="1" x14ac:dyDescent="0.3">
      <c r="A504" s="75" t="s">
        <v>17</v>
      </c>
      <c r="B504" s="76">
        <v>4230135</v>
      </c>
      <c r="C504" s="215" t="s">
        <v>25</v>
      </c>
      <c r="D504" s="76" t="s">
        <v>18</v>
      </c>
      <c r="E504" s="76" t="s">
        <v>18</v>
      </c>
      <c r="F504" s="78" t="s">
        <v>297</v>
      </c>
      <c r="G504" s="79">
        <v>0</v>
      </c>
      <c r="H504" s="80"/>
      <c r="I504" s="81"/>
      <c r="J504" s="82"/>
      <c r="K504" s="82"/>
      <c r="L504" s="216"/>
      <c r="M504" s="79">
        <v>0</v>
      </c>
      <c r="N504" s="48">
        <f t="shared" ref="N504" si="131">+N505</f>
        <v>50</v>
      </c>
      <c r="O504" s="48">
        <f t="shared" si="122"/>
        <v>50</v>
      </c>
      <c r="P504" s="48">
        <v>0</v>
      </c>
      <c r="Q504" s="48">
        <f t="shared" si="119"/>
        <v>50</v>
      </c>
      <c r="R504" s="5"/>
    </row>
    <row r="505" spans="1:18" ht="13.9" hidden="1" thickBot="1" x14ac:dyDescent="0.3">
      <c r="A505" s="86"/>
      <c r="B505" s="87"/>
      <c r="C505" s="88"/>
      <c r="D505" s="87">
        <v>3419</v>
      </c>
      <c r="E505" s="87">
        <v>5222</v>
      </c>
      <c r="F505" s="89" t="s">
        <v>29</v>
      </c>
      <c r="G505" s="90">
        <v>0</v>
      </c>
      <c r="H505" s="80"/>
      <c r="I505" s="81"/>
      <c r="J505" s="82"/>
      <c r="K505" s="82"/>
      <c r="L505" s="216"/>
      <c r="M505" s="90">
        <v>0</v>
      </c>
      <c r="N505" s="217">
        <v>50</v>
      </c>
      <c r="O505" s="217">
        <f t="shared" si="122"/>
        <v>50</v>
      </c>
      <c r="P505" s="58">
        <v>0</v>
      </c>
      <c r="Q505" s="58">
        <f t="shared" si="119"/>
        <v>50</v>
      </c>
      <c r="R505" s="5"/>
    </row>
    <row r="506" spans="1:18" ht="21.6" hidden="1" thickBot="1" x14ac:dyDescent="0.3">
      <c r="A506" s="75" t="s">
        <v>17</v>
      </c>
      <c r="B506" s="76">
        <v>4230136</v>
      </c>
      <c r="C506" s="215" t="s">
        <v>25</v>
      </c>
      <c r="D506" s="76" t="s">
        <v>18</v>
      </c>
      <c r="E506" s="76" t="s">
        <v>18</v>
      </c>
      <c r="F506" s="78" t="s">
        <v>298</v>
      </c>
      <c r="G506" s="79">
        <v>0</v>
      </c>
      <c r="H506" s="80"/>
      <c r="I506" s="81"/>
      <c r="J506" s="82"/>
      <c r="K506" s="82"/>
      <c r="L506" s="216"/>
      <c r="M506" s="79">
        <v>0</v>
      </c>
      <c r="N506" s="48">
        <f t="shared" ref="N506" si="132">+N507</f>
        <v>50</v>
      </c>
      <c r="O506" s="48">
        <f t="shared" si="122"/>
        <v>50</v>
      </c>
      <c r="P506" s="48">
        <v>0</v>
      </c>
      <c r="Q506" s="48">
        <f t="shared" si="119"/>
        <v>50</v>
      </c>
      <c r="R506" s="5"/>
    </row>
    <row r="507" spans="1:18" ht="13.9" hidden="1" thickBot="1" x14ac:dyDescent="0.3">
      <c r="A507" s="86"/>
      <c r="B507" s="87"/>
      <c r="C507" s="88"/>
      <c r="D507" s="87">
        <v>3419</v>
      </c>
      <c r="E507" s="87">
        <v>5222</v>
      </c>
      <c r="F507" s="89" t="s">
        <v>29</v>
      </c>
      <c r="G507" s="90">
        <v>0</v>
      </c>
      <c r="H507" s="80"/>
      <c r="I507" s="81"/>
      <c r="J507" s="82"/>
      <c r="K507" s="82"/>
      <c r="L507" s="216"/>
      <c r="M507" s="90">
        <v>0</v>
      </c>
      <c r="N507" s="217">
        <v>50</v>
      </c>
      <c r="O507" s="217">
        <f t="shared" si="122"/>
        <v>50</v>
      </c>
      <c r="P507" s="58">
        <v>0</v>
      </c>
      <c r="Q507" s="58">
        <f t="shared" si="119"/>
        <v>50</v>
      </c>
      <c r="R507" s="5"/>
    </row>
    <row r="508" spans="1:18" ht="13.9" hidden="1" thickBot="1" x14ac:dyDescent="0.3">
      <c r="A508" s="75" t="s">
        <v>17</v>
      </c>
      <c r="B508" s="76">
        <v>4230137</v>
      </c>
      <c r="C508" s="215" t="s">
        <v>25</v>
      </c>
      <c r="D508" s="76" t="s">
        <v>18</v>
      </c>
      <c r="E508" s="76" t="s">
        <v>18</v>
      </c>
      <c r="F508" s="78" t="s">
        <v>299</v>
      </c>
      <c r="G508" s="79">
        <v>0</v>
      </c>
      <c r="H508" s="80"/>
      <c r="I508" s="81"/>
      <c r="J508" s="82"/>
      <c r="K508" s="82"/>
      <c r="L508" s="216"/>
      <c r="M508" s="79">
        <v>0</v>
      </c>
      <c r="N508" s="48">
        <f t="shared" ref="N508" si="133">+N509</f>
        <v>50</v>
      </c>
      <c r="O508" s="48">
        <f t="shared" si="122"/>
        <v>50</v>
      </c>
      <c r="P508" s="48">
        <v>0</v>
      </c>
      <c r="Q508" s="48">
        <f t="shared" si="119"/>
        <v>50</v>
      </c>
      <c r="R508" s="5"/>
    </row>
    <row r="509" spans="1:18" ht="13.9" hidden="1" thickBot="1" x14ac:dyDescent="0.3">
      <c r="A509" s="86"/>
      <c r="B509" s="87"/>
      <c r="C509" s="88"/>
      <c r="D509" s="87">
        <v>3419</v>
      </c>
      <c r="E509" s="87">
        <v>5222</v>
      </c>
      <c r="F509" s="89" t="s">
        <v>29</v>
      </c>
      <c r="G509" s="90">
        <v>0</v>
      </c>
      <c r="H509" s="80"/>
      <c r="I509" s="81"/>
      <c r="J509" s="82"/>
      <c r="K509" s="82"/>
      <c r="L509" s="216"/>
      <c r="M509" s="90">
        <v>0</v>
      </c>
      <c r="N509" s="217">
        <v>50</v>
      </c>
      <c r="O509" s="217">
        <f t="shared" si="122"/>
        <v>50</v>
      </c>
      <c r="P509" s="58">
        <v>0</v>
      </c>
      <c r="Q509" s="58">
        <f t="shared" si="119"/>
        <v>50</v>
      </c>
      <c r="R509" s="5"/>
    </row>
    <row r="510" spans="1:18" ht="13.9" hidden="1" thickBot="1" x14ac:dyDescent="0.3">
      <c r="A510" s="75" t="s">
        <v>17</v>
      </c>
      <c r="B510" s="76">
        <v>4230138</v>
      </c>
      <c r="C510" s="215" t="s">
        <v>25</v>
      </c>
      <c r="D510" s="76" t="s">
        <v>18</v>
      </c>
      <c r="E510" s="76" t="s">
        <v>18</v>
      </c>
      <c r="F510" s="78" t="s">
        <v>300</v>
      </c>
      <c r="G510" s="79">
        <v>0</v>
      </c>
      <c r="H510" s="80"/>
      <c r="I510" s="81"/>
      <c r="J510" s="82"/>
      <c r="K510" s="82"/>
      <c r="L510" s="216"/>
      <c r="M510" s="79">
        <v>0</v>
      </c>
      <c r="N510" s="48">
        <f t="shared" ref="N510" si="134">+N511</f>
        <v>50</v>
      </c>
      <c r="O510" s="48">
        <f t="shared" si="122"/>
        <v>50</v>
      </c>
      <c r="P510" s="48">
        <v>0</v>
      </c>
      <c r="Q510" s="48">
        <f t="shared" si="119"/>
        <v>50</v>
      </c>
      <c r="R510" s="5"/>
    </row>
    <row r="511" spans="1:18" ht="13.9" hidden="1" thickBot="1" x14ac:dyDescent="0.3">
      <c r="A511" s="86"/>
      <c r="B511" s="87"/>
      <c r="C511" s="88"/>
      <c r="D511" s="87">
        <v>3419</v>
      </c>
      <c r="E511" s="87">
        <v>5222</v>
      </c>
      <c r="F511" s="89" t="s">
        <v>29</v>
      </c>
      <c r="G511" s="90">
        <v>0</v>
      </c>
      <c r="H511" s="80"/>
      <c r="I511" s="81"/>
      <c r="J511" s="82"/>
      <c r="K511" s="82"/>
      <c r="L511" s="216"/>
      <c r="M511" s="90">
        <v>0</v>
      </c>
      <c r="N511" s="217">
        <v>50</v>
      </c>
      <c r="O511" s="217">
        <f t="shared" si="122"/>
        <v>50</v>
      </c>
      <c r="P511" s="58">
        <v>0</v>
      </c>
      <c r="Q511" s="58">
        <f t="shared" si="119"/>
        <v>50</v>
      </c>
      <c r="R511" s="5"/>
    </row>
    <row r="512" spans="1:18" ht="21.6" hidden="1" thickBot="1" x14ac:dyDescent="0.3">
      <c r="A512" s="75" t="s">
        <v>17</v>
      </c>
      <c r="B512" s="76">
        <v>4230139</v>
      </c>
      <c r="C512" s="215" t="s">
        <v>25</v>
      </c>
      <c r="D512" s="76" t="s">
        <v>18</v>
      </c>
      <c r="E512" s="76" t="s">
        <v>18</v>
      </c>
      <c r="F512" s="78" t="s">
        <v>301</v>
      </c>
      <c r="G512" s="79">
        <v>0</v>
      </c>
      <c r="H512" s="80"/>
      <c r="I512" s="81"/>
      <c r="J512" s="82"/>
      <c r="K512" s="82"/>
      <c r="L512" s="216"/>
      <c r="M512" s="79">
        <v>0</v>
      </c>
      <c r="N512" s="48">
        <f t="shared" ref="N512" si="135">+N513</f>
        <v>50</v>
      </c>
      <c r="O512" s="48">
        <f t="shared" si="122"/>
        <v>50</v>
      </c>
      <c r="P512" s="48">
        <v>0</v>
      </c>
      <c r="Q512" s="48">
        <f t="shared" si="119"/>
        <v>50</v>
      </c>
      <c r="R512" s="5"/>
    </row>
    <row r="513" spans="1:18" ht="13.9" hidden="1" thickBot="1" x14ac:dyDescent="0.3">
      <c r="A513" s="86"/>
      <c r="B513" s="87"/>
      <c r="C513" s="88"/>
      <c r="D513" s="87">
        <v>3419</v>
      </c>
      <c r="E513" s="87">
        <v>5222</v>
      </c>
      <c r="F513" s="89" t="s">
        <v>29</v>
      </c>
      <c r="G513" s="90">
        <v>0</v>
      </c>
      <c r="H513" s="80"/>
      <c r="I513" s="81"/>
      <c r="J513" s="82"/>
      <c r="K513" s="82"/>
      <c r="L513" s="216"/>
      <c r="M513" s="90">
        <v>0</v>
      </c>
      <c r="N513" s="217">
        <v>50</v>
      </c>
      <c r="O513" s="217">
        <f t="shared" si="122"/>
        <v>50</v>
      </c>
      <c r="P513" s="58">
        <v>0</v>
      </c>
      <c r="Q513" s="58">
        <f t="shared" si="119"/>
        <v>50</v>
      </c>
      <c r="R513" s="5"/>
    </row>
    <row r="514" spans="1:18" ht="21.6" hidden="1" thickBot="1" x14ac:dyDescent="0.3">
      <c r="A514" s="75" t="s">
        <v>17</v>
      </c>
      <c r="B514" s="76">
        <v>4230140</v>
      </c>
      <c r="C514" s="215" t="s">
        <v>25</v>
      </c>
      <c r="D514" s="76" t="s">
        <v>18</v>
      </c>
      <c r="E514" s="76" t="s">
        <v>18</v>
      </c>
      <c r="F514" s="78" t="s">
        <v>302</v>
      </c>
      <c r="G514" s="79">
        <v>0</v>
      </c>
      <c r="H514" s="80"/>
      <c r="I514" s="81"/>
      <c r="J514" s="82"/>
      <c r="K514" s="82"/>
      <c r="L514" s="216"/>
      <c r="M514" s="79">
        <v>0</v>
      </c>
      <c r="N514" s="48">
        <f t="shared" ref="N514" si="136">+N515</f>
        <v>50</v>
      </c>
      <c r="O514" s="48">
        <f t="shared" si="122"/>
        <v>50</v>
      </c>
      <c r="P514" s="48">
        <v>0</v>
      </c>
      <c r="Q514" s="48">
        <f t="shared" si="119"/>
        <v>50</v>
      </c>
      <c r="R514" s="5"/>
    </row>
    <row r="515" spans="1:18" ht="13.9" hidden="1" thickBot="1" x14ac:dyDescent="0.3">
      <c r="A515" s="86"/>
      <c r="B515" s="87"/>
      <c r="C515" s="88"/>
      <c r="D515" s="87">
        <v>3419</v>
      </c>
      <c r="E515" s="87">
        <v>5222</v>
      </c>
      <c r="F515" s="89" t="s">
        <v>29</v>
      </c>
      <c r="G515" s="90">
        <v>0</v>
      </c>
      <c r="H515" s="80"/>
      <c r="I515" s="81"/>
      <c r="J515" s="82"/>
      <c r="K515" s="82"/>
      <c r="L515" s="216"/>
      <c r="M515" s="90">
        <v>0</v>
      </c>
      <c r="N515" s="217">
        <v>50</v>
      </c>
      <c r="O515" s="217">
        <f t="shared" si="122"/>
        <v>50</v>
      </c>
      <c r="P515" s="58">
        <v>0</v>
      </c>
      <c r="Q515" s="58">
        <f t="shared" si="119"/>
        <v>50</v>
      </c>
      <c r="R515" s="5"/>
    </row>
    <row r="516" spans="1:18" ht="21.6" hidden="1" thickBot="1" x14ac:dyDescent="0.3">
      <c r="A516" s="75" t="s">
        <v>17</v>
      </c>
      <c r="B516" s="76">
        <v>4230141</v>
      </c>
      <c r="C516" s="215" t="s">
        <v>25</v>
      </c>
      <c r="D516" s="76" t="s">
        <v>18</v>
      </c>
      <c r="E516" s="76" t="s">
        <v>18</v>
      </c>
      <c r="F516" s="78" t="s">
        <v>303</v>
      </c>
      <c r="G516" s="79">
        <v>0</v>
      </c>
      <c r="H516" s="80"/>
      <c r="I516" s="81"/>
      <c r="J516" s="82"/>
      <c r="K516" s="82"/>
      <c r="L516" s="216"/>
      <c r="M516" s="79">
        <v>0</v>
      </c>
      <c r="N516" s="48">
        <f t="shared" ref="N516" si="137">+N517</f>
        <v>50</v>
      </c>
      <c r="O516" s="48">
        <f t="shared" si="122"/>
        <v>50</v>
      </c>
      <c r="P516" s="48">
        <v>0</v>
      </c>
      <c r="Q516" s="48">
        <f t="shared" si="119"/>
        <v>50</v>
      </c>
      <c r="R516" s="5"/>
    </row>
    <row r="517" spans="1:18" ht="13.9" hidden="1" thickBot="1" x14ac:dyDescent="0.3">
      <c r="A517" s="86"/>
      <c r="B517" s="87"/>
      <c r="C517" s="88"/>
      <c r="D517" s="87">
        <v>3419</v>
      </c>
      <c r="E517" s="87">
        <v>5222</v>
      </c>
      <c r="F517" s="89" t="s">
        <v>29</v>
      </c>
      <c r="G517" s="90">
        <v>0</v>
      </c>
      <c r="H517" s="80"/>
      <c r="I517" s="81"/>
      <c r="J517" s="82"/>
      <c r="K517" s="82"/>
      <c r="L517" s="216"/>
      <c r="M517" s="90">
        <v>0</v>
      </c>
      <c r="N517" s="217">
        <v>50</v>
      </c>
      <c r="O517" s="217">
        <f t="shared" si="122"/>
        <v>50</v>
      </c>
      <c r="P517" s="58">
        <v>0</v>
      </c>
      <c r="Q517" s="58">
        <f t="shared" si="119"/>
        <v>50</v>
      </c>
      <c r="R517" s="5"/>
    </row>
    <row r="518" spans="1:18" ht="13.9" hidden="1" thickBot="1" x14ac:dyDescent="0.3">
      <c r="A518" s="75" t="s">
        <v>17</v>
      </c>
      <c r="B518" s="76">
        <v>4230142</v>
      </c>
      <c r="C518" s="215" t="s">
        <v>25</v>
      </c>
      <c r="D518" s="76" t="s">
        <v>18</v>
      </c>
      <c r="E518" s="76" t="s">
        <v>18</v>
      </c>
      <c r="F518" s="78" t="s">
        <v>304</v>
      </c>
      <c r="G518" s="79">
        <v>0</v>
      </c>
      <c r="H518" s="80"/>
      <c r="I518" s="81"/>
      <c r="J518" s="82"/>
      <c r="K518" s="82"/>
      <c r="L518" s="216"/>
      <c r="M518" s="79">
        <v>0</v>
      </c>
      <c r="N518" s="48">
        <f t="shared" ref="N518" si="138">+N519</f>
        <v>50</v>
      </c>
      <c r="O518" s="48">
        <f t="shared" si="122"/>
        <v>50</v>
      </c>
      <c r="P518" s="48">
        <v>0</v>
      </c>
      <c r="Q518" s="48">
        <f t="shared" si="119"/>
        <v>50</v>
      </c>
      <c r="R518" s="5"/>
    </row>
    <row r="519" spans="1:18" ht="13.9" hidden="1" thickBot="1" x14ac:dyDescent="0.3">
      <c r="A519" s="86"/>
      <c r="B519" s="87"/>
      <c r="C519" s="88"/>
      <c r="D519" s="87">
        <v>3419</v>
      </c>
      <c r="E519" s="87">
        <v>5222</v>
      </c>
      <c r="F519" s="89" t="s">
        <v>29</v>
      </c>
      <c r="G519" s="90">
        <v>0</v>
      </c>
      <c r="H519" s="80"/>
      <c r="I519" s="81"/>
      <c r="J519" s="82"/>
      <c r="K519" s="82"/>
      <c r="L519" s="216"/>
      <c r="M519" s="90">
        <v>0</v>
      </c>
      <c r="N519" s="217">
        <v>50</v>
      </c>
      <c r="O519" s="217">
        <f t="shared" si="122"/>
        <v>50</v>
      </c>
      <c r="P519" s="58">
        <v>0</v>
      </c>
      <c r="Q519" s="58">
        <f t="shared" si="119"/>
        <v>50</v>
      </c>
      <c r="R519" s="5"/>
    </row>
    <row r="520" spans="1:18" ht="21.6" hidden="1" thickBot="1" x14ac:dyDescent="0.3">
      <c r="A520" s="75" t="s">
        <v>17</v>
      </c>
      <c r="B520" s="76">
        <v>4230143</v>
      </c>
      <c r="C520" s="215" t="s">
        <v>25</v>
      </c>
      <c r="D520" s="76" t="s">
        <v>18</v>
      </c>
      <c r="E520" s="76" t="s">
        <v>18</v>
      </c>
      <c r="F520" s="78" t="s">
        <v>305</v>
      </c>
      <c r="G520" s="79">
        <v>0</v>
      </c>
      <c r="H520" s="80"/>
      <c r="I520" s="81"/>
      <c r="J520" s="82"/>
      <c r="K520" s="82"/>
      <c r="L520" s="216"/>
      <c r="M520" s="79">
        <v>0</v>
      </c>
      <c r="N520" s="48">
        <f t="shared" ref="N520" si="139">+N521</f>
        <v>50</v>
      </c>
      <c r="O520" s="48">
        <f t="shared" si="122"/>
        <v>50</v>
      </c>
      <c r="P520" s="48">
        <v>0</v>
      </c>
      <c r="Q520" s="48">
        <f t="shared" si="119"/>
        <v>50</v>
      </c>
      <c r="R520" s="5"/>
    </row>
    <row r="521" spans="1:18" ht="13.9" hidden="1" thickBot="1" x14ac:dyDescent="0.3">
      <c r="A521" s="86"/>
      <c r="B521" s="87"/>
      <c r="C521" s="88"/>
      <c r="D521" s="87">
        <v>3419</v>
      </c>
      <c r="E521" s="87">
        <v>5222</v>
      </c>
      <c r="F521" s="89" t="s">
        <v>29</v>
      </c>
      <c r="G521" s="90">
        <v>0</v>
      </c>
      <c r="H521" s="80"/>
      <c r="I521" s="81"/>
      <c r="J521" s="82"/>
      <c r="K521" s="82"/>
      <c r="L521" s="216"/>
      <c r="M521" s="90">
        <v>0</v>
      </c>
      <c r="N521" s="217">
        <v>50</v>
      </c>
      <c r="O521" s="217">
        <f t="shared" si="122"/>
        <v>50</v>
      </c>
      <c r="P521" s="58">
        <v>0</v>
      </c>
      <c r="Q521" s="58">
        <f t="shared" si="119"/>
        <v>50</v>
      </c>
      <c r="R521" s="5"/>
    </row>
    <row r="522" spans="1:18" ht="21.6" hidden="1" thickBot="1" x14ac:dyDescent="0.3">
      <c r="A522" s="75" t="s">
        <v>17</v>
      </c>
      <c r="B522" s="76">
        <v>4230144</v>
      </c>
      <c r="C522" s="215">
        <v>4704</v>
      </c>
      <c r="D522" s="76" t="s">
        <v>18</v>
      </c>
      <c r="E522" s="76" t="s">
        <v>18</v>
      </c>
      <c r="F522" s="78" t="s">
        <v>306</v>
      </c>
      <c r="G522" s="79">
        <v>0</v>
      </c>
      <c r="H522" s="80"/>
      <c r="I522" s="81"/>
      <c r="J522" s="82"/>
      <c r="K522" s="82"/>
      <c r="L522" s="216"/>
      <c r="M522" s="79">
        <v>0</v>
      </c>
      <c r="N522" s="48">
        <f t="shared" ref="N522" si="140">+N523</f>
        <v>150</v>
      </c>
      <c r="O522" s="48">
        <f t="shared" si="122"/>
        <v>150</v>
      </c>
      <c r="P522" s="48">
        <v>0</v>
      </c>
      <c r="Q522" s="48">
        <f t="shared" si="119"/>
        <v>150</v>
      </c>
      <c r="R522" s="5"/>
    </row>
    <row r="523" spans="1:18" ht="13.9" hidden="1" thickBot="1" x14ac:dyDescent="0.3">
      <c r="A523" s="86"/>
      <c r="B523" s="87"/>
      <c r="C523" s="88"/>
      <c r="D523" s="87">
        <v>3419</v>
      </c>
      <c r="E523" s="87">
        <v>5321</v>
      </c>
      <c r="F523" s="89" t="s">
        <v>32</v>
      </c>
      <c r="G523" s="90">
        <v>0</v>
      </c>
      <c r="H523" s="80"/>
      <c r="I523" s="81"/>
      <c r="J523" s="82"/>
      <c r="K523" s="82"/>
      <c r="L523" s="216"/>
      <c r="M523" s="90">
        <v>0</v>
      </c>
      <c r="N523" s="217">
        <v>150</v>
      </c>
      <c r="O523" s="217">
        <f t="shared" si="122"/>
        <v>150</v>
      </c>
      <c r="P523" s="58">
        <v>0</v>
      </c>
      <c r="Q523" s="58">
        <f t="shared" ref="Q523:Q586" si="141">+O523+P523</f>
        <v>150</v>
      </c>
      <c r="R523" s="5"/>
    </row>
    <row r="524" spans="1:18" ht="13.9" hidden="1" thickBot="1" x14ac:dyDescent="0.3">
      <c r="A524" s="75" t="s">
        <v>17</v>
      </c>
      <c r="B524" s="76">
        <v>4230145</v>
      </c>
      <c r="C524" s="215" t="s">
        <v>25</v>
      </c>
      <c r="D524" s="76" t="s">
        <v>18</v>
      </c>
      <c r="E524" s="76" t="s">
        <v>18</v>
      </c>
      <c r="F524" s="78" t="s">
        <v>307</v>
      </c>
      <c r="G524" s="79">
        <v>0</v>
      </c>
      <c r="H524" s="80"/>
      <c r="I524" s="81"/>
      <c r="J524" s="82"/>
      <c r="K524" s="82"/>
      <c r="L524" s="216"/>
      <c r="M524" s="79">
        <v>0</v>
      </c>
      <c r="N524" s="48">
        <f t="shared" ref="N524" si="142">+N525</f>
        <v>50</v>
      </c>
      <c r="O524" s="48">
        <f t="shared" si="122"/>
        <v>50</v>
      </c>
      <c r="P524" s="48">
        <v>0</v>
      </c>
      <c r="Q524" s="48">
        <f t="shared" si="141"/>
        <v>50</v>
      </c>
      <c r="R524" s="5"/>
    </row>
    <row r="525" spans="1:18" ht="13.9" hidden="1" thickBot="1" x14ac:dyDescent="0.3">
      <c r="A525" s="86"/>
      <c r="B525" s="87"/>
      <c r="C525" s="88"/>
      <c r="D525" s="87">
        <v>3419</v>
      </c>
      <c r="E525" s="87">
        <v>5222</v>
      </c>
      <c r="F525" s="89" t="s">
        <v>29</v>
      </c>
      <c r="G525" s="90">
        <v>0</v>
      </c>
      <c r="H525" s="80"/>
      <c r="I525" s="81"/>
      <c r="J525" s="82"/>
      <c r="K525" s="82"/>
      <c r="L525" s="216"/>
      <c r="M525" s="90">
        <v>0</v>
      </c>
      <c r="N525" s="217">
        <v>50</v>
      </c>
      <c r="O525" s="217">
        <f t="shared" si="122"/>
        <v>50</v>
      </c>
      <c r="P525" s="58">
        <v>0</v>
      </c>
      <c r="Q525" s="58">
        <f t="shared" si="141"/>
        <v>50</v>
      </c>
      <c r="R525" s="5"/>
    </row>
    <row r="526" spans="1:18" ht="13.9" hidden="1" thickBot="1" x14ac:dyDescent="0.3">
      <c r="A526" s="75" t="s">
        <v>17</v>
      </c>
      <c r="B526" s="76">
        <v>4230146</v>
      </c>
      <c r="C526" s="215" t="s">
        <v>25</v>
      </c>
      <c r="D526" s="76" t="s">
        <v>18</v>
      </c>
      <c r="E526" s="76" t="s">
        <v>18</v>
      </c>
      <c r="F526" s="78" t="s">
        <v>308</v>
      </c>
      <c r="G526" s="79">
        <v>0</v>
      </c>
      <c r="H526" s="80"/>
      <c r="I526" s="81"/>
      <c r="J526" s="82"/>
      <c r="K526" s="82"/>
      <c r="L526" s="216"/>
      <c r="M526" s="79">
        <v>0</v>
      </c>
      <c r="N526" s="48">
        <f t="shared" ref="N526" si="143">+N527</f>
        <v>50</v>
      </c>
      <c r="O526" s="48">
        <f t="shared" si="122"/>
        <v>50</v>
      </c>
      <c r="P526" s="48">
        <v>0</v>
      </c>
      <c r="Q526" s="48">
        <f t="shared" si="141"/>
        <v>50</v>
      </c>
      <c r="R526" s="5"/>
    </row>
    <row r="527" spans="1:18" ht="13.9" hidden="1" thickBot="1" x14ac:dyDescent="0.3">
      <c r="A527" s="86"/>
      <c r="B527" s="87"/>
      <c r="C527" s="88"/>
      <c r="D527" s="87">
        <v>3419</v>
      </c>
      <c r="E527" s="87">
        <v>5222</v>
      </c>
      <c r="F527" s="89" t="s">
        <v>29</v>
      </c>
      <c r="G527" s="90">
        <v>0</v>
      </c>
      <c r="H527" s="80"/>
      <c r="I527" s="81"/>
      <c r="J527" s="82"/>
      <c r="K527" s="82"/>
      <c r="L527" s="216"/>
      <c r="M527" s="90">
        <v>0</v>
      </c>
      <c r="N527" s="217">
        <v>50</v>
      </c>
      <c r="O527" s="217">
        <f t="shared" si="122"/>
        <v>50</v>
      </c>
      <c r="P527" s="58">
        <v>0</v>
      </c>
      <c r="Q527" s="58">
        <f t="shared" si="141"/>
        <v>50</v>
      </c>
      <c r="R527" s="5"/>
    </row>
    <row r="528" spans="1:18" ht="21.6" hidden="1" thickBot="1" x14ac:dyDescent="0.3">
      <c r="A528" s="75" t="s">
        <v>17</v>
      </c>
      <c r="B528" s="76">
        <v>4230147</v>
      </c>
      <c r="C528" s="215" t="s">
        <v>25</v>
      </c>
      <c r="D528" s="76" t="s">
        <v>18</v>
      </c>
      <c r="E528" s="76" t="s">
        <v>18</v>
      </c>
      <c r="F528" s="78" t="s">
        <v>309</v>
      </c>
      <c r="G528" s="79">
        <v>0</v>
      </c>
      <c r="H528" s="80"/>
      <c r="I528" s="81"/>
      <c r="J528" s="82"/>
      <c r="K528" s="82"/>
      <c r="L528" s="216"/>
      <c r="M528" s="79">
        <v>0</v>
      </c>
      <c r="N528" s="48">
        <f t="shared" ref="N528" si="144">+N529</f>
        <v>50</v>
      </c>
      <c r="O528" s="48">
        <f t="shared" si="122"/>
        <v>50</v>
      </c>
      <c r="P528" s="48">
        <v>0</v>
      </c>
      <c r="Q528" s="48">
        <f t="shared" si="141"/>
        <v>50</v>
      </c>
      <c r="R528" s="5"/>
    </row>
    <row r="529" spans="1:18" ht="13.9" hidden="1" thickBot="1" x14ac:dyDescent="0.3">
      <c r="A529" s="86"/>
      <c r="B529" s="87"/>
      <c r="C529" s="88"/>
      <c r="D529" s="87">
        <v>3419</v>
      </c>
      <c r="E529" s="87">
        <v>5212</v>
      </c>
      <c r="F529" s="89" t="s">
        <v>61</v>
      </c>
      <c r="G529" s="90">
        <v>0</v>
      </c>
      <c r="H529" s="80"/>
      <c r="I529" s="81"/>
      <c r="J529" s="82"/>
      <c r="K529" s="82"/>
      <c r="L529" s="216"/>
      <c r="M529" s="90">
        <v>0</v>
      </c>
      <c r="N529" s="217">
        <v>50</v>
      </c>
      <c r="O529" s="217">
        <f t="shared" si="122"/>
        <v>50</v>
      </c>
      <c r="P529" s="58">
        <v>0</v>
      </c>
      <c r="Q529" s="58">
        <f t="shared" si="141"/>
        <v>50</v>
      </c>
      <c r="R529" s="5"/>
    </row>
    <row r="530" spans="1:18" ht="21.6" hidden="1" thickBot="1" x14ac:dyDescent="0.3">
      <c r="A530" s="75" t="s">
        <v>17</v>
      </c>
      <c r="B530" s="76">
        <v>4230148</v>
      </c>
      <c r="C530" s="215" t="s">
        <v>25</v>
      </c>
      <c r="D530" s="76" t="s">
        <v>18</v>
      </c>
      <c r="E530" s="76" t="s">
        <v>18</v>
      </c>
      <c r="F530" s="78" t="s">
        <v>310</v>
      </c>
      <c r="G530" s="79">
        <v>0</v>
      </c>
      <c r="H530" s="80"/>
      <c r="I530" s="81"/>
      <c r="J530" s="82"/>
      <c r="K530" s="82"/>
      <c r="L530" s="216"/>
      <c r="M530" s="79">
        <v>0</v>
      </c>
      <c r="N530" s="48">
        <f t="shared" ref="N530" si="145">+N531</f>
        <v>65</v>
      </c>
      <c r="O530" s="48">
        <f t="shared" si="122"/>
        <v>65</v>
      </c>
      <c r="P530" s="48">
        <v>0</v>
      </c>
      <c r="Q530" s="48">
        <f t="shared" si="141"/>
        <v>65</v>
      </c>
      <c r="R530" s="5"/>
    </row>
    <row r="531" spans="1:18" ht="13.9" hidden="1" thickBot="1" x14ac:dyDescent="0.3">
      <c r="A531" s="86"/>
      <c r="B531" s="87"/>
      <c r="C531" s="88"/>
      <c r="D531" s="87">
        <v>3419</v>
      </c>
      <c r="E531" s="87">
        <v>5213</v>
      </c>
      <c r="F531" s="89" t="s">
        <v>128</v>
      </c>
      <c r="G531" s="90">
        <v>0</v>
      </c>
      <c r="H531" s="80"/>
      <c r="I531" s="81"/>
      <c r="J531" s="82"/>
      <c r="K531" s="82"/>
      <c r="L531" s="216"/>
      <c r="M531" s="90">
        <v>0</v>
      </c>
      <c r="N531" s="217">
        <v>65</v>
      </c>
      <c r="O531" s="217">
        <f t="shared" si="122"/>
        <v>65</v>
      </c>
      <c r="P531" s="58">
        <v>0</v>
      </c>
      <c r="Q531" s="58">
        <f t="shared" si="141"/>
        <v>65</v>
      </c>
      <c r="R531" s="5"/>
    </row>
    <row r="532" spans="1:18" ht="21.6" hidden="1" thickBot="1" x14ac:dyDescent="0.3">
      <c r="A532" s="75" t="s">
        <v>17</v>
      </c>
      <c r="B532" s="76">
        <v>4230149</v>
      </c>
      <c r="C532" s="215" t="s">
        <v>25</v>
      </c>
      <c r="D532" s="76" t="s">
        <v>18</v>
      </c>
      <c r="E532" s="76" t="s">
        <v>18</v>
      </c>
      <c r="F532" s="78" t="s">
        <v>311</v>
      </c>
      <c r="G532" s="79">
        <v>0</v>
      </c>
      <c r="H532" s="80"/>
      <c r="I532" s="81"/>
      <c r="J532" s="82"/>
      <c r="K532" s="82"/>
      <c r="L532" s="216"/>
      <c r="M532" s="79">
        <v>0</v>
      </c>
      <c r="N532" s="48">
        <f t="shared" ref="N532" si="146">+N533</f>
        <v>50</v>
      </c>
      <c r="O532" s="48">
        <f t="shared" si="122"/>
        <v>50</v>
      </c>
      <c r="P532" s="48">
        <v>0</v>
      </c>
      <c r="Q532" s="48">
        <f t="shared" si="141"/>
        <v>50</v>
      </c>
      <c r="R532" s="5"/>
    </row>
    <row r="533" spans="1:18" ht="13.9" hidden="1" thickBot="1" x14ac:dyDescent="0.3">
      <c r="A533" s="86"/>
      <c r="B533" s="87"/>
      <c r="C533" s="88"/>
      <c r="D533" s="87">
        <v>3419</v>
      </c>
      <c r="E533" s="87">
        <v>5222</v>
      </c>
      <c r="F533" s="89" t="s">
        <v>29</v>
      </c>
      <c r="G533" s="90">
        <v>0</v>
      </c>
      <c r="H533" s="80"/>
      <c r="I533" s="81"/>
      <c r="J533" s="82"/>
      <c r="K533" s="82"/>
      <c r="L533" s="216"/>
      <c r="M533" s="90">
        <v>0</v>
      </c>
      <c r="N533" s="217">
        <v>50</v>
      </c>
      <c r="O533" s="217">
        <f t="shared" si="122"/>
        <v>50</v>
      </c>
      <c r="P533" s="58">
        <v>0</v>
      </c>
      <c r="Q533" s="58">
        <f t="shared" si="141"/>
        <v>50</v>
      </c>
      <c r="R533" s="5"/>
    </row>
    <row r="534" spans="1:18" ht="21.6" hidden="1" thickBot="1" x14ac:dyDescent="0.3">
      <c r="A534" s="75" t="s">
        <v>17</v>
      </c>
      <c r="B534" s="76">
        <v>4230150</v>
      </c>
      <c r="C534" s="215" t="s">
        <v>25</v>
      </c>
      <c r="D534" s="76" t="s">
        <v>18</v>
      </c>
      <c r="E534" s="76" t="s">
        <v>18</v>
      </c>
      <c r="F534" s="78" t="s">
        <v>312</v>
      </c>
      <c r="G534" s="79">
        <v>0</v>
      </c>
      <c r="H534" s="80"/>
      <c r="I534" s="81"/>
      <c r="J534" s="82"/>
      <c r="K534" s="82"/>
      <c r="L534" s="216"/>
      <c r="M534" s="79">
        <v>0</v>
      </c>
      <c r="N534" s="48">
        <f t="shared" ref="N534" si="147">+N535</f>
        <v>50</v>
      </c>
      <c r="O534" s="48">
        <f t="shared" si="122"/>
        <v>50</v>
      </c>
      <c r="P534" s="48">
        <v>0</v>
      </c>
      <c r="Q534" s="48">
        <f t="shared" si="141"/>
        <v>50</v>
      </c>
      <c r="R534" s="5"/>
    </row>
    <row r="535" spans="1:18" ht="13.9" hidden="1" thickBot="1" x14ac:dyDescent="0.3">
      <c r="A535" s="86"/>
      <c r="B535" s="87"/>
      <c r="C535" s="88"/>
      <c r="D535" s="87">
        <v>3419</v>
      </c>
      <c r="E535" s="87">
        <v>5222</v>
      </c>
      <c r="F535" s="89" t="s">
        <v>29</v>
      </c>
      <c r="G535" s="90">
        <v>0</v>
      </c>
      <c r="H535" s="80"/>
      <c r="I535" s="81"/>
      <c r="J535" s="82"/>
      <c r="K535" s="82"/>
      <c r="L535" s="216"/>
      <c r="M535" s="90">
        <v>0</v>
      </c>
      <c r="N535" s="217">
        <v>50</v>
      </c>
      <c r="O535" s="217">
        <f t="shared" si="122"/>
        <v>50</v>
      </c>
      <c r="P535" s="58">
        <v>0</v>
      </c>
      <c r="Q535" s="58">
        <f t="shared" si="141"/>
        <v>50</v>
      </c>
      <c r="R535" s="5"/>
    </row>
    <row r="536" spans="1:18" ht="21.6" hidden="1" thickBot="1" x14ac:dyDescent="0.3">
      <c r="A536" s="75" t="s">
        <v>17</v>
      </c>
      <c r="B536" s="76">
        <v>4230151</v>
      </c>
      <c r="C536" s="215">
        <v>5444</v>
      </c>
      <c r="D536" s="76" t="s">
        <v>18</v>
      </c>
      <c r="E536" s="76" t="s">
        <v>18</v>
      </c>
      <c r="F536" s="78" t="s">
        <v>313</v>
      </c>
      <c r="G536" s="79">
        <v>0</v>
      </c>
      <c r="H536" s="80"/>
      <c r="I536" s="81"/>
      <c r="J536" s="82"/>
      <c r="K536" s="82"/>
      <c r="L536" s="216"/>
      <c r="M536" s="79">
        <v>0</v>
      </c>
      <c r="N536" s="48">
        <f t="shared" ref="N536" si="148">+N537</f>
        <v>50</v>
      </c>
      <c r="O536" s="48">
        <f t="shared" si="122"/>
        <v>50</v>
      </c>
      <c r="P536" s="48">
        <v>0</v>
      </c>
      <c r="Q536" s="48">
        <f t="shared" si="141"/>
        <v>50</v>
      </c>
      <c r="R536" s="5"/>
    </row>
    <row r="537" spans="1:18" ht="13.9" hidden="1" thickBot="1" x14ac:dyDescent="0.3">
      <c r="A537" s="86"/>
      <c r="B537" s="87"/>
      <c r="C537" s="88"/>
      <c r="D537" s="87">
        <v>3419</v>
      </c>
      <c r="E537" s="87">
        <v>5321</v>
      </c>
      <c r="F537" s="89" t="s">
        <v>32</v>
      </c>
      <c r="G537" s="90">
        <v>0</v>
      </c>
      <c r="H537" s="80"/>
      <c r="I537" s="81"/>
      <c r="J537" s="82"/>
      <c r="K537" s="82"/>
      <c r="L537" s="216"/>
      <c r="M537" s="90">
        <v>0</v>
      </c>
      <c r="N537" s="217">
        <v>50</v>
      </c>
      <c r="O537" s="217">
        <f t="shared" si="122"/>
        <v>50</v>
      </c>
      <c r="P537" s="58">
        <v>0</v>
      </c>
      <c r="Q537" s="58">
        <f t="shared" si="141"/>
        <v>50</v>
      </c>
      <c r="R537" s="5"/>
    </row>
    <row r="538" spans="1:18" ht="21.6" hidden="1" thickBot="1" x14ac:dyDescent="0.3">
      <c r="A538" s="75" t="s">
        <v>17</v>
      </c>
      <c r="B538" s="76">
        <v>4230152</v>
      </c>
      <c r="C538" s="215" t="s">
        <v>25</v>
      </c>
      <c r="D538" s="76" t="s">
        <v>18</v>
      </c>
      <c r="E538" s="76" t="s">
        <v>18</v>
      </c>
      <c r="F538" s="78" t="s">
        <v>314</v>
      </c>
      <c r="G538" s="79">
        <v>0</v>
      </c>
      <c r="H538" s="80"/>
      <c r="I538" s="81"/>
      <c r="J538" s="82"/>
      <c r="K538" s="82"/>
      <c r="L538" s="216"/>
      <c r="M538" s="79">
        <v>0</v>
      </c>
      <c r="N538" s="48">
        <f t="shared" ref="N538" si="149">+N539</f>
        <v>50</v>
      </c>
      <c r="O538" s="48">
        <f t="shared" si="122"/>
        <v>50</v>
      </c>
      <c r="P538" s="48">
        <v>0</v>
      </c>
      <c r="Q538" s="48">
        <f t="shared" si="141"/>
        <v>50</v>
      </c>
      <c r="R538" s="5"/>
    </row>
    <row r="539" spans="1:18" ht="13.9" hidden="1" thickBot="1" x14ac:dyDescent="0.3">
      <c r="A539" s="86"/>
      <c r="B539" s="87"/>
      <c r="C539" s="88"/>
      <c r="D539" s="87">
        <v>3419</v>
      </c>
      <c r="E539" s="87">
        <v>5222</v>
      </c>
      <c r="F539" s="89" t="s">
        <v>29</v>
      </c>
      <c r="G539" s="90">
        <v>0</v>
      </c>
      <c r="H539" s="80"/>
      <c r="I539" s="81"/>
      <c r="J539" s="82"/>
      <c r="K539" s="82"/>
      <c r="L539" s="216"/>
      <c r="M539" s="90">
        <v>0</v>
      </c>
      <c r="N539" s="217">
        <v>50</v>
      </c>
      <c r="O539" s="217">
        <f t="shared" si="122"/>
        <v>50</v>
      </c>
      <c r="P539" s="58">
        <v>0</v>
      </c>
      <c r="Q539" s="58">
        <f t="shared" si="141"/>
        <v>50</v>
      </c>
      <c r="R539" s="5"/>
    </row>
    <row r="540" spans="1:18" ht="31.9" hidden="1" thickBot="1" x14ac:dyDescent="0.3">
      <c r="A540" s="75" t="s">
        <v>17</v>
      </c>
      <c r="B540" s="76">
        <v>4230153</v>
      </c>
      <c r="C540" s="215" t="s">
        <v>25</v>
      </c>
      <c r="D540" s="76" t="s">
        <v>18</v>
      </c>
      <c r="E540" s="76" t="s">
        <v>18</v>
      </c>
      <c r="F540" s="78" t="s">
        <v>315</v>
      </c>
      <c r="G540" s="79">
        <v>0</v>
      </c>
      <c r="H540" s="80"/>
      <c r="I540" s="81"/>
      <c r="J540" s="82"/>
      <c r="K540" s="82"/>
      <c r="L540" s="216"/>
      <c r="M540" s="79">
        <v>0</v>
      </c>
      <c r="N540" s="48">
        <f t="shared" ref="N540" si="150">+N541</f>
        <v>69.5</v>
      </c>
      <c r="O540" s="48">
        <f t="shared" si="122"/>
        <v>69.5</v>
      </c>
      <c r="P540" s="48">
        <v>0</v>
      </c>
      <c r="Q540" s="48">
        <f t="shared" si="141"/>
        <v>69.5</v>
      </c>
      <c r="R540" s="5"/>
    </row>
    <row r="541" spans="1:18" ht="13.9" hidden="1" thickBot="1" x14ac:dyDescent="0.3">
      <c r="A541" s="86"/>
      <c r="B541" s="87"/>
      <c r="C541" s="88"/>
      <c r="D541" s="87">
        <v>3419</v>
      </c>
      <c r="E541" s="87">
        <v>5222</v>
      </c>
      <c r="F541" s="89" t="s">
        <v>29</v>
      </c>
      <c r="G541" s="90">
        <v>0</v>
      </c>
      <c r="H541" s="80"/>
      <c r="I541" s="81"/>
      <c r="J541" s="82"/>
      <c r="K541" s="82"/>
      <c r="L541" s="216"/>
      <c r="M541" s="90">
        <v>0</v>
      </c>
      <c r="N541" s="217">
        <v>69.5</v>
      </c>
      <c r="O541" s="217">
        <f t="shared" si="122"/>
        <v>69.5</v>
      </c>
      <c r="P541" s="58">
        <v>0</v>
      </c>
      <c r="Q541" s="58">
        <f t="shared" si="141"/>
        <v>69.5</v>
      </c>
      <c r="R541" s="5"/>
    </row>
    <row r="542" spans="1:18" ht="13.9" hidden="1" thickBot="1" x14ac:dyDescent="0.3">
      <c r="A542" s="75" t="s">
        <v>17</v>
      </c>
      <c r="B542" s="76">
        <v>4230154</v>
      </c>
      <c r="C542" s="215" t="s">
        <v>25</v>
      </c>
      <c r="D542" s="76" t="s">
        <v>18</v>
      </c>
      <c r="E542" s="76" t="s">
        <v>18</v>
      </c>
      <c r="F542" s="78" t="s">
        <v>316</v>
      </c>
      <c r="G542" s="79">
        <v>0</v>
      </c>
      <c r="H542" s="80"/>
      <c r="I542" s="81"/>
      <c r="J542" s="82"/>
      <c r="K542" s="82"/>
      <c r="L542" s="216"/>
      <c r="M542" s="79">
        <v>0</v>
      </c>
      <c r="N542" s="48">
        <f t="shared" ref="N542" si="151">+N543</f>
        <v>100</v>
      </c>
      <c r="O542" s="48">
        <f t="shared" si="122"/>
        <v>100</v>
      </c>
      <c r="P542" s="48">
        <v>0</v>
      </c>
      <c r="Q542" s="48">
        <f t="shared" si="141"/>
        <v>100</v>
      </c>
      <c r="R542" s="5"/>
    </row>
    <row r="543" spans="1:18" ht="13.9" hidden="1" thickBot="1" x14ac:dyDescent="0.3">
      <c r="A543" s="86"/>
      <c r="B543" s="87"/>
      <c r="C543" s="88"/>
      <c r="D543" s="87">
        <v>3419</v>
      </c>
      <c r="E543" s="87">
        <v>5222</v>
      </c>
      <c r="F543" s="89" t="s">
        <v>29</v>
      </c>
      <c r="G543" s="90">
        <v>0</v>
      </c>
      <c r="H543" s="80"/>
      <c r="I543" s="81"/>
      <c r="J543" s="82"/>
      <c r="K543" s="82"/>
      <c r="L543" s="216"/>
      <c r="M543" s="90">
        <v>0</v>
      </c>
      <c r="N543" s="217">
        <v>100</v>
      </c>
      <c r="O543" s="217">
        <f t="shared" si="122"/>
        <v>100</v>
      </c>
      <c r="P543" s="58">
        <v>0</v>
      </c>
      <c r="Q543" s="58">
        <f t="shared" si="141"/>
        <v>100</v>
      </c>
      <c r="R543" s="5"/>
    </row>
    <row r="544" spans="1:18" ht="21.6" hidden="1" thickBot="1" x14ac:dyDescent="0.3">
      <c r="A544" s="75" t="s">
        <v>17</v>
      </c>
      <c r="B544" s="76">
        <v>4230155</v>
      </c>
      <c r="C544" s="215" t="s">
        <v>25</v>
      </c>
      <c r="D544" s="76" t="s">
        <v>18</v>
      </c>
      <c r="E544" s="76" t="s">
        <v>18</v>
      </c>
      <c r="F544" s="78" t="s">
        <v>317</v>
      </c>
      <c r="G544" s="79">
        <v>0</v>
      </c>
      <c r="H544" s="80"/>
      <c r="I544" s="81"/>
      <c r="J544" s="82"/>
      <c r="K544" s="82"/>
      <c r="L544" s="216"/>
      <c r="M544" s="79">
        <v>0</v>
      </c>
      <c r="N544" s="48">
        <f t="shared" ref="N544" si="152">+N545</f>
        <v>50</v>
      </c>
      <c r="O544" s="48">
        <f t="shared" si="122"/>
        <v>50</v>
      </c>
      <c r="P544" s="48">
        <v>0</v>
      </c>
      <c r="Q544" s="48">
        <f t="shared" si="141"/>
        <v>50</v>
      </c>
      <c r="R544" s="5"/>
    </row>
    <row r="545" spans="1:18" ht="13.9" hidden="1" thickBot="1" x14ac:dyDescent="0.3">
      <c r="A545" s="86"/>
      <c r="B545" s="87"/>
      <c r="C545" s="88"/>
      <c r="D545" s="87">
        <v>3419</v>
      </c>
      <c r="E545" s="87">
        <v>5222</v>
      </c>
      <c r="F545" s="89" t="s">
        <v>29</v>
      </c>
      <c r="G545" s="90">
        <v>0</v>
      </c>
      <c r="H545" s="80"/>
      <c r="I545" s="81"/>
      <c r="J545" s="82"/>
      <c r="K545" s="82"/>
      <c r="L545" s="216"/>
      <c r="M545" s="90">
        <v>0</v>
      </c>
      <c r="N545" s="217">
        <v>50</v>
      </c>
      <c r="O545" s="217">
        <f t="shared" si="122"/>
        <v>50</v>
      </c>
      <c r="P545" s="58">
        <v>0</v>
      </c>
      <c r="Q545" s="58">
        <f t="shared" si="141"/>
        <v>50</v>
      </c>
      <c r="R545" s="5"/>
    </row>
    <row r="546" spans="1:18" ht="21.6" hidden="1" thickBot="1" x14ac:dyDescent="0.3">
      <c r="A546" s="75" t="s">
        <v>17</v>
      </c>
      <c r="B546" s="76">
        <v>4230156</v>
      </c>
      <c r="C546" s="215" t="s">
        <v>25</v>
      </c>
      <c r="D546" s="76" t="s">
        <v>18</v>
      </c>
      <c r="E546" s="76" t="s">
        <v>18</v>
      </c>
      <c r="F546" s="78" t="s">
        <v>318</v>
      </c>
      <c r="G546" s="79">
        <v>0</v>
      </c>
      <c r="H546" s="80"/>
      <c r="I546" s="81"/>
      <c r="J546" s="82"/>
      <c r="K546" s="82"/>
      <c r="L546" s="216"/>
      <c r="M546" s="79">
        <v>0</v>
      </c>
      <c r="N546" s="48">
        <f t="shared" ref="N546" si="153">+N547</f>
        <v>50</v>
      </c>
      <c r="O546" s="48">
        <f t="shared" si="122"/>
        <v>50</v>
      </c>
      <c r="P546" s="48">
        <v>0</v>
      </c>
      <c r="Q546" s="48">
        <f t="shared" si="141"/>
        <v>50</v>
      </c>
      <c r="R546" s="5"/>
    </row>
    <row r="547" spans="1:18" ht="13.9" hidden="1" thickBot="1" x14ac:dyDescent="0.3">
      <c r="A547" s="86"/>
      <c r="B547" s="87"/>
      <c r="C547" s="88"/>
      <c r="D547" s="87">
        <v>3419</v>
      </c>
      <c r="E547" s="87">
        <v>5222</v>
      </c>
      <c r="F547" s="89" t="s">
        <v>29</v>
      </c>
      <c r="G547" s="90">
        <v>0</v>
      </c>
      <c r="H547" s="80"/>
      <c r="I547" s="81"/>
      <c r="J547" s="82"/>
      <c r="K547" s="82"/>
      <c r="L547" s="216"/>
      <c r="M547" s="90">
        <v>0</v>
      </c>
      <c r="N547" s="217">
        <v>50</v>
      </c>
      <c r="O547" s="217">
        <f t="shared" si="122"/>
        <v>50</v>
      </c>
      <c r="P547" s="58">
        <v>0</v>
      </c>
      <c r="Q547" s="58">
        <f t="shared" si="141"/>
        <v>50</v>
      </c>
      <c r="R547" s="5"/>
    </row>
    <row r="548" spans="1:18" ht="13.9" hidden="1" thickBot="1" x14ac:dyDescent="0.3">
      <c r="A548" s="75" t="s">
        <v>17</v>
      </c>
      <c r="B548" s="76">
        <v>4230157</v>
      </c>
      <c r="C548" s="215" t="s">
        <v>25</v>
      </c>
      <c r="D548" s="76" t="s">
        <v>18</v>
      </c>
      <c r="E548" s="76" t="s">
        <v>18</v>
      </c>
      <c r="F548" s="78" t="s">
        <v>319</v>
      </c>
      <c r="G548" s="79">
        <v>0</v>
      </c>
      <c r="H548" s="80"/>
      <c r="I548" s="81"/>
      <c r="J548" s="82"/>
      <c r="K548" s="82"/>
      <c r="L548" s="216"/>
      <c r="M548" s="79">
        <v>0</v>
      </c>
      <c r="N548" s="48">
        <f t="shared" ref="N548" si="154">+N549</f>
        <v>50</v>
      </c>
      <c r="O548" s="48">
        <f t="shared" si="122"/>
        <v>50</v>
      </c>
      <c r="P548" s="48">
        <v>0</v>
      </c>
      <c r="Q548" s="48">
        <f t="shared" si="141"/>
        <v>50</v>
      </c>
      <c r="R548" s="5"/>
    </row>
    <row r="549" spans="1:18" ht="13.9" hidden="1" thickBot="1" x14ac:dyDescent="0.3">
      <c r="A549" s="86"/>
      <c r="B549" s="87"/>
      <c r="C549" s="88"/>
      <c r="D549" s="87">
        <v>3419</v>
      </c>
      <c r="E549" s="87">
        <v>5222</v>
      </c>
      <c r="F549" s="89" t="s">
        <v>29</v>
      </c>
      <c r="G549" s="90">
        <v>0</v>
      </c>
      <c r="H549" s="80"/>
      <c r="I549" s="81"/>
      <c r="J549" s="82"/>
      <c r="K549" s="82"/>
      <c r="L549" s="216"/>
      <c r="M549" s="90">
        <v>0</v>
      </c>
      <c r="N549" s="217">
        <v>50</v>
      </c>
      <c r="O549" s="217">
        <f t="shared" si="122"/>
        <v>50</v>
      </c>
      <c r="P549" s="58">
        <v>0</v>
      </c>
      <c r="Q549" s="58">
        <f t="shared" si="141"/>
        <v>50</v>
      </c>
      <c r="R549" s="5"/>
    </row>
    <row r="550" spans="1:18" ht="21.6" hidden="1" thickBot="1" x14ac:dyDescent="0.3">
      <c r="A550" s="75" t="s">
        <v>17</v>
      </c>
      <c r="B550" s="76">
        <v>4230158</v>
      </c>
      <c r="C550" s="215" t="s">
        <v>25</v>
      </c>
      <c r="D550" s="76" t="s">
        <v>18</v>
      </c>
      <c r="E550" s="76" t="s">
        <v>18</v>
      </c>
      <c r="F550" s="78" t="s">
        <v>320</v>
      </c>
      <c r="G550" s="79">
        <v>0</v>
      </c>
      <c r="H550" s="80"/>
      <c r="I550" s="81"/>
      <c r="J550" s="82"/>
      <c r="K550" s="82"/>
      <c r="L550" s="216"/>
      <c r="M550" s="79">
        <v>0</v>
      </c>
      <c r="N550" s="48">
        <f t="shared" ref="N550" si="155">+N551</f>
        <v>50</v>
      </c>
      <c r="O550" s="48">
        <f t="shared" si="122"/>
        <v>50</v>
      </c>
      <c r="P550" s="48">
        <v>0</v>
      </c>
      <c r="Q550" s="48">
        <f t="shared" si="141"/>
        <v>50</v>
      </c>
      <c r="R550" s="5"/>
    </row>
    <row r="551" spans="1:18" ht="13.9" hidden="1" thickBot="1" x14ac:dyDescent="0.3">
      <c r="A551" s="86"/>
      <c r="B551" s="87"/>
      <c r="C551" s="88"/>
      <c r="D551" s="87">
        <v>3419</v>
      </c>
      <c r="E551" s="87">
        <v>5222</v>
      </c>
      <c r="F551" s="89" t="s">
        <v>29</v>
      </c>
      <c r="G551" s="90">
        <v>0</v>
      </c>
      <c r="H551" s="80"/>
      <c r="I551" s="81"/>
      <c r="J551" s="82"/>
      <c r="K551" s="82"/>
      <c r="L551" s="216"/>
      <c r="M551" s="90">
        <v>0</v>
      </c>
      <c r="N551" s="217">
        <v>50</v>
      </c>
      <c r="O551" s="217">
        <f t="shared" si="122"/>
        <v>50</v>
      </c>
      <c r="P551" s="58">
        <v>0</v>
      </c>
      <c r="Q551" s="58">
        <f t="shared" si="141"/>
        <v>50</v>
      </c>
      <c r="R551" s="5"/>
    </row>
    <row r="552" spans="1:18" ht="21.6" hidden="1" thickBot="1" x14ac:dyDescent="0.3">
      <c r="A552" s="75" t="s">
        <v>17</v>
      </c>
      <c r="B552" s="76">
        <v>4230159</v>
      </c>
      <c r="C552" s="215" t="s">
        <v>25</v>
      </c>
      <c r="D552" s="76" t="s">
        <v>18</v>
      </c>
      <c r="E552" s="76" t="s">
        <v>18</v>
      </c>
      <c r="F552" s="78" t="s">
        <v>321</v>
      </c>
      <c r="G552" s="79">
        <v>0</v>
      </c>
      <c r="H552" s="80"/>
      <c r="I552" s="81"/>
      <c r="J552" s="82"/>
      <c r="K552" s="82"/>
      <c r="L552" s="216"/>
      <c r="M552" s="79">
        <v>0</v>
      </c>
      <c r="N552" s="48">
        <f t="shared" ref="N552" si="156">+N553</f>
        <v>65</v>
      </c>
      <c r="O552" s="48">
        <f t="shared" ref="O552:O615" si="157">+M552+N552</f>
        <v>65</v>
      </c>
      <c r="P552" s="48">
        <v>0</v>
      </c>
      <c r="Q552" s="48">
        <f t="shared" si="141"/>
        <v>65</v>
      </c>
      <c r="R552" s="5"/>
    </row>
    <row r="553" spans="1:18" ht="13.9" hidden="1" thickBot="1" x14ac:dyDescent="0.3">
      <c r="A553" s="86"/>
      <c r="B553" s="87"/>
      <c r="C553" s="88"/>
      <c r="D553" s="87">
        <v>3419</v>
      </c>
      <c r="E553" s="87">
        <v>5222</v>
      </c>
      <c r="F553" s="89" t="s">
        <v>29</v>
      </c>
      <c r="G553" s="90">
        <v>0</v>
      </c>
      <c r="H553" s="80"/>
      <c r="I553" s="81"/>
      <c r="J553" s="82"/>
      <c r="K553" s="82"/>
      <c r="L553" s="216"/>
      <c r="M553" s="90">
        <v>0</v>
      </c>
      <c r="N553" s="217">
        <v>65</v>
      </c>
      <c r="O553" s="217">
        <f t="shared" si="157"/>
        <v>65</v>
      </c>
      <c r="P553" s="58">
        <v>0</v>
      </c>
      <c r="Q553" s="58">
        <f t="shared" si="141"/>
        <v>65</v>
      </c>
      <c r="R553" s="5"/>
    </row>
    <row r="554" spans="1:18" ht="21.6" hidden="1" thickBot="1" x14ac:dyDescent="0.3">
      <c r="A554" s="75" t="s">
        <v>17</v>
      </c>
      <c r="B554" s="76">
        <v>4230160</v>
      </c>
      <c r="C554" s="215">
        <v>5005</v>
      </c>
      <c r="D554" s="76" t="s">
        <v>18</v>
      </c>
      <c r="E554" s="76" t="s">
        <v>18</v>
      </c>
      <c r="F554" s="78" t="s">
        <v>322</v>
      </c>
      <c r="G554" s="79">
        <v>0</v>
      </c>
      <c r="H554" s="80"/>
      <c r="I554" s="81"/>
      <c r="J554" s="82"/>
      <c r="K554" s="82"/>
      <c r="L554" s="216"/>
      <c r="M554" s="79">
        <v>0</v>
      </c>
      <c r="N554" s="48">
        <f t="shared" ref="N554" si="158">+N555</f>
        <v>50</v>
      </c>
      <c r="O554" s="48">
        <f t="shared" si="157"/>
        <v>50</v>
      </c>
      <c r="P554" s="48">
        <v>0</v>
      </c>
      <c r="Q554" s="48">
        <f t="shared" si="141"/>
        <v>50</v>
      </c>
      <c r="R554" s="5"/>
    </row>
    <row r="555" spans="1:18" ht="13.9" hidden="1" thickBot="1" x14ac:dyDescent="0.3">
      <c r="A555" s="86"/>
      <c r="B555" s="87"/>
      <c r="C555" s="88"/>
      <c r="D555" s="87">
        <v>3419</v>
      </c>
      <c r="E555" s="87">
        <v>5321</v>
      </c>
      <c r="F555" s="89" t="s">
        <v>32</v>
      </c>
      <c r="G555" s="90">
        <v>0</v>
      </c>
      <c r="H555" s="80"/>
      <c r="I555" s="81"/>
      <c r="J555" s="82"/>
      <c r="K555" s="82"/>
      <c r="L555" s="216"/>
      <c r="M555" s="90">
        <v>0</v>
      </c>
      <c r="N555" s="217">
        <v>50</v>
      </c>
      <c r="O555" s="217">
        <f t="shared" si="157"/>
        <v>50</v>
      </c>
      <c r="P555" s="58">
        <v>0</v>
      </c>
      <c r="Q555" s="58">
        <f t="shared" si="141"/>
        <v>50</v>
      </c>
      <c r="R555" s="5"/>
    </row>
    <row r="556" spans="1:18" ht="21.6" hidden="1" thickBot="1" x14ac:dyDescent="0.3">
      <c r="A556" s="75" t="s">
        <v>17</v>
      </c>
      <c r="B556" s="76">
        <v>4230161</v>
      </c>
      <c r="C556" s="215" t="s">
        <v>25</v>
      </c>
      <c r="D556" s="76" t="s">
        <v>18</v>
      </c>
      <c r="E556" s="76" t="s">
        <v>18</v>
      </c>
      <c r="F556" s="78" t="s">
        <v>323</v>
      </c>
      <c r="G556" s="79">
        <v>0</v>
      </c>
      <c r="H556" s="80"/>
      <c r="I556" s="81"/>
      <c r="J556" s="82"/>
      <c r="K556" s="82"/>
      <c r="L556" s="216"/>
      <c r="M556" s="79">
        <v>0</v>
      </c>
      <c r="N556" s="48">
        <f t="shared" ref="N556" si="159">+N557</f>
        <v>52.5</v>
      </c>
      <c r="O556" s="48">
        <f t="shared" si="157"/>
        <v>52.5</v>
      </c>
      <c r="P556" s="48">
        <v>0</v>
      </c>
      <c r="Q556" s="48">
        <f t="shared" si="141"/>
        <v>52.5</v>
      </c>
      <c r="R556" s="5"/>
    </row>
    <row r="557" spans="1:18" ht="13.9" hidden="1" thickBot="1" x14ac:dyDescent="0.3">
      <c r="A557" s="86"/>
      <c r="B557" s="87"/>
      <c r="C557" s="88"/>
      <c r="D557" s="87">
        <v>3419</v>
      </c>
      <c r="E557" s="87">
        <v>5212</v>
      </c>
      <c r="F557" s="89" t="s">
        <v>61</v>
      </c>
      <c r="G557" s="90">
        <v>0</v>
      </c>
      <c r="H557" s="80"/>
      <c r="I557" s="81"/>
      <c r="J557" s="82"/>
      <c r="K557" s="82"/>
      <c r="L557" s="216"/>
      <c r="M557" s="90">
        <v>0</v>
      </c>
      <c r="N557" s="217">
        <v>52.5</v>
      </c>
      <c r="O557" s="217">
        <f t="shared" si="157"/>
        <v>52.5</v>
      </c>
      <c r="P557" s="58">
        <v>0</v>
      </c>
      <c r="Q557" s="58">
        <f t="shared" si="141"/>
        <v>52.5</v>
      </c>
      <c r="R557" s="5"/>
    </row>
    <row r="558" spans="1:18" ht="21.6" hidden="1" thickBot="1" x14ac:dyDescent="0.3">
      <c r="A558" s="75" t="s">
        <v>17</v>
      </c>
      <c r="B558" s="76">
        <v>4230162</v>
      </c>
      <c r="C558" s="215" t="s">
        <v>25</v>
      </c>
      <c r="D558" s="76" t="s">
        <v>18</v>
      </c>
      <c r="E558" s="76" t="s">
        <v>18</v>
      </c>
      <c r="F558" s="78" t="s">
        <v>324</v>
      </c>
      <c r="G558" s="79">
        <v>0</v>
      </c>
      <c r="H558" s="80"/>
      <c r="I558" s="81"/>
      <c r="J558" s="82"/>
      <c r="K558" s="82"/>
      <c r="L558" s="216"/>
      <c r="M558" s="79">
        <v>0</v>
      </c>
      <c r="N558" s="48">
        <f t="shared" ref="N558" si="160">+N559</f>
        <v>50</v>
      </c>
      <c r="O558" s="48">
        <f t="shared" si="157"/>
        <v>50</v>
      </c>
      <c r="P558" s="48">
        <v>0</v>
      </c>
      <c r="Q558" s="48">
        <f t="shared" si="141"/>
        <v>50</v>
      </c>
      <c r="R558" s="5"/>
    </row>
    <row r="559" spans="1:18" ht="13.9" hidden="1" thickBot="1" x14ac:dyDescent="0.3">
      <c r="A559" s="86"/>
      <c r="B559" s="87"/>
      <c r="C559" s="88"/>
      <c r="D559" s="87">
        <v>3419</v>
      </c>
      <c r="E559" s="87">
        <v>5222</v>
      </c>
      <c r="F559" s="89" t="s">
        <v>29</v>
      </c>
      <c r="G559" s="90">
        <v>0</v>
      </c>
      <c r="H559" s="80"/>
      <c r="I559" s="81"/>
      <c r="J559" s="82"/>
      <c r="K559" s="82"/>
      <c r="L559" s="216"/>
      <c r="M559" s="90">
        <v>0</v>
      </c>
      <c r="N559" s="217">
        <v>50</v>
      </c>
      <c r="O559" s="217">
        <f t="shared" si="157"/>
        <v>50</v>
      </c>
      <c r="P559" s="58">
        <v>0</v>
      </c>
      <c r="Q559" s="58">
        <f t="shared" si="141"/>
        <v>50</v>
      </c>
      <c r="R559" s="5"/>
    </row>
    <row r="560" spans="1:18" ht="21.6" hidden="1" thickBot="1" x14ac:dyDescent="0.3">
      <c r="A560" s="75" t="s">
        <v>17</v>
      </c>
      <c r="B560" s="76">
        <v>4230163</v>
      </c>
      <c r="C560" s="215" t="s">
        <v>25</v>
      </c>
      <c r="D560" s="76" t="s">
        <v>18</v>
      </c>
      <c r="E560" s="76" t="s">
        <v>18</v>
      </c>
      <c r="F560" s="78" t="s">
        <v>325</v>
      </c>
      <c r="G560" s="79">
        <v>0</v>
      </c>
      <c r="H560" s="80"/>
      <c r="I560" s="81"/>
      <c r="J560" s="82"/>
      <c r="K560" s="82"/>
      <c r="L560" s="216"/>
      <c r="M560" s="79">
        <v>0</v>
      </c>
      <c r="N560" s="48">
        <f t="shared" ref="N560" si="161">+N561</f>
        <v>50</v>
      </c>
      <c r="O560" s="48">
        <f t="shared" si="157"/>
        <v>50</v>
      </c>
      <c r="P560" s="48">
        <v>0</v>
      </c>
      <c r="Q560" s="48">
        <f t="shared" si="141"/>
        <v>50</v>
      </c>
      <c r="R560" s="5"/>
    </row>
    <row r="561" spans="1:18" ht="13.9" hidden="1" thickBot="1" x14ac:dyDescent="0.3">
      <c r="A561" s="86"/>
      <c r="B561" s="87"/>
      <c r="C561" s="88"/>
      <c r="D561" s="87">
        <v>3419</v>
      </c>
      <c r="E561" s="87">
        <v>5222</v>
      </c>
      <c r="F561" s="89" t="s">
        <v>29</v>
      </c>
      <c r="G561" s="90">
        <v>0</v>
      </c>
      <c r="H561" s="80"/>
      <c r="I561" s="81"/>
      <c r="J561" s="82"/>
      <c r="K561" s="82"/>
      <c r="L561" s="216"/>
      <c r="M561" s="90">
        <v>0</v>
      </c>
      <c r="N561" s="217">
        <v>50</v>
      </c>
      <c r="O561" s="217">
        <f t="shared" si="157"/>
        <v>50</v>
      </c>
      <c r="P561" s="58">
        <v>0</v>
      </c>
      <c r="Q561" s="58">
        <f t="shared" si="141"/>
        <v>50</v>
      </c>
      <c r="R561" s="5"/>
    </row>
    <row r="562" spans="1:18" ht="21.6" hidden="1" thickBot="1" x14ac:dyDescent="0.3">
      <c r="A562" s="75" t="s">
        <v>17</v>
      </c>
      <c r="B562" s="76">
        <v>4230164</v>
      </c>
      <c r="C562" s="215" t="s">
        <v>25</v>
      </c>
      <c r="D562" s="76" t="s">
        <v>18</v>
      </c>
      <c r="E562" s="76" t="s">
        <v>18</v>
      </c>
      <c r="F562" s="78" t="s">
        <v>326</v>
      </c>
      <c r="G562" s="79">
        <v>0</v>
      </c>
      <c r="H562" s="80"/>
      <c r="I562" s="81"/>
      <c r="J562" s="82"/>
      <c r="K562" s="82"/>
      <c r="L562" s="216"/>
      <c r="M562" s="79">
        <v>0</v>
      </c>
      <c r="N562" s="48">
        <f t="shared" ref="N562" si="162">+N563</f>
        <v>52.5</v>
      </c>
      <c r="O562" s="48">
        <f t="shared" si="157"/>
        <v>52.5</v>
      </c>
      <c r="P562" s="48">
        <v>0</v>
      </c>
      <c r="Q562" s="48">
        <f t="shared" si="141"/>
        <v>52.5</v>
      </c>
      <c r="R562" s="5"/>
    </row>
    <row r="563" spans="1:18" ht="13.9" hidden="1" thickBot="1" x14ac:dyDescent="0.3">
      <c r="A563" s="86"/>
      <c r="B563" s="87"/>
      <c r="C563" s="88"/>
      <c r="D563" s="87">
        <v>3419</v>
      </c>
      <c r="E563" s="87">
        <v>5222</v>
      </c>
      <c r="F563" s="89" t="s">
        <v>29</v>
      </c>
      <c r="G563" s="90">
        <v>0</v>
      </c>
      <c r="H563" s="80"/>
      <c r="I563" s="81"/>
      <c r="J563" s="82"/>
      <c r="K563" s="82"/>
      <c r="L563" s="216"/>
      <c r="M563" s="90">
        <v>0</v>
      </c>
      <c r="N563" s="217">
        <v>52.5</v>
      </c>
      <c r="O563" s="217">
        <f t="shared" si="157"/>
        <v>52.5</v>
      </c>
      <c r="P563" s="58">
        <v>0</v>
      </c>
      <c r="Q563" s="58">
        <f t="shared" si="141"/>
        <v>52.5</v>
      </c>
      <c r="R563" s="5"/>
    </row>
    <row r="564" spans="1:18" ht="21.6" hidden="1" thickBot="1" x14ac:dyDescent="0.3">
      <c r="A564" s="75" t="s">
        <v>17</v>
      </c>
      <c r="B564" s="76">
        <v>4230165</v>
      </c>
      <c r="C564" s="215" t="s">
        <v>25</v>
      </c>
      <c r="D564" s="76" t="s">
        <v>18</v>
      </c>
      <c r="E564" s="76" t="s">
        <v>18</v>
      </c>
      <c r="F564" s="78" t="s">
        <v>327</v>
      </c>
      <c r="G564" s="79">
        <v>0</v>
      </c>
      <c r="H564" s="80"/>
      <c r="I564" s="81"/>
      <c r="J564" s="82"/>
      <c r="K564" s="82"/>
      <c r="L564" s="216"/>
      <c r="M564" s="79">
        <v>0</v>
      </c>
      <c r="N564" s="48">
        <f t="shared" ref="N564" si="163">+N565</f>
        <v>50</v>
      </c>
      <c r="O564" s="48">
        <f t="shared" si="157"/>
        <v>50</v>
      </c>
      <c r="P564" s="48">
        <v>0</v>
      </c>
      <c r="Q564" s="48">
        <f t="shared" si="141"/>
        <v>50</v>
      </c>
      <c r="R564" s="5"/>
    </row>
    <row r="565" spans="1:18" ht="13.9" hidden="1" thickBot="1" x14ac:dyDescent="0.3">
      <c r="A565" s="86"/>
      <c r="B565" s="87"/>
      <c r="C565" s="88"/>
      <c r="D565" s="87">
        <v>3419</v>
      </c>
      <c r="E565" s="87">
        <v>5222</v>
      </c>
      <c r="F565" s="89" t="s">
        <v>29</v>
      </c>
      <c r="G565" s="90">
        <v>0</v>
      </c>
      <c r="H565" s="80"/>
      <c r="I565" s="81"/>
      <c r="J565" s="82"/>
      <c r="K565" s="82"/>
      <c r="L565" s="216"/>
      <c r="M565" s="90">
        <v>0</v>
      </c>
      <c r="N565" s="217">
        <v>50</v>
      </c>
      <c r="O565" s="217">
        <f t="shared" si="157"/>
        <v>50</v>
      </c>
      <c r="P565" s="58">
        <v>0</v>
      </c>
      <c r="Q565" s="58">
        <f t="shared" si="141"/>
        <v>50</v>
      </c>
      <c r="R565" s="5"/>
    </row>
    <row r="566" spans="1:18" ht="21.6" hidden="1" thickBot="1" x14ac:dyDescent="0.3">
      <c r="A566" s="75" t="s">
        <v>17</v>
      </c>
      <c r="B566" s="76">
        <v>4230166</v>
      </c>
      <c r="C566" s="215" t="s">
        <v>25</v>
      </c>
      <c r="D566" s="76" t="s">
        <v>18</v>
      </c>
      <c r="E566" s="76" t="s">
        <v>18</v>
      </c>
      <c r="F566" s="78" t="s">
        <v>328</v>
      </c>
      <c r="G566" s="79">
        <v>0</v>
      </c>
      <c r="H566" s="80"/>
      <c r="I566" s="81"/>
      <c r="J566" s="82"/>
      <c r="K566" s="82"/>
      <c r="L566" s="216"/>
      <c r="M566" s="79">
        <v>0</v>
      </c>
      <c r="N566" s="48">
        <f t="shared" ref="N566" si="164">+N567</f>
        <v>50</v>
      </c>
      <c r="O566" s="48">
        <f t="shared" si="157"/>
        <v>50</v>
      </c>
      <c r="P566" s="48">
        <v>0</v>
      </c>
      <c r="Q566" s="48">
        <f t="shared" si="141"/>
        <v>50</v>
      </c>
      <c r="R566" s="5"/>
    </row>
    <row r="567" spans="1:18" ht="13.9" hidden="1" thickBot="1" x14ac:dyDescent="0.3">
      <c r="A567" s="86"/>
      <c r="B567" s="87"/>
      <c r="C567" s="88"/>
      <c r="D567" s="87">
        <v>3419</v>
      </c>
      <c r="E567" s="87">
        <v>5222</v>
      </c>
      <c r="F567" s="89" t="s">
        <v>29</v>
      </c>
      <c r="G567" s="90">
        <v>0</v>
      </c>
      <c r="H567" s="80"/>
      <c r="I567" s="81"/>
      <c r="J567" s="82"/>
      <c r="K567" s="82"/>
      <c r="L567" s="216"/>
      <c r="M567" s="90">
        <v>0</v>
      </c>
      <c r="N567" s="217">
        <v>50</v>
      </c>
      <c r="O567" s="217">
        <f t="shared" si="157"/>
        <v>50</v>
      </c>
      <c r="P567" s="58">
        <v>0</v>
      </c>
      <c r="Q567" s="58">
        <f t="shared" si="141"/>
        <v>50</v>
      </c>
      <c r="R567" s="5"/>
    </row>
    <row r="568" spans="1:18" ht="31.9" hidden="1" thickBot="1" x14ac:dyDescent="0.3">
      <c r="A568" s="75" t="s">
        <v>17</v>
      </c>
      <c r="B568" s="76">
        <v>4230167</v>
      </c>
      <c r="C568" s="215" t="s">
        <v>25</v>
      </c>
      <c r="D568" s="76" t="s">
        <v>18</v>
      </c>
      <c r="E568" s="76" t="s">
        <v>18</v>
      </c>
      <c r="F568" s="78" t="s">
        <v>329</v>
      </c>
      <c r="G568" s="79">
        <v>0</v>
      </c>
      <c r="H568" s="80"/>
      <c r="I568" s="81"/>
      <c r="J568" s="82"/>
      <c r="K568" s="82"/>
      <c r="L568" s="216"/>
      <c r="M568" s="79">
        <v>0</v>
      </c>
      <c r="N568" s="48">
        <f t="shared" ref="N568" si="165">+N569</f>
        <v>120</v>
      </c>
      <c r="O568" s="48">
        <f t="shared" si="157"/>
        <v>120</v>
      </c>
      <c r="P568" s="48">
        <v>0</v>
      </c>
      <c r="Q568" s="48">
        <f t="shared" si="141"/>
        <v>120</v>
      </c>
      <c r="R568" s="5"/>
    </row>
    <row r="569" spans="1:18" ht="13.9" hidden="1" thickBot="1" x14ac:dyDescent="0.3">
      <c r="A569" s="86"/>
      <c r="B569" s="87"/>
      <c r="C569" s="88"/>
      <c r="D569" s="87">
        <v>3419</v>
      </c>
      <c r="E569" s="87">
        <v>5222</v>
      </c>
      <c r="F569" s="89" t="s">
        <v>29</v>
      </c>
      <c r="G569" s="90">
        <v>0</v>
      </c>
      <c r="H569" s="80"/>
      <c r="I569" s="81"/>
      <c r="J569" s="82"/>
      <c r="K569" s="82"/>
      <c r="L569" s="216"/>
      <c r="M569" s="90">
        <v>0</v>
      </c>
      <c r="N569" s="217">
        <v>120</v>
      </c>
      <c r="O569" s="217">
        <f t="shared" si="157"/>
        <v>120</v>
      </c>
      <c r="P569" s="58">
        <v>0</v>
      </c>
      <c r="Q569" s="58">
        <f t="shared" si="141"/>
        <v>120</v>
      </c>
      <c r="R569" s="5"/>
    </row>
    <row r="570" spans="1:18" ht="21.6" hidden="1" thickBot="1" x14ac:dyDescent="0.3">
      <c r="A570" s="75" t="s">
        <v>17</v>
      </c>
      <c r="B570" s="76">
        <v>4230168</v>
      </c>
      <c r="C570" s="215" t="s">
        <v>25</v>
      </c>
      <c r="D570" s="76" t="s">
        <v>18</v>
      </c>
      <c r="E570" s="76" t="s">
        <v>18</v>
      </c>
      <c r="F570" s="78" t="s">
        <v>330</v>
      </c>
      <c r="G570" s="79">
        <v>0</v>
      </c>
      <c r="H570" s="80"/>
      <c r="I570" s="81"/>
      <c r="J570" s="82"/>
      <c r="K570" s="82"/>
      <c r="L570" s="216"/>
      <c r="M570" s="79">
        <v>0</v>
      </c>
      <c r="N570" s="48">
        <f t="shared" ref="N570" si="166">+N571</f>
        <v>97.5</v>
      </c>
      <c r="O570" s="48">
        <f t="shared" si="157"/>
        <v>97.5</v>
      </c>
      <c r="P570" s="48">
        <v>0</v>
      </c>
      <c r="Q570" s="48">
        <f t="shared" si="141"/>
        <v>97.5</v>
      </c>
      <c r="R570" s="5"/>
    </row>
    <row r="571" spans="1:18" ht="13.9" hidden="1" thickBot="1" x14ac:dyDescent="0.3">
      <c r="A571" s="86"/>
      <c r="B571" s="87"/>
      <c r="C571" s="88"/>
      <c r="D571" s="87">
        <v>3419</v>
      </c>
      <c r="E571" s="87">
        <v>5222</v>
      </c>
      <c r="F571" s="89" t="s">
        <v>29</v>
      </c>
      <c r="G571" s="90">
        <v>0</v>
      </c>
      <c r="H571" s="80"/>
      <c r="I571" s="81"/>
      <c r="J571" s="82"/>
      <c r="K571" s="82"/>
      <c r="L571" s="216"/>
      <c r="M571" s="90">
        <v>0</v>
      </c>
      <c r="N571" s="217">
        <v>97.5</v>
      </c>
      <c r="O571" s="217">
        <f t="shared" si="157"/>
        <v>97.5</v>
      </c>
      <c r="P571" s="58">
        <v>0</v>
      </c>
      <c r="Q571" s="58">
        <f t="shared" si="141"/>
        <v>97.5</v>
      </c>
      <c r="R571" s="5"/>
    </row>
    <row r="572" spans="1:18" ht="21.6" hidden="1" thickBot="1" x14ac:dyDescent="0.3">
      <c r="A572" s="75" t="s">
        <v>17</v>
      </c>
      <c r="B572" s="76">
        <v>4230169</v>
      </c>
      <c r="C572" s="215" t="s">
        <v>25</v>
      </c>
      <c r="D572" s="76" t="s">
        <v>18</v>
      </c>
      <c r="E572" s="76" t="s">
        <v>18</v>
      </c>
      <c r="F572" s="78" t="s">
        <v>331</v>
      </c>
      <c r="G572" s="79">
        <v>0</v>
      </c>
      <c r="H572" s="80"/>
      <c r="I572" s="81"/>
      <c r="J572" s="82"/>
      <c r="K572" s="82"/>
      <c r="L572" s="216"/>
      <c r="M572" s="79">
        <v>0</v>
      </c>
      <c r="N572" s="48">
        <f t="shared" ref="N572" si="167">+N573</f>
        <v>50</v>
      </c>
      <c r="O572" s="48">
        <f t="shared" si="157"/>
        <v>50</v>
      </c>
      <c r="P572" s="48">
        <v>0</v>
      </c>
      <c r="Q572" s="48">
        <f t="shared" si="141"/>
        <v>50</v>
      </c>
      <c r="R572" s="5"/>
    </row>
    <row r="573" spans="1:18" ht="13.9" hidden="1" thickBot="1" x14ac:dyDescent="0.3">
      <c r="A573" s="86"/>
      <c r="B573" s="87"/>
      <c r="C573" s="88"/>
      <c r="D573" s="87">
        <v>3419</v>
      </c>
      <c r="E573" s="87">
        <v>5222</v>
      </c>
      <c r="F573" s="89" t="s">
        <v>29</v>
      </c>
      <c r="G573" s="90">
        <v>0</v>
      </c>
      <c r="H573" s="80"/>
      <c r="I573" s="81"/>
      <c r="J573" s="82"/>
      <c r="K573" s="82"/>
      <c r="L573" s="216"/>
      <c r="M573" s="90">
        <v>0</v>
      </c>
      <c r="N573" s="217">
        <v>50</v>
      </c>
      <c r="O573" s="217">
        <f t="shared" si="157"/>
        <v>50</v>
      </c>
      <c r="P573" s="58">
        <v>0</v>
      </c>
      <c r="Q573" s="58">
        <f t="shared" si="141"/>
        <v>50</v>
      </c>
      <c r="R573" s="5"/>
    </row>
    <row r="574" spans="1:18" ht="21.6" hidden="1" thickBot="1" x14ac:dyDescent="0.3">
      <c r="A574" s="75" t="s">
        <v>17</v>
      </c>
      <c r="B574" s="76">
        <v>4230170</v>
      </c>
      <c r="C574" s="215" t="s">
        <v>25</v>
      </c>
      <c r="D574" s="76" t="s">
        <v>18</v>
      </c>
      <c r="E574" s="76" t="s">
        <v>18</v>
      </c>
      <c r="F574" s="78" t="s">
        <v>332</v>
      </c>
      <c r="G574" s="79">
        <v>0</v>
      </c>
      <c r="H574" s="80"/>
      <c r="I574" s="81"/>
      <c r="J574" s="82"/>
      <c r="K574" s="82"/>
      <c r="L574" s="216"/>
      <c r="M574" s="79">
        <v>0</v>
      </c>
      <c r="N574" s="48">
        <f t="shared" ref="N574" si="168">+N575</f>
        <v>50</v>
      </c>
      <c r="O574" s="48">
        <f t="shared" si="157"/>
        <v>50</v>
      </c>
      <c r="P574" s="48">
        <v>0</v>
      </c>
      <c r="Q574" s="48">
        <f t="shared" si="141"/>
        <v>50</v>
      </c>
      <c r="R574" s="5"/>
    </row>
    <row r="575" spans="1:18" ht="13.9" hidden="1" thickBot="1" x14ac:dyDescent="0.3">
      <c r="A575" s="86"/>
      <c r="B575" s="87"/>
      <c r="C575" s="88"/>
      <c r="D575" s="87">
        <v>3419</v>
      </c>
      <c r="E575" s="87">
        <v>5222</v>
      </c>
      <c r="F575" s="89" t="s">
        <v>29</v>
      </c>
      <c r="G575" s="90">
        <v>0</v>
      </c>
      <c r="H575" s="80"/>
      <c r="I575" s="81"/>
      <c r="J575" s="82"/>
      <c r="K575" s="82"/>
      <c r="L575" s="216"/>
      <c r="M575" s="90">
        <v>0</v>
      </c>
      <c r="N575" s="217">
        <v>50</v>
      </c>
      <c r="O575" s="217">
        <f t="shared" si="157"/>
        <v>50</v>
      </c>
      <c r="P575" s="58">
        <v>0</v>
      </c>
      <c r="Q575" s="58">
        <f t="shared" si="141"/>
        <v>50</v>
      </c>
      <c r="R575" s="5"/>
    </row>
    <row r="576" spans="1:18" ht="21.6" hidden="1" thickBot="1" x14ac:dyDescent="0.3">
      <c r="A576" s="75" t="s">
        <v>17</v>
      </c>
      <c r="B576" s="76">
        <v>4230171</v>
      </c>
      <c r="C576" s="215" t="s">
        <v>25</v>
      </c>
      <c r="D576" s="76" t="s">
        <v>18</v>
      </c>
      <c r="E576" s="76" t="s">
        <v>18</v>
      </c>
      <c r="F576" s="78" t="s">
        <v>333</v>
      </c>
      <c r="G576" s="79">
        <v>0</v>
      </c>
      <c r="H576" s="80"/>
      <c r="I576" s="81"/>
      <c r="J576" s="82"/>
      <c r="K576" s="82"/>
      <c r="L576" s="216"/>
      <c r="M576" s="79">
        <v>0</v>
      </c>
      <c r="N576" s="48">
        <f t="shared" ref="N576" si="169">+N577</f>
        <v>50</v>
      </c>
      <c r="O576" s="48">
        <f t="shared" si="157"/>
        <v>50</v>
      </c>
      <c r="P576" s="48">
        <v>0</v>
      </c>
      <c r="Q576" s="48">
        <f t="shared" si="141"/>
        <v>50</v>
      </c>
      <c r="R576" s="5"/>
    </row>
    <row r="577" spans="1:18" ht="13.9" hidden="1" thickBot="1" x14ac:dyDescent="0.3">
      <c r="A577" s="86"/>
      <c r="B577" s="87"/>
      <c r="C577" s="88"/>
      <c r="D577" s="87">
        <v>3419</v>
      </c>
      <c r="E577" s="87">
        <v>5222</v>
      </c>
      <c r="F577" s="89" t="s">
        <v>29</v>
      </c>
      <c r="G577" s="90">
        <v>0</v>
      </c>
      <c r="H577" s="80"/>
      <c r="I577" s="81"/>
      <c r="J577" s="82"/>
      <c r="K577" s="82"/>
      <c r="L577" s="216"/>
      <c r="M577" s="90">
        <v>0</v>
      </c>
      <c r="N577" s="217">
        <v>50</v>
      </c>
      <c r="O577" s="217">
        <f t="shared" si="157"/>
        <v>50</v>
      </c>
      <c r="P577" s="58">
        <v>0</v>
      </c>
      <c r="Q577" s="58">
        <f t="shared" si="141"/>
        <v>50</v>
      </c>
      <c r="R577" s="5"/>
    </row>
    <row r="578" spans="1:18" ht="21.6" hidden="1" thickBot="1" x14ac:dyDescent="0.3">
      <c r="A578" s="75" t="s">
        <v>17</v>
      </c>
      <c r="B578" s="76">
        <v>4230172</v>
      </c>
      <c r="C578" s="215" t="s">
        <v>25</v>
      </c>
      <c r="D578" s="76" t="s">
        <v>18</v>
      </c>
      <c r="E578" s="76" t="s">
        <v>18</v>
      </c>
      <c r="F578" s="78" t="s">
        <v>334</v>
      </c>
      <c r="G578" s="79">
        <v>0</v>
      </c>
      <c r="H578" s="80"/>
      <c r="I578" s="81"/>
      <c r="J578" s="82"/>
      <c r="K578" s="82"/>
      <c r="L578" s="216"/>
      <c r="M578" s="79">
        <v>0</v>
      </c>
      <c r="N578" s="48">
        <f t="shared" ref="N578" si="170">+N579</f>
        <v>50</v>
      </c>
      <c r="O578" s="48">
        <f t="shared" si="157"/>
        <v>50</v>
      </c>
      <c r="P578" s="48">
        <v>0</v>
      </c>
      <c r="Q578" s="48">
        <f t="shared" si="141"/>
        <v>50</v>
      </c>
      <c r="R578" s="5"/>
    </row>
    <row r="579" spans="1:18" ht="13.9" hidden="1" thickBot="1" x14ac:dyDescent="0.3">
      <c r="A579" s="86"/>
      <c r="B579" s="87"/>
      <c r="C579" s="88"/>
      <c r="D579" s="87">
        <v>3419</v>
      </c>
      <c r="E579" s="87">
        <v>5222</v>
      </c>
      <c r="F579" s="89" t="s">
        <v>29</v>
      </c>
      <c r="G579" s="90">
        <v>0</v>
      </c>
      <c r="H579" s="80"/>
      <c r="I579" s="81"/>
      <c r="J579" s="82"/>
      <c r="K579" s="82"/>
      <c r="L579" s="216"/>
      <c r="M579" s="90">
        <v>0</v>
      </c>
      <c r="N579" s="217">
        <v>50</v>
      </c>
      <c r="O579" s="217">
        <f t="shared" si="157"/>
        <v>50</v>
      </c>
      <c r="P579" s="58">
        <v>0</v>
      </c>
      <c r="Q579" s="58">
        <f t="shared" si="141"/>
        <v>50</v>
      </c>
      <c r="R579" s="5"/>
    </row>
    <row r="580" spans="1:18" ht="21.6" hidden="1" thickBot="1" x14ac:dyDescent="0.3">
      <c r="A580" s="75" t="s">
        <v>17</v>
      </c>
      <c r="B580" s="76">
        <v>4230173</v>
      </c>
      <c r="C580" s="215" t="s">
        <v>25</v>
      </c>
      <c r="D580" s="76" t="s">
        <v>18</v>
      </c>
      <c r="E580" s="76" t="s">
        <v>18</v>
      </c>
      <c r="F580" s="78" t="s">
        <v>335</v>
      </c>
      <c r="G580" s="79">
        <v>0</v>
      </c>
      <c r="H580" s="80"/>
      <c r="I580" s="81"/>
      <c r="J580" s="82"/>
      <c r="K580" s="82"/>
      <c r="L580" s="216"/>
      <c r="M580" s="79">
        <v>0</v>
      </c>
      <c r="N580" s="48">
        <f t="shared" ref="N580" si="171">+N581</f>
        <v>50</v>
      </c>
      <c r="O580" s="48">
        <f t="shared" si="157"/>
        <v>50</v>
      </c>
      <c r="P580" s="48">
        <v>0</v>
      </c>
      <c r="Q580" s="48">
        <f t="shared" si="141"/>
        <v>50</v>
      </c>
      <c r="R580" s="5"/>
    </row>
    <row r="581" spans="1:18" ht="13.9" hidden="1" thickBot="1" x14ac:dyDescent="0.3">
      <c r="A581" s="86"/>
      <c r="B581" s="87"/>
      <c r="C581" s="88"/>
      <c r="D581" s="87">
        <v>3419</v>
      </c>
      <c r="E581" s="87">
        <v>5229</v>
      </c>
      <c r="F581" s="89" t="s">
        <v>95</v>
      </c>
      <c r="G581" s="90">
        <v>0</v>
      </c>
      <c r="H581" s="80"/>
      <c r="I581" s="81"/>
      <c r="J581" s="82"/>
      <c r="K581" s="82"/>
      <c r="L581" s="216"/>
      <c r="M581" s="90">
        <v>0</v>
      </c>
      <c r="N581" s="217">
        <v>50</v>
      </c>
      <c r="O581" s="217">
        <f t="shared" si="157"/>
        <v>50</v>
      </c>
      <c r="P581" s="58">
        <v>0</v>
      </c>
      <c r="Q581" s="58">
        <f t="shared" si="141"/>
        <v>50</v>
      </c>
      <c r="R581" s="5"/>
    </row>
    <row r="582" spans="1:18" ht="21.6" hidden="1" thickBot="1" x14ac:dyDescent="0.3">
      <c r="A582" s="75" t="s">
        <v>17</v>
      </c>
      <c r="B582" s="76">
        <v>4230174</v>
      </c>
      <c r="C582" s="215" t="s">
        <v>25</v>
      </c>
      <c r="D582" s="76" t="s">
        <v>18</v>
      </c>
      <c r="E582" s="76" t="s">
        <v>18</v>
      </c>
      <c r="F582" s="78" t="s">
        <v>336</v>
      </c>
      <c r="G582" s="79">
        <v>0</v>
      </c>
      <c r="H582" s="80"/>
      <c r="I582" s="81"/>
      <c r="J582" s="82"/>
      <c r="K582" s="82"/>
      <c r="L582" s="216"/>
      <c r="M582" s="79">
        <v>0</v>
      </c>
      <c r="N582" s="48">
        <f t="shared" ref="N582" si="172">+N583</f>
        <v>50</v>
      </c>
      <c r="O582" s="48">
        <f t="shared" si="157"/>
        <v>50</v>
      </c>
      <c r="P582" s="48">
        <v>0</v>
      </c>
      <c r="Q582" s="48">
        <f t="shared" si="141"/>
        <v>50</v>
      </c>
      <c r="R582" s="5"/>
    </row>
    <row r="583" spans="1:18" ht="13.9" hidden="1" thickBot="1" x14ac:dyDescent="0.3">
      <c r="A583" s="86"/>
      <c r="B583" s="87"/>
      <c r="C583" s="88"/>
      <c r="D583" s="87">
        <v>3419</v>
      </c>
      <c r="E583" s="87">
        <v>5222</v>
      </c>
      <c r="F583" s="89" t="s">
        <v>29</v>
      </c>
      <c r="G583" s="90">
        <v>0</v>
      </c>
      <c r="H583" s="80"/>
      <c r="I583" s="81"/>
      <c r="J583" s="82"/>
      <c r="K583" s="82"/>
      <c r="L583" s="216"/>
      <c r="M583" s="90">
        <v>0</v>
      </c>
      <c r="N583" s="217">
        <v>50</v>
      </c>
      <c r="O583" s="217">
        <f t="shared" si="157"/>
        <v>50</v>
      </c>
      <c r="P583" s="58">
        <v>0</v>
      </c>
      <c r="Q583" s="58">
        <f t="shared" si="141"/>
        <v>50</v>
      </c>
      <c r="R583" s="5"/>
    </row>
    <row r="584" spans="1:18" ht="21.6" hidden="1" thickBot="1" x14ac:dyDescent="0.3">
      <c r="A584" s="75" t="s">
        <v>17</v>
      </c>
      <c r="B584" s="76">
        <v>4230175</v>
      </c>
      <c r="C584" s="215" t="s">
        <v>25</v>
      </c>
      <c r="D584" s="76" t="s">
        <v>18</v>
      </c>
      <c r="E584" s="76" t="s">
        <v>18</v>
      </c>
      <c r="F584" s="78" t="s">
        <v>337</v>
      </c>
      <c r="G584" s="79">
        <v>0</v>
      </c>
      <c r="H584" s="80"/>
      <c r="I584" s="81"/>
      <c r="J584" s="82"/>
      <c r="K584" s="82"/>
      <c r="L584" s="216"/>
      <c r="M584" s="79">
        <v>0</v>
      </c>
      <c r="N584" s="48">
        <f t="shared" ref="N584" si="173">+N585</f>
        <v>50</v>
      </c>
      <c r="O584" s="48">
        <f t="shared" si="157"/>
        <v>50</v>
      </c>
      <c r="P584" s="48">
        <v>0</v>
      </c>
      <c r="Q584" s="48">
        <f t="shared" si="141"/>
        <v>50</v>
      </c>
      <c r="R584" s="5"/>
    </row>
    <row r="585" spans="1:18" ht="13.9" hidden="1" thickBot="1" x14ac:dyDescent="0.3">
      <c r="A585" s="86"/>
      <c r="B585" s="87"/>
      <c r="C585" s="88"/>
      <c r="D585" s="87">
        <v>3419</v>
      </c>
      <c r="E585" s="87">
        <v>5222</v>
      </c>
      <c r="F585" s="89" t="s">
        <v>29</v>
      </c>
      <c r="G585" s="90">
        <v>0</v>
      </c>
      <c r="H585" s="80"/>
      <c r="I585" s="81"/>
      <c r="J585" s="82"/>
      <c r="K585" s="82"/>
      <c r="L585" s="216"/>
      <c r="M585" s="90">
        <v>0</v>
      </c>
      <c r="N585" s="217">
        <v>50</v>
      </c>
      <c r="O585" s="217">
        <f t="shared" si="157"/>
        <v>50</v>
      </c>
      <c r="P585" s="58">
        <v>0</v>
      </c>
      <c r="Q585" s="58">
        <f t="shared" si="141"/>
        <v>50</v>
      </c>
      <c r="R585" s="5"/>
    </row>
    <row r="586" spans="1:18" ht="21.6" hidden="1" thickBot="1" x14ac:dyDescent="0.3">
      <c r="A586" s="75" t="s">
        <v>17</v>
      </c>
      <c r="B586" s="76">
        <v>4230176</v>
      </c>
      <c r="C586" s="215" t="s">
        <v>25</v>
      </c>
      <c r="D586" s="76" t="s">
        <v>18</v>
      </c>
      <c r="E586" s="76" t="s">
        <v>18</v>
      </c>
      <c r="F586" s="78" t="s">
        <v>338</v>
      </c>
      <c r="G586" s="79">
        <v>0</v>
      </c>
      <c r="H586" s="80"/>
      <c r="I586" s="81"/>
      <c r="J586" s="82"/>
      <c r="K586" s="82"/>
      <c r="L586" s="216"/>
      <c r="M586" s="79">
        <v>0</v>
      </c>
      <c r="N586" s="48">
        <f t="shared" ref="N586" si="174">+N587</f>
        <v>50</v>
      </c>
      <c r="O586" s="48">
        <f t="shared" si="157"/>
        <v>50</v>
      </c>
      <c r="P586" s="48">
        <v>0</v>
      </c>
      <c r="Q586" s="48">
        <f t="shared" si="141"/>
        <v>50</v>
      </c>
      <c r="R586" s="5"/>
    </row>
    <row r="587" spans="1:18" ht="13.9" hidden="1" thickBot="1" x14ac:dyDescent="0.3">
      <c r="A587" s="86"/>
      <c r="B587" s="87"/>
      <c r="C587" s="88"/>
      <c r="D587" s="87">
        <v>3419</v>
      </c>
      <c r="E587" s="87">
        <v>5222</v>
      </c>
      <c r="F587" s="89" t="s">
        <v>29</v>
      </c>
      <c r="G587" s="90">
        <v>0</v>
      </c>
      <c r="H587" s="80"/>
      <c r="I587" s="81"/>
      <c r="J587" s="82"/>
      <c r="K587" s="82"/>
      <c r="L587" s="216"/>
      <c r="M587" s="90">
        <v>0</v>
      </c>
      <c r="N587" s="217">
        <v>50</v>
      </c>
      <c r="O587" s="217">
        <f t="shared" si="157"/>
        <v>50</v>
      </c>
      <c r="P587" s="58">
        <v>0</v>
      </c>
      <c r="Q587" s="58">
        <f t="shared" ref="Q587:Q650" si="175">+O587+P587</f>
        <v>50</v>
      </c>
      <c r="R587" s="5"/>
    </row>
    <row r="588" spans="1:18" ht="21.6" hidden="1" thickBot="1" x14ac:dyDescent="0.3">
      <c r="A588" s="75" t="s">
        <v>17</v>
      </c>
      <c r="B588" s="76">
        <v>4230177</v>
      </c>
      <c r="C588" s="215" t="s">
        <v>25</v>
      </c>
      <c r="D588" s="76" t="s">
        <v>18</v>
      </c>
      <c r="E588" s="76" t="s">
        <v>18</v>
      </c>
      <c r="F588" s="78" t="s">
        <v>339</v>
      </c>
      <c r="G588" s="79">
        <v>0</v>
      </c>
      <c r="H588" s="80"/>
      <c r="I588" s="81"/>
      <c r="J588" s="82"/>
      <c r="K588" s="82"/>
      <c r="L588" s="216"/>
      <c r="M588" s="79">
        <v>0</v>
      </c>
      <c r="N588" s="48">
        <f t="shared" ref="N588" si="176">+N589</f>
        <v>51.5</v>
      </c>
      <c r="O588" s="48">
        <f t="shared" si="157"/>
        <v>51.5</v>
      </c>
      <c r="P588" s="48">
        <v>0</v>
      </c>
      <c r="Q588" s="48">
        <f t="shared" si="175"/>
        <v>51.5</v>
      </c>
      <c r="R588" s="5"/>
    </row>
    <row r="589" spans="1:18" ht="13.9" hidden="1" thickBot="1" x14ac:dyDescent="0.3">
      <c r="A589" s="86"/>
      <c r="B589" s="87"/>
      <c r="C589" s="88"/>
      <c r="D589" s="87">
        <v>3419</v>
      </c>
      <c r="E589" s="87">
        <v>5222</v>
      </c>
      <c r="F589" s="89" t="s">
        <v>29</v>
      </c>
      <c r="G589" s="90">
        <v>0</v>
      </c>
      <c r="H589" s="80"/>
      <c r="I589" s="81"/>
      <c r="J589" s="82"/>
      <c r="K589" s="82"/>
      <c r="L589" s="216"/>
      <c r="M589" s="90">
        <v>0</v>
      </c>
      <c r="N589" s="217">
        <v>51.5</v>
      </c>
      <c r="O589" s="217">
        <f t="shared" si="157"/>
        <v>51.5</v>
      </c>
      <c r="P589" s="58">
        <v>0</v>
      </c>
      <c r="Q589" s="58">
        <f t="shared" si="175"/>
        <v>51.5</v>
      </c>
      <c r="R589" s="5"/>
    </row>
    <row r="590" spans="1:18" ht="21.6" hidden="1" thickBot="1" x14ac:dyDescent="0.3">
      <c r="A590" s="75" t="s">
        <v>17</v>
      </c>
      <c r="B590" s="76">
        <v>4230178</v>
      </c>
      <c r="C590" s="215" t="s">
        <v>25</v>
      </c>
      <c r="D590" s="76" t="s">
        <v>18</v>
      </c>
      <c r="E590" s="76" t="s">
        <v>18</v>
      </c>
      <c r="F590" s="78" t="s">
        <v>340</v>
      </c>
      <c r="G590" s="79">
        <v>0</v>
      </c>
      <c r="H590" s="80"/>
      <c r="I590" s="81"/>
      <c r="J590" s="82"/>
      <c r="K590" s="82"/>
      <c r="L590" s="216"/>
      <c r="M590" s="79">
        <v>0</v>
      </c>
      <c r="N590" s="48">
        <f t="shared" ref="N590" si="177">+N591</f>
        <v>50</v>
      </c>
      <c r="O590" s="48">
        <f t="shared" si="157"/>
        <v>50</v>
      </c>
      <c r="P590" s="48">
        <v>0</v>
      </c>
      <c r="Q590" s="48">
        <f t="shared" si="175"/>
        <v>50</v>
      </c>
      <c r="R590" s="5"/>
    </row>
    <row r="591" spans="1:18" ht="13.9" hidden="1" thickBot="1" x14ac:dyDescent="0.3">
      <c r="A591" s="86"/>
      <c r="B591" s="87"/>
      <c r="C591" s="88"/>
      <c r="D591" s="87">
        <v>3419</v>
      </c>
      <c r="E591" s="87">
        <v>5222</v>
      </c>
      <c r="F591" s="89" t="s">
        <v>29</v>
      </c>
      <c r="G591" s="90">
        <v>0</v>
      </c>
      <c r="H591" s="80"/>
      <c r="I591" s="81"/>
      <c r="J591" s="82"/>
      <c r="K591" s="82"/>
      <c r="L591" s="216"/>
      <c r="M591" s="90">
        <v>0</v>
      </c>
      <c r="N591" s="217">
        <v>50</v>
      </c>
      <c r="O591" s="217">
        <f t="shared" si="157"/>
        <v>50</v>
      </c>
      <c r="P591" s="58">
        <v>0</v>
      </c>
      <c r="Q591" s="58">
        <f t="shared" si="175"/>
        <v>50</v>
      </c>
      <c r="R591" s="5"/>
    </row>
    <row r="592" spans="1:18" ht="31.9" hidden="1" thickBot="1" x14ac:dyDescent="0.3">
      <c r="A592" s="75" t="s">
        <v>17</v>
      </c>
      <c r="B592" s="76">
        <v>4230179</v>
      </c>
      <c r="C592" s="215" t="s">
        <v>25</v>
      </c>
      <c r="D592" s="76" t="s">
        <v>18</v>
      </c>
      <c r="E592" s="76" t="s">
        <v>18</v>
      </c>
      <c r="F592" s="78" t="s">
        <v>341</v>
      </c>
      <c r="G592" s="79">
        <v>0</v>
      </c>
      <c r="H592" s="80"/>
      <c r="I592" s="81"/>
      <c r="J592" s="82"/>
      <c r="K592" s="82"/>
      <c r="L592" s="216"/>
      <c r="M592" s="79">
        <v>0</v>
      </c>
      <c r="N592" s="48">
        <f t="shared" ref="N592" si="178">+N593</f>
        <v>50</v>
      </c>
      <c r="O592" s="48">
        <f t="shared" si="157"/>
        <v>50</v>
      </c>
      <c r="P592" s="48">
        <v>0</v>
      </c>
      <c r="Q592" s="48">
        <f t="shared" si="175"/>
        <v>50</v>
      </c>
      <c r="R592" s="5"/>
    </row>
    <row r="593" spans="1:18" ht="13.9" hidden="1" thickBot="1" x14ac:dyDescent="0.3">
      <c r="A593" s="86"/>
      <c r="B593" s="87"/>
      <c r="C593" s="88"/>
      <c r="D593" s="87">
        <v>3419</v>
      </c>
      <c r="E593" s="87">
        <v>5222</v>
      </c>
      <c r="F593" s="89" t="s">
        <v>29</v>
      </c>
      <c r="G593" s="90">
        <v>0</v>
      </c>
      <c r="H593" s="80"/>
      <c r="I593" s="81"/>
      <c r="J593" s="82"/>
      <c r="K593" s="82"/>
      <c r="L593" s="216"/>
      <c r="M593" s="90">
        <v>0</v>
      </c>
      <c r="N593" s="217">
        <v>50</v>
      </c>
      <c r="O593" s="217">
        <f t="shared" si="157"/>
        <v>50</v>
      </c>
      <c r="P593" s="58">
        <v>0</v>
      </c>
      <c r="Q593" s="58">
        <f t="shared" si="175"/>
        <v>50</v>
      </c>
      <c r="R593" s="5"/>
    </row>
    <row r="594" spans="1:18" ht="21.6" hidden="1" thickBot="1" x14ac:dyDescent="0.3">
      <c r="A594" s="75" t="s">
        <v>17</v>
      </c>
      <c r="B594" s="76">
        <v>4230180</v>
      </c>
      <c r="C594" s="215" t="s">
        <v>25</v>
      </c>
      <c r="D594" s="76" t="s">
        <v>18</v>
      </c>
      <c r="E594" s="76" t="s">
        <v>18</v>
      </c>
      <c r="F594" s="78" t="s">
        <v>342</v>
      </c>
      <c r="G594" s="79">
        <v>0</v>
      </c>
      <c r="H594" s="80"/>
      <c r="I594" s="81"/>
      <c r="J594" s="82"/>
      <c r="K594" s="82"/>
      <c r="L594" s="216"/>
      <c r="M594" s="79">
        <v>0</v>
      </c>
      <c r="N594" s="48">
        <f t="shared" ref="N594" si="179">+N595</f>
        <v>50</v>
      </c>
      <c r="O594" s="48">
        <f t="shared" si="157"/>
        <v>50</v>
      </c>
      <c r="P594" s="48">
        <v>0</v>
      </c>
      <c r="Q594" s="48">
        <f t="shared" si="175"/>
        <v>50</v>
      </c>
      <c r="R594" s="5"/>
    </row>
    <row r="595" spans="1:18" ht="13.9" hidden="1" thickBot="1" x14ac:dyDescent="0.3">
      <c r="A595" s="86"/>
      <c r="B595" s="87"/>
      <c r="C595" s="88"/>
      <c r="D595" s="87">
        <v>3419</v>
      </c>
      <c r="E595" s="87">
        <v>5222</v>
      </c>
      <c r="F595" s="89" t="s">
        <v>29</v>
      </c>
      <c r="G595" s="90">
        <v>0</v>
      </c>
      <c r="H595" s="80"/>
      <c r="I595" s="81"/>
      <c r="J595" s="82"/>
      <c r="K595" s="82"/>
      <c r="L595" s="216"/>
      <c r="M595" s="90">
        <v>0</v>
      </c>
      <c r="N595" s="217">
        <v>50</v>
      </c>
      <c r="O595" s="217">
        <f t="shared" si="157"/>
        <v>50</v>
      </c>
      <c r="P595" s="58">
        <v>0</v>
      </c>
      <c r="Q595" s="58">
        <f t="shared" si="175"/>
        <v>50</v>
      </c>
      <c r="R595" s="5"/>
    </row>
    <row r="596" spans="1:18" ht="21.6" hidden="1" thickBot="1" x14ac:dyDescent="0.3">
      <c r="A596" s="75" t="s">
        <v>17</v>
      </c>
      <c r="B596" s="76">
        <v>4230181</v>
      </c>
      <c r="C596" s="215" t="s">
        <v>25</v>
      </c>
      <c r="D596" s="76" t="s">
        <v>18</v>
      </c>
      <c r="E596" s="76" t="s">
        <v>18</v>
      </c>
      <c r="F596" s="78" t="s">
        <v>343</v>
      </c>
      <c r="G596" s="79">
        <v>0</v>
      </c>
      <c r="H596" s="80"/>
      <c r="I596" s="81"/>
      <c r="J596" s="82"/>
      <c r="K596" s="82"/>
      <c r="L596" s="216"/>
      <c r="M596" s="79">
        <v>0</v>
      </c>
      <c r="N596" s="48">
        <f t="shared" ref="N596" si="180">+N597</f>
        <v>50</v>
      </c>
      <c r="O596" s="48">
        <f t="shared" si="157"/>
        <v>50</v>
      </c>
      <c r="P596" s="48">
        <v>0</v>
      </c>
      <c r="Q596" s="48">
        <f t="shared" si="175"/>
        <v>50</v>
      </c>
      <c r="R596" s="5"/>
    </row>
    <row r="597" spans="1:18" ht="13.9" hidden="1" thickBot="1" x14ac:dyDescent="0.3">
      <c r="A597" s="86"/>
      <c r="B597" s="87"/>
      <c r="C597" s="88"/>
      <c r="D597" s="87">
        <v>3419</v>
      </c>
      <c r="E597" s="87">
        <v>5222</v>
      </c>
      <c r="F597" s="89" t="s">
        <v>29</v>
      </c>
      <c r="G597" s="90">
        <v>0</v>
      </c>
      <c r="H597" s="80"/>
      <c r="I597" s="81"/>
      <c r="J597" s="82"/>
      <c r="K597" s="82"/>
      <c r="L597" s="216"/>
      <c r="M597" s="90">
        <v>0</v>
      </c>
      <c r="N597" s="217">
        <v>50</v>
      </c>
      <c r="O597" s="217">
        <f t="shared" si="157"/>
        <v>50</v>
      </c>
      <c r="P597" s="58">
        <v>0</v>
      </c>
      <c r="Q597" s="58">
        <f t="shared" si="175"/>
        <v>50</v>
      </c>
      <c r="R597" s="5"/>
    </row>
    <row r="598" spans="1:18" ht="13.9" hidden="1" thickBot="1" x14ac:dyDescent="0.3">
      <c r="A598" s="75" t="s">
        <v>17</v>
      </c>
      <c r="B598" s="76">
        <v>4230182</v>
      </c>
      <c r="C598" s="215" t="s">
        <v>25</v>
      </c>
      <c r="D598" s="76" t="s">
        <v>18</v>
      </c>
      <c r="E598" s="76" t="s">
        <v>18</v>
      </c>
      <c r="F598" s="78" t="s">
        <v>344</v>
      </c>
      <c r="G598" s="79">
        <v>0</v>
      </c>
      <c r="H598" s="80"/>
      <c r="I598" s="81"/>
      <c r="J598" s="82"/>
      <c r="K598" s="82"/>
      <c r="L598" s="216"/>
      <c r="M598" s="79">
        <v>0</v>
      </c>
      <c r="N598" s="48">
        <f t="shared" ref="N598" si="181">+N599</f>
        <v>125</v>
      </c>
      <c r="O598" s="48">
        <f t="shared" si="157"/>
        <v>125</v>
      </c>
      <c r="P598" s="48">
        <v>0</v>
      </c>
      <c r="Q598" s="48">
        <f t="shared" si="175"/>
        <v>125</v>
      </c>
      <c r="R598" s="5"/>
    </row>
    <row r="599" spans="1:18" ht="13.9" hidden="1" thickBot="1" x14ac:dyDescent="0.3">
      <c r="A599" s="86"/>
      <c r="B599" s="87"/>
      <c r="C599" s="88"/>
      <c r="D599" s="87">
        <v>3419</v>
      </c>
      <c r="E599" s="87">
        <v>5222</v>
      </c>
      <c r="F599" s="89" t="s">
        <v>29</v>
      </c>
      <c r="G599" s="90">
        <v>0</v>
      </c>
      <c r="H599" s="80"/>
      <c r="I599" s="81"/>
      <c r="J599" s="82"/>
      <c r="K599" s="82"/>
      <c r="L599" s="216"/>
      <c r="M599" s="90">
        <v>0</v>
      </c>
      <c r="N599" s="217">
        <v>125</v>
      </c>
      <c r="O599" s="217">
        <f t="shared" si="157"/>
        <v>125</v>
      </c>
      <c r="P599" s="58">
        <v>0</v>
      </c>
      <c r="Q599" s="58">
        <f t="shared" si="175"/>
        <v>125</v>
      </c>
      <c r="R599" s="5"/>
    </row>
    <row r="600" spans="1:18" ht="21.6" hidden="1" thickBot="1" x14ac:dyDescent="0.3">
      <c r="A600" s="75" t="s">
        <v>17</v>
      </c>
      <c r="B600" s="76">
        <v>4230183</v>
      </c>
      <c r="C600" s="215" t="s">
        <v>25</v>
      </c>
      <c r="D600" s="76" t="s">
        <v>18</v>
      </c>
      <c r="E600" s="76" t="s">
        <v>18</v>
      </c>
      <c r="F600" s="78" t="s">
        <v>345</v>
      </c>
      <c r="G600" s="79">
        <v>0</v>
      </c>
      <c r="H600" s="80"/>
      <c r="I600" s="81"/>
      <c r="J600" s="82"/>
      <c r="K600" s="82"/>
      <c r="L600" s="216"/>
      <c r="M600" s="79">
        <v>0</v>
      </c>
      <c r="N600" s="48">
        <f t="shared" ref="N600" si="182">+N601</f>
        <v>50</v>
      </c>
      <c r="O600" s="48">
        <f t="shared" si="157"/>
        <v>50</v>
      </c>
      <c r="P600" s="48">
        <v>0</v>
      </c>
      <c r="Q600" s="48">
        <f t="shared" si="175"/>
        <v>50</v>
      </c>
      <c r="R600" s="5"/>
    </row>
    <row r="601" spans="1:18" ht="13.9" hidden="1" thickBot="1" x14ac:dyDescent="0.3">
      <c r="A601" s="86"/>
      <c r="B601" s="87"/>
      <c r="C601" s="88"/>
      <c r="D601" s="87">
        <v>3419</v>
      </c>
      <c r="E601" s="87">
        <v>5222</v>
      </c>
      <c r="F601" s="89" t="s">
        <v>29</v>
      </c>
      <c r="G601" s="90">
        <v>0</v>
      </c>
      <c r="H601" s="80"/>
      <c r="I601" s="81"/>
      <c r="J601" s="82"/>
      <c r="K601" s="82"/>
      <c r="L601" s="216"/>
      <c r="M601" s="90">
        <v>0</v>
      </c>
      <c r="N601" s="217">
        <v>50</v>
      </c>
      <c r="O601" s="217">
        <f t="shared" si="157"/>
        <v>50</v>
      </c>
      <c r="P601" s="58">
        <v>0</v>
      </c>
      <c r="Q601" s="58">
        <f t="shared" si="175"/>
        <v>50</v>
      </c>
      <c r="R601" s="5"/>
    </row>
    <row r="602" spans="1:18" ht="13.9" hidden="1" thickBot="1" x14ac:dyDescent="0.3">
      <c r="A602" s="75" t="s">
        <v>17</v>
      </c>
      <c r="B602" s="76">
        <v>4230184</v>
      </c>
      <c r="C602" s="215" t="s">
        <v>25</v>
      </c>
      <c r="D602" s="76" t="s">
        <v>18</v>
      </c>
      <c r="E602" s="76" t="s">
        <v>18</v>
      </c>
      <c r="F602" s="78" t="s">
        <v>346</v>
      </c>
      <c r="G602" s="79">
        <v>0</v>
      </c>
      <c r="H602" s="80"/>
      <c r="I602" s="81"/>
      <c r="J602" s="82"/>
      <c r="K602" s="82"/>
      <c r="L602" s="216"/>
      <c r="M602" s="79">
        <v>0</v>
      </c>
      <c r="N602" s="48">
        <f t="shared" ref="N602" si="183">+N603</f>
        <v>57.5</v>
      </c>
      <c r="O602" s="48">
        <f t="shared" si="157"/>
        <v>57.5</v>
      </c>
      <c r="P602" s="48">
        <v>0</v>
      </c>
      <c r="Q602" s="48">
        <f t="shared" si="175"/>
        <v>57.5</v>
      </c>
      <c r="R602" s="5"/>
    </row>
    <row r="603" spans="1:18" ht="13.9" hidden="1" thickBot="1" x14ac:dyDescent="0.3">
      <c r="A603" s="86"/>
      <c r="B603" s="87"/>
      <c r="C603" s="88"/>
      <c r="D603" s="87">
        <v>3419</v>
      </c>
      <c r="E603" s="87">
        <v>5222</v>
      </c>
      <c r="F603" s="89" t="s">
        <v>29</v>
      </c>
      <c r="G603" s="90">
        <v>0</v>
      </c>
      <c r="H603" s="80"/>
      <c r="I603" s="81"/>
      <c r="J603" s="82"/>
      <c r="K603" s="82"/>
      <c r="L603" s="216"/>
      <c r="M603" s="90">
        <v>0</v>
      </c>
      <c r="N603" s="217">
        <v>57.5</v>
      </c>
      <c r="O603" s="217">
        <f t="shared" si="157"/>
        <v>57.5</v>
      </c>
      <c r="P603" s="58">
        <v>0</v>
      </c>
      <c r="Q603" s="58">
        <f t="shared" si="175"/>
        <v>57.5</v>
      </c>
      <c r="R603" s="5"/>
    </row>
    <row r="604" spans="1:18" ht="13.9" hidden="1" thickBot="1" x14ac:dyDescent="0.3">
      <c r="A604" s="75" t="s">
        <v>17</v>
      </c>
      <c r="B604" s="76">
        <v>4230185</v>
      </c>
      <c r="C604" s="215" t="s">
        <v>25</v>
      </c>
      <c r="D604" s="76" t="s">
        <v>18</v>
      </c>
      <c r="E604" s="76" t="s">
        <v>18</v>
      </c>
      <c r="F604" s="78" t="s">
        <v>347</v>
      </c>
      <c r="G604" s="79">
        <v>0</v>
      </c>
      <c r="H604" s="80"/>
      <c r="I604" s="81"/>
      <c r="J604" s="82"/>
      <c r="K604" s="82"/>
      <c r="L604" s="216"/>
      <c r="M604" s="79">
        <v>0</v>
      </c>
      <c r="N604" s="48">
        <f t="shared" ref="N604" si="184">+N605</f>
        <v>50</v>
      </c>
      <c r="O604" s="48">
        <f t="shared" si="157"/>
        <v>50</v>
      </c>
      <c r="P604" s="48">
        <v>0</v>
      </c>
      <c r="Q604" s="48">
        <f t="shared" si="175"/>
        <v>50</v>
      </c>
      <c r="R604" s="5"/>
    </row>
    <row r="605" spans="1:18" ht="13.9" hidden="1" thickBot="1" x14ac:dyDescent="0.3">
      <c r="A605" s="86"/>
      <c r="B605" s="87"/>
      <c r="C605" s="88"/>
      <c r="D605" s="87">
        <v>3419</v>
      </c>
      <c r="E605" s="87">
        <v>5222</v>
      </c>
      <c r="F605" s="89" t="s">
        <v>29</v>
      </c>
      <c r="G605" s="90">
        <v>0</v>
      </c>
      <c r="H605" s="80"/>
      <c r="I605" s="81"/>
      <c r="J605" s="82"/>
      <c r="K605" s="82"/>
      <c r="L605" s="216"/>
      <c r="M605" s="90">
        <v>0</v>
      </c>
      <c r="N605" s="217">
        <v>50</v>
      </c>
      <c r="O605" s="217">
        <f t="shared" si="157"/>
        <v>50</v>
      </c>
      <c r="P605" s="58">
        <v>0</v>
      </c>
      <c r="Q605" s="58">
        <f t="shared" si="175"/>
        <v>50</v>
      </c>
      <c r="R605" s="5"/>
    </row>
    <row r="606" spans="1:18" ht="21.6" hidden="1" thickBot="1" x14ac:dyDescent="0.3">
      <c r="A606" s="75" t="s">
        <v>17</v>
      </c>
      <c r="B606" s="76">
        <v>4230186</v>
      </c>
      <c r="C606" s="215" t="s">
        <v>25</v>
      </c>
      <c r="D606" s="76" t="s">
        <v>18</v>
      </c>
      <c r="E606" s="76" t="s">
        <v>18</v>
      </c>
      <c r="F606" s="78" t="s">
        <v>348</v>
      </c>
      <c r="G606" s="79">
        <v>0</v>
      </c>
      <c r="H606" s="80"/>
      <c r="I606" s="81"/>
      <c r="J606" s="82"/>
      <c r="K606" s="82"/>
      <c r="L606" s="216"/>
      <c r="M606" s="79">
        <v>0</v>
      </c>
      <c r="N606" s="48">
        <f t="shared" ref="N606" si="185">+N607</f>
        <v>50</v>
      </c>
      <c r="O606" s="48">
        <f t="shared" si="157"/>
        <v>50</v>
      </c>
      <c r="P606" s="48">
        <v>0</v>
      </c>
      <c r="Q606" s="48">
        <f t="shared" si="175"/>
        <v>50</v>
      </c>
      <c r="R606" s="5"/>
    </row>
    <row r="607" spans="1:18" ht="13.9" hidden="1" thickBot="1" x14ac:dyDescent="0.3">
      <c r="A607" s="86"/>
      <c r="B607" s="87"/>
      <c r="C607" s="88"/>
      <c r="D607" s="87">
        <v>3419</v>
      </c>
      <c r="E607" s="87">
        <v>5222</v>
      </c>
      <c r="F607" s="89" t="s">
        <v>29</v>
      </c>
      <c r="G607" s="90">
        <v>0</v>
      </c>
      <c r="H607" s="80"/>
      <c r="I607" s="81"/>
      <c r="J607" s="82"/>
      <c r="K607" s="82"/>
      <c r="L607" s="216"/>
      <c r="M607" s="90">
        <v>0</v>
      </c>
      <c r="N607" s="217">
        <v>50</v>
      </c>
      <c r="O607" s="217">
        <f t="shared" si="157"/>
        <v>50</v>
      </c>
      <c r="P607" s="58">
        <v>0</v>
      </c>
      <c r="Q607" s="58">
        <f t="shared" si="175"/>
        <v>50</v>
      </c>
      <c r="R607" s="5"/>
    </row>
    <row r="608" spans="1:18" ht="21.6" hidden="1" thickBot="1" x14ac:dyDescent="0.3">
      <c r="A608" s="75" t="s">
        <v>17</v>
      </c>
      <c r="B608" s="76">
        <v>4230187</v>
      </c>
      <c r="C608" s="215" t="s">
        <v>25</v>
      </c>
      <c r="D608" s="76" t="s">
        <v>18</v>
      </c>
      <c r="E608" s="76" t="s">
        <v>18</v>
      </c>
      <c r="F608" s="78" t="s">
        <v>349</v>
      </c>
      <c r="G608" s="79">
        <v>0</v>
      </c>
      <c r="H608" s="80"/>
      <c r="I608" s="81"/>
      <c r="J608" s="82"/>
      <c r="K608" s="82"/>
      <c r="L608" s="216"/>
      <c r="M608" s="79">
        <v>0</v>
      </c>
      <c r="N608" s="48">
        <f t="shared" ref="N608" si="186">+N609</f>
        <v>76.25</v>
      </c>
      <c r="O608" s="48">
        <f t="shared" si="157"/>
        <v>76.25</v>
      </c>
      <c r="P608" s="48">
        <v>0</v>
      </c>
      <c r="Q608" s="48">
        <f t="shared" si="175"/>
        <v>76.25</v>
      </c>
      <c r="R608" s="5"/>
    </row>
    <row r="609" spans="1:18" ht="13.9" hidden="1" thickBot="1" x14ac:dyDescent="0.3">
      <c r="A609" s="86"/>
      <c r="B609" s="87"/>
      <c r="C609" s="88"/>
      <c r="D609" s="87">
        <v>3419</v>
      </c>
      <c r="E609" s="87">
        <v>5222</v>
      </c>
      <c r="F609" s="89" t="s">
        <v>29</v>
      </c>
      <c r="G609" s="90">
        <v>0</v>
      </c>
      <c r="H609" s="80"/>
      <c r="I609" s="81"/>
      <c r="J609" s="82"/>
      <c r="K609" s="82"/>
      <c r="L609" s="216"/>
      <c r="M609" s="90">
        <v>0</v>
      </c>
      <c r="N609" s="217">
        <v>76.25</v>
      </c>
      <c r="O609" s="217">
        <f t="shared" si="157"/>
        <v>76.25</v>
      </c>
      <c r="P609" s="58">
        <v>0</v>
      </c>
      <c r="Q609" s="58">
        <f t="shared" si="175"/>
        <v>76.25</v>
      </c>
      <c r="R609" s="5"/>
    </row>
    <row r="610" spans="1:18" ht="21.6" hidden="1" thickBot="1" x14ac:dyDescent="0.3">
      <c r="A610" s="75" t="s">
        <v>17</v>
      </c>
      <c r="B610" s="76">
        <v>4230188</v>
      </c>
      <c r="C610" s="215" t="s">
        <v>25</v>
      </c>
      <c r="D610" s="76" t="s">
        <v>18</v>
      </c>
      <c r="E610" s="76" t="s">
        <v>18</v>
      </c>
      <c r="F610" s="78" t="s">
        <v>350</v>
      </c>
      <c r="G610" s="79">
        <v>0</v>
      </c>
      <c r="H610" s="80"/>
      <c r="I610" s="81"/>
      <c r="J610" s="82"/>
      <c r="K610" s="82"/>
      <c r="L610" s="216"/>
      <c r="M610" s="79">
        <v>0</v>
      </c>
      <c r="N610" s="48">
        <f t="shared" ref="N610" si="187">+N611</f>
        <v>50</v>
      </c>
      <c r="O610" s="48">
        <f t="shared" si="157"/>
        <v>50</v>
      </c>
      <c r="P610" s="48">
        <v>0</v>
      </c>
      <c r="Q610" s="48">
        <f t="shared" si="175"/>
        <v>50</v>
      </c>
      <c r="R610" s="5"/>
    </row>
    <row r="611" spans="1:18" ht="13.9" hidden="1" thickBot="1" x14ac:dyDescent="0.3">
      <c r="A611" s="86"/>
      <c r="B611" s="87"/>
      <c r="C611" s="88"/>
      <c r="D611" s="87">
        <v>3419</v>
      </c>
      <c r="E611" s="87">
        <v>5222</v>
      </c>
      <c r="F611" s="89" t="s">
        <v>29</v>
      </c>
      <c r="G611" s="90">
        <v>0</v>
      </c>
      <c r="H611" s="80"/>
      <c r="I611" s="81"/>
      <c r="J611" s="82"/>
      <c r="K611" s="82"/>
      <c r="L611" s="216"/>
      <c r="M611" s="90">
        <v>0</v>
      </c>
      <c r="N611" s="217">
        <v>50</v>
      </c>
      <c r="O611" s="217">
        <f t="shared" si="157"/>
        <v>50</v>
      </c>
      <c r="P611" s="58">
        <v>0</v>
      </c>
      <c r="Q611" s="58">
        <f t="shared" si="175"/>
        <v>50</v>
      </c>
      <c r="R611" s="5"/>
    </row>
    <row r="612" spans="1:18" ht="21.6" hidden="1" thickBot="1" x14ac:dyDescent="0.3">
      <c r="A612" s="75" t="s">
        <v>17</v>
      </c>
      <c r="B612" s="76">
        <v>4230189</v>
      </c>
      <c r="C612" s="215" t="s">
        <v>25</v>
      </c>
      <c r="D612" s="76" t="s">
        <v>18</v>
      </c>
      <c r="E612" s="76" t="s">
        <v>18</v>
      </c>
      <c r="F612" s="78" t="s">
        <v>351</v>
      </c>
      <c r="G612" s="79">
        <v>0</v>
      </c>
      <c r="H612" s="80"/>
      <c r="I612" s="81"/>
      <c r="J612" s="82"/>
      <c r="K612" s="82"/>
      <c r="L612" s="216"/>
      <c r="M612" s="79">
        <v>0</v>
      </c>
      <c r="N612" s="48">
        <f t="shared" ref="N612" si="188">+N613</f>
        <v>50</v>
      </c>
      <c r="O612" s="48">
        <f t="shared" si="157"/>
        <v>50</v>
      </c>
      <c r="P612" s="48">
        <v>0</v>
      </c>
      <c r="Q612" s="48">
        <f t="shared" si="175"/>
        <v>50</v>
      </c>
      <c r="R612" s="5"/>
    </row>
    <row r="613" spans="1:18" ht="13.9" hidden="1" thickBot="1" x14ac:dyDescent="0.3">
      <c r="A613" s="86"/>
      <c r="B613" s="87"/>
      <c r="C613" s="88"/>
      <c r="D613" s="87">
        <v>3419</v>
      </c>
      <c r="E613" s="87">
        <v>5222</v>
      </c>
      <c r="F613" s="89" t="s">
        <v>29</v>
      </c>
      <c r="G613" s="90">
        <v>0</v>
      </c>
      <c r="H613" s="80"/>
      <c r="I613" s="81"/>
      <c r="J613" s="82"/>
      <c r="K613" s="82"/>
      <c r="L613" s="216"/>
      <c r="M613" s="90">
        <v>0</v>
      </c>
      <c r="N613" s="217">
        <v>50</v>
      </c>
      <c r="O613" s="217">
        <f t="shared" si="157"/>
        <v>50</v>
      </c>
      <c r="P613" s="58">
        <v>0</v>
      </c>
      <c r="Q613" s="58">
        <f t="shared" si="175"/>
        <v>50</v>
      </c>
      <c r="R613" s="5"/>
    </row>
    <row r="614" spans="1:18" ht="21.6" hidden="1" thickBot="1" x14ac:dyDescent="0.3">
      <c r="A614" s="75" t="s">
        <v>17</v>
      </c>
      <c r="B614" s="76">
        <v>4230190</v>
      </c>
      <c r="C614" s="215" t="s">
        <v>25</v>
      </c>
      <c r="D614" s="76" t="s">
        <v>18</v>
      </c>
      <c r="E614" s="76" t="s">
        <v>18</v>
      </c>
      <c r="F614" s="78" t="s">
        <v>352</v>
      </c>
      <c r="G614" s="79">
        <v>0</v>
      </c>
      <c r="H614" s="80"/>
      <c r="I614" s="81"/>
      <c r="J614" s="82"/>
      <c r="K614" s="82"/>
      <c r="L614" s="216"/>
      <c r="M614" s="79">
        <v>0</v>
      </c>
      <c r="N614" s="48">
        <f t="shared" ref="N614" si="189">+N615</f>
        <v>50</v>
      </c>
      <c r="O614" s="48">
        <f t="shared" si="157"/>
        <v>50</v>
      </c>
      <c r="P614" s="48">
        <v>0</v>
      </c>
      <c r="Q614" s="48">
        <f t="shared" si="175"/>
        <v>50</v>
      </c>
      <c r="R614" s="5"/>
    </row>
    <row r="615" spans="1:18" ht="13.9" hidden="1" thickBot="1" x14ac:dyDescent="0.3">
      <c r="A615" s="86"/>
      <c r="B615" s="87"/>
      <c r="C615" s="88"/>
      <c r="D615" s="87">
        <v>3419</v>
      </c>
      <c r="E615" s="87">
        <v>5222</v>
      </c>
      <c r="F615" s="89" t="s">
        <v>29</v>
      </c>
      <c r="G615" s="90">
        <v>0</v>
      </c>
      <c r="H615" s="80"/>
      <c r="I615" s="81"/>
      <c r="J615" s="82"/>
      <c r="K615" s="82"/>
      <c r="L615" s="216"/>
      <c r="M615" s="90">
        <v>0</v>
      </c>
      <c r="N615" s="217">
        <v>50</v>
      </c>
      <c r="O615" s="217">
        <f t="shared" si="157"/>
        <v>50</v>
      </c>
      <c r="P615" s="58">
        <v>0</v>
      </c>
      <c r="Q615" s="58">
        <f t="shared" si="175"/>
        <v>50</v>
      </c>
      <c r="R615" s="5"/>
    </row>
    <row r="616" spans="1:18" ht="13.9" hidden="1" thickBot="1" x14ac:dyDescent="0.3">
      <c r="A616" s="75" t="s">
        <v>17</v>
      </c>
      <c r="B616" s="76">
        <v>4230191</v>
      </c>
      <c r="C616" s="215" t="s">
        <v>25</v>
      </c>
      <c r="D616" s="76" t="s">
        <v>18</v>
      </c>
      <c r="E616" s="76" t="s">
        <v>18</v>
      </c>
      <c r="F616" s="78" t="s">
        <v>353</v>
      </c>
      <c r="G616" s="79">
        <v>0</v>
      </c>
      <c r="H616" s="80"/>
      <c r="I616" s="81"/>
      <c r="J616" s="82"/>
      <c r="K616" s="82"/>
      <c r="L616" s="216"/>
      <c r="M616" s="79">
        <v>0</v>
      </c>
      <c r="N616" s="48">
        <f t="shared" ref="N616" si="190">+N617</f>
        <v>50</v>
      </c>
      <c r="O616" s="48">
        <f t="shared" ref="O616:O679" si="191">+M616+N616</f>
        <v>50</v>
      </c>
      <c r="P616" s="48">
        <v>0</v>
      </c>
      <c r="Q616" s="48">
        <f t="shared" si="175"/>
        <v>50</v>
      </c>
      <c r="R616" s="5"/>
    </row>
    <row r="617" spans="1:18" ht="13.9" hidden="1" thickBot="1" x14ac:dyDescent="0.3">
      <c r="A617" s="86"/>
      <c r="B617" s="87"/>
      <c r="C617" s="88"/>
      <c r="D617" s="87">
        <v>3419</v>
      </c>
      <c r="E617" s="87">
        <v>5222</v>
      </c>
      <c r="F617" s="89" t="s">
        <v>29</v>
      </c>
      <c r="G617" s="90">
        <v>0</v>
      </c>
      <c r="H617" s="80"/>
      <c r="I617" s="81"/>
      <c r="J617" s="82"/>
      <c r="K617" s="82"/>
      <c r="L617" s="216"/>
      <c r="M617" s="90">
        <v>0</v>
      </c>
      <c r="N617" s="217">
        <v>50</v>
      </c>
      <c r="O617" s="217">
        <f t="shared" si="191"/>
        <v>50</v>
      </c>
      <c r="P617" s="58">
        <v>0</v>
      </c>
      <c r="Q617" s="58">
        <f t="shared" si="175"/>
        <v>50</v>
      </c>
      <c r="R617" s="5"/>
    </row>
    <row r="618" spans="1:18" ht="21.6" hidden="1" thickBot="1" x14ac:dyDescent="0.3">
      <c r="A618" s="75" t="s">
        <v>17</v>
      </c>
      <c r="B618" s="76">
        <v>4230192</v>
      </c>
      <c r="C618" s="215" t="s">
        <v>25</v>
      </c>
      <c r="D618" s="76" t="s">
        <v>18</v>
      </c>
      <c r="E618" s="76" t="s">
        <v>18</v>
      </c>
      <c r="F618" s="78" t="s">
        <v>354</v>
      </c>
      <c r="G618" s="79">
        <v>0</v>
      </c>
      <c r="H618" s="80"/>
      <c r="I618" s="81"/>
      <c r="J618" s="82"/>
      <c r="K618" s="82"/>
      <c r="L618" s="216"/>
      <c r="M618" s="79">
        <v>0</v>
      </c>
      <c r="N618" s="48">
        <f t="shared" ref="N618" si="192">+N619</f>
        <v>50</v>
      </c>
      <c r="O618" s="48">
        <f t="shared" si="191"/>
        <v>50</v>
      </c>
      <c r="P618" s="48">
        <v>0</v>
      </c>
      <c r="Q618" s="48">
        <f t="shared" si="175"/>
        <v>50</v>
      </c>
      <c r="R618" s="5"/>
    </row>
    <row r="619" spans="1:18" ht="13.9" hidden="1" thickBot="1" x14ac:dyDescent="0.3">
      <c r="A619" s="86"/>
      <c r="B619" s="87"/>
      <c r="C619" s="88"/>
      <c r="D619" s="87">
        <v>3419</v>
      </c>
      <c r="E619" s="87">
        <v>5222</v>
      </c>
      <c r="F619" s="89" t="s">
        <v>29</v>
      </c>
      <c r="G619" s="90">
        <v>0</v>
      </c>
      <c r="H619" s="80"/>
      <c r="I619" s="81"/>
      <c r="J619" s="82"/>
      <c r="K619" s="82"/>
      <c r="L619" s="216"/>
      <c r="M619" s="90">
        <v>0</v>
      </c>
      <c r="N619" s="217">
        <v>50</v>
      </c>
      <c r="O619" s="217">
        <f t="shared" si="191"/>
        <v>50</v>
      </c>
      <c r="P619" s="58">
        <v>0</v>
      </c>
      <c r="Q619" s="58">
        <f t="shared" si="175"/>
        <v>50</v>
      </c>
      <c r="R619" s="5"/>
    </row>
    <row r="620" spans="1:18" ht="21.6" hidden="1" thickBot="1" x14ac:dyDescent="0.3">
      <c r="A620" s="75" t="s">
        <v>17</v>
      </c>
      <c r="B620" s="76">
        <v>4230193</v>
      </c>
      <c r="C620" s="215" t="s">
        <v>25</v>
      </c>
      <c r="D620" s="76" t="s">
        <v>18</v>
      </c>
      <c r="E620" s="76" t="s">
        <v>18</v>
      </c>
      <c r="F620" s="78" t="s">
        <v>355</v>
      </c>
      <c r="G620" s="79">
        <v>0</v>
      </c>
      <c r="H620" s="80"/>
      <c r="I620" s="81"/>
      <c r="J620" s="82"/>
      <c r="K620" s="82"/>
      <c r="L620" s="216"/>
      <c r="M620" s="79">
        <v>0</v>
      </c>
      <c r="N620" s="48">
        <f t="shared" ref="N620" si="193">+N621</f>
        <v>50</v>
      </c>
      <c r="O620" s="48">
        <f t="shared" si="191"/>
        <v>50</v>
      </c>
      <c r="P620" s="48">
        <v>0</v>
      </c>
      <c r="Q620" s="48">
        <f t="shared" si="175"/>
        <v>50</v>
      </c>
      <c r="R620" s="5"/>
    </row>
    <row r="621" spans="1:18" ht="13.9" hidden="1" thickBot="1" x14ac:dyDescent="0.3">
      <c r="A621" s="86"/>
      <c r="B621" s="87"/>
      <c r="C621" s="88"/>
      <c r="D621" s="87">
        <v>3419</v>
      </c>
      <c r="E621" s="87">
        <v>5213</v>
      </c>
      <c r="F621" s="89" t="s">
        <v>128</v>
      </c>
      <c r="G621" s="90">
        <v>0</v>
      </c>
      <c r="H621" s="80"/>
      <c r="I621" s="81"/>
      <c r="J621" s="82"/>
      <c r="K621" s="82"/>
      <c r="L621" s="216"/>
      <c r="M621" s="90">
        <v>0</v>
      </c>
      <c r="N621" s="217">
        <v>50</v>
      </c>
      <c r="O621" s="217">
        <f t="shared" si="191"/>
        <v>50</v>
      </c>
      <c r="P621" s="58">
        <v>0</v>
      </c>
      <c r="Q621" s="58">
        <f t="shared" si="175"/>
        <v>50</v>
      </c>
      <c r="R621" s="5"/>
    </row>
    <row r="622" spans="1:18" ht="31.9" hidden="1" thickBot="1" x14ac:dyDescent="0.3">
      <c r="A622" s="75" t="s">
        <v>17</v>
      </c>
      <c r="B622" s="76">
        <v>4230194</v>
      </c>
      <c r="C622" s="215" t="s">
        <v>25</v>
      </c>
      <c r="D622" s="76" t="s">
        <v>18</v>
      </c>
      <c r="E622" s="76" t="s">
        <v>18</v>
      </c>
      <c r="F622" s="78" t="s">
        <v>356</v>
      </c>
      <c r="G622" s="79">
        <v>0</v>
      </c>
      <c r="H622" s="80"/>
      <c r="I622" s="81"/>
      <c r="J622" s="82"/>
      <c r="K622" s="82"/>
      <c r="L622" s="216"/>
      <c r="M622" s="79">
        <v>0</v>
      </c>
      <c r="N622" s="48">
        <f t="shared" ref="N622" si="194">+N623</f>
        <v>50</v>
      </c>
      <c r="O622" s="48">
        <f t="shared" si="191"/>
        <v>50</v>
      </c>
      <c r="P622" s="48">
        <v>0</v>
      </c>
      <c r="Q622" s="48">
        <f t="shared" si="175"/>
        <v>50</v>
      </c>
      <c r="R622" s="5"/>
    </row>
    <row r="623" spans="1:18" ht="13.9" hidden="1" thickBot="1" x14ac:dyDescent="0.3">
      <c r="A623" s="86"/>
      <c r="B623" s="87"/>
      <c r="C623" s="88"/>
      <c r="D623" s="87">
        <v>3419</v>
      </c>
      <c r="E623" s="87">
        <v>5222</v>
      </c>
      <c r="F623" s="89" t="s">
        <v>29</v>
      </c>
      <c r="G623" s="90">
        <v>0</v>
      </c>
      <c r="H623" s="80"/>
      <c r="I623" s="81"/>
      <c r="J623" s="82"/>
      <c r="K623" s="82"/>
      <c r="L623" s="216"/>
      <c r="M623" s="90">
        <v>0</v>
      </c>
      <c r="N623" s="217">
        <v>50</v>
      </c>
      <c r="O623" s="217">
        <f t="shared" si="191"/>
        <v>50</v>
      </c>
      <c r="P623" s="58">
        <v>0</v>
      </c>
      <c r="Q623" s="58">
        <f t="shared" si="175"/>
        <v>50</v>
      </c>
      <c r="R623" s="5"/>
    </row>
    <row r="624" spans="1:18" ht="31.9" hidden="1" thickBot="1" x14ac:dyDescent="0.3">
      <c r="A624" s="75" t="s">
        <v>17</v>
      </c>
      <c r="B624" s="76">
        <v>4230195</v>
      </c>
      <c r="C624" s="215" t="s">
        <v>25</v>
      </c>
      <c r="D624" s="76" t="s">
        <v>18</v>
      </c>
      <c r="E624" s="76" t="s">
        <v>18</v>
      </c>
      <c r="F624" s="78" t="s">
        <v>357</v>
      </c>
      <c r="G624" s="79">
        <v>0</v>
      </c>
      <c r="H624" s="80"/>
      <c r="I624" s="81"/>
      <c r="J624" s="82"/>
      <c r="K624" s="82"/>
      <c r="L624" s="216"/>
      <c r="M624" s="79">
        <v>0</v>
      </c>
      <c r="N624" s="48">
        <f t="shared" ref="N624" si="195">+N625</f>
        <v>52.5</v>
      </c>
      <c r="O624" s="48">
        <f t="shared" si="191"/>
        <v>52.5</v>
      </c>
      <c r="P624" s="48">
        <v>0</v>
      </c>
      <c r="Q624" s="48">
        <f t="shared" si="175"/>
        <v>52.5</v>
      </c>
      <c r="R624" s="5"/>
    </row>
    <row r="625" spans="1:18" ht="13.9" hidden="1" thickBot="1" x14ac:dyDescent="0.3">
      <c r="A625" s="86"/>
      <c r="B625" s="87"/>
      <c r="C625" s="88"/>
      <c r="D625" s="87">
        <v>3419</v>
      </c>
      <c r="E625" s="87">
        <v>5222</v>
      </c>
      <c r="F625" s="89" t="s">
        <v>29</v>
      </c>
      <c r="G625" s="90">
        <v>0</v>
      </c>
      <c r="H625" s="80"/>
      <c r="I625" s="81"/>
      <c r="J625" s="82"/>
      <c r="K625" s="82"/>
      <c r="L625" s="216"/>
      <c r="M625" s="90">
        <v>0</v>
      </c>
      <c r="N625" s="217">
        <v>52.5</v>
      </c>
      <c r="O625" s="217">
        <f t="shared" si="191"/>
        <v>52.5</v>
      </c>
      <c r="P625" s="58">
        <v>0</v>
      </c>
      <c r="Q625" s="58">
        <f t="shared" si="175"/>
        <v>52.5</v>
      </c>
      <c r="R625" s="5"/>
    </row>
    <row r="626" spans="1:18" ht="13.9" hidden="1" thickBot="1" x14ac:dyDescent="0.3">
      <c r="A626" s="75" t="s">
        <v>17</v>
      </c>
      <c r="B626" s="76">
        <v>4230196</v>
      </c>
      <c r="C626" s="215" t="s">
        <v>25</v>
      </c>
      <c r="D626" s="76" t="s">
        <v>18</v>
      </c>
      <c r="E626" s="76" t="s">
        <v>18</v>
      </c>
      <c r="F626" s="78" t="s">
        <v>358</v>
      </c>
      <c r="G626" s="79">
        <v>0</v>
      </c>
      <c r="H626" s="80"/>
      <c r="I626" s="81"/>
      <c r="J626" s="82"/>
      <c r="K626" s="82"/>
      <c r="L626" s="216"/>
      <c r="M626" s="79">
        <v>0</v>
      </c>
      <c r="N626" s="48">
        <f t="shared" ref="N626" si="196">+N627</f>
        <v>50</v>
      </c>
      <c r="O626" s="48">
        <f t="shared" si="191"/>
        <v>50</v>
      </c>
      <c r="P626" s="48">
        <v>0</v>
      </c>
      <c r="Q626" s="48">
        <f t="shared" si="175"/>
        <v>50</v>
      </c>
      <c r="R626" s="5"/>
    </row>
    <row r="627" spans="1:18" ht="13.9" hidden="1" thickBot="1" x14ac:dyDescent="0.3">
      <c r="A627" s="86"/>
      <c r="B627" s="87"/>
      <c r="C627" s="88"/>
      <c r="D627" s="87">
        <v>3419</v>
      </c>
      <c r="E627" s="87">
        <v>5222</v>
      </c>
      <c r="F627" s="89" t="s">
        <v>29</v>
      </c>
      <c r="G627" s="90">
        <v>0</v>
      </c>
      <c r="H627" s="80"/>
      <c r="I627" s="81"/>
      <c r="J627" s="82"/>
      <c r="K627" s="82"/>
      <c r="L627" s="216"/>
      <c r="M627" s="90">
        <v>0</v>
      </c>
      <c r="N627" s="217">
        <v>50</v>
      </c>
      <c r="O627" s="217">
        <f t="shared" si="191"/>
        <v>50</v>
      </c>
      <c r="P627" s="58">
        <v>0</v>
      </c>
      <c r="Q627" s="58">
        <f t="shared" si="175"/>
        <v>50</v>
      </c>
      <c r="R627" s="5"/>
    </row>
    <row r="628" spans="1:18" ht="13.9" hidden="1" thickBot="1" x14ac:dyDescent="0.3">
      <c r="A628" s="75" t="s">
        <v>17</v>
      </c>
      <c r="B628" s="76">
        <v>4230197</v>
      </c>
      <c r="C628" s="215" t="s">
        <v>25</v>
      </c>
      <c r="D628" s="76" t="s">
        <v>18</v>
      </c>
      <c r="E628" s="76" t="s">
        <v>18</v>
      </c>
      <c r="F628" s="78" t="s">
        <v>359</v>
      </c>
      <c r="G628" s="79">
        <v>0</v>
      </c>
      <c r="H628" s="80"/>
      <c r="I628" s="81"/>
      <c r="J628" s="82"/>
      <c r="K628" s="82"/>
      <c r="L628" s="216"/>
      <c r="M628" s="79">
        <v>0</v>
      </c>
      <c r="N628" s="48">
        <f t="shared" ref="N628" si="197">+N629</f>
        <v>50</v>
      </c>
      <c r="O628" s="48">
        <f t="shared" si="191"/>
        <v>50</v>
      </c>
      <c r="P628" s="48">
        <v>0</v>
      </c>
      <c r="Q628" s="48">
        <f t="shared" si="175"/>
        <v>50</v>
      </c>
      <c r="R628" s="5"/>
    </row>
    <row r="629" spans="1:18" ht="13.9" hidden="1" thickBot="1" x14ac:dyDescent="0.3">
      <c r="A629" s="86"/>
      <c r="B629" s="87"/>
      <c r="C629" s="88"/>
      <c r="D629" s="87">
        <v>3419</v>
      </c>
      <c r="E629" s="87">
        <v>5212</v>
      </c>
      <c r="F629" s="89" t="s">
        <v>61</v>
      </c>
      <c r="G629" s="90">
        <v>0</v>
      </c>
      <c r="H629" s="80"/>
      <c r="I629" s="81"/>
      <c r="J629" s="82"/>
      <c r="K629" s="82"/>
      <c r="L629" s="216"/>
      <c r="M629" s="90">
        <v>0</v>
      </c>
      <c r="N629" s="217">
        <v>50</v>
      </c>
      <c r="O629" s="217">
        <f t="shared" si="191"/>
        <v>50</v>
      </c>
      <c r="P629" s="58">
        <v>0</v>
      </c>
      <c r="Q629" s="58">
        <f t="shared" si="175"/>
        <v>50</v>
      </c>
      <c r="R629" s="5"/>
    </row>
    <row r="630" spans="1:18" ht="13.9" hidden="1" thickBot="1" x14ac:dyDescent="0.3">
      <c r="A630" s="75" t="s">
        <v>17</v>
      </c>
      <c r="B630" s="76">
        <v>4230198</v>
      </c>
      <c r="C630" s="215" t="s">
        <v>25</v>
      </c>
      <c r="D630" s="76" t="s">
        <v>18</v>
      </c>
      <c r="E630" s="76" t="s">
        <v>18</v>
      </c>
      <c r="F630" s="78" t="s">
        <v>360</v>
      </c>
      <c r="G630" s="79">
        <v>0</v>
      </c>
      <c r="H630" s="80"/>
      <c r="I630" s="81"/>
      <c r="J630" s="82"/>
      <c r="K630" s="82"/>
      <c r="L630" s="216"/>
      <c r="M630" s="79">
        <v>0</v>
      </c>
      <c r="N630" s="48">
        <f t="shared" ref="N630" si="198">+N631</f>
        <v>50</v>
      </c>
      <c r="O630" s="48">
        <f t="shared" si="191"/>
        <v>50</v>
      </c>
      <c r="P630" s="48">
        <v>0</v>
      </c>
      <c r="Q630" s="48">
        <f t="shared" si="175"/>
        <v>50</v>
      </c>
      <c r="R630" s="5"/>
    </row>
    <row r="631" spans="1:18" ht="13.9" hidden="1" thickBot="1" x14ac:dyDescent="0.3">
      <c r="A631" s="86"/>
      <c r="B631" s="87"/>
      <c r="C631" s="88"/>
      <c r="D631" s="87">
        <v>3419</v>
      </c>
      <c r="E631" s="87">
        <v>5222</v>
      </c>
      <c r="F631" s="89" t="s">
        <v>29</v>
      </c>
      <c r="G631" s="90">
        <v>0</v>
      </c>
      <c r="H631" s="80"/>
      <c r="I631" s="81"/>
      <c r="J631" s="82"/>
      <c r="K631" s="82"/>
      <c r="L631" s="216"/>
      <c r="M631" s="90">
        <v>0</v>
      </c>
      <c r="N631" s="217">
        <v>50</v>
      </c>
      <c r="O631" s="217">
        <f t="shared" si="191"/>
        <v>50</v>
      </c>
      <c r="P631" s="58">
        <v>0</v>
      </c>
      <c r="Q631" s="58">
        <f t="shared" si="175"/>
        <v>50</v>
      </c>
      <c r="R631" s="5"/>
    </row>
    <row r="632" spans="1:18" ht="21.6" hidden="1" thickBot="1" x14ac:dyDescent="0.3">
      <c r="A632" s="75" t="s">
        <v>17</v>
      </c>
      <c r="B632" s="76">
        <v>4230199</v>
      </c>
      <c r="C632" s="215" t="s">
        <v>25</v>
      </c>
      <c r="D632" s="76" t="s">
        <v>18</v>
      </c>
      <c r="E632" s="76" t="s">
        <v>18</v>
      </c>
      <c r="F632" s="78" t="s">
        <v>361</v>
      </c>
      <c r="G632" s="79">
        <v>0</v>
      </c>
      <c r="H632" s="80"/>
      <c r="I632" s="81"/>
      <c r="J632" s="82"/>
      <c r="K632" s="82"/>
      <c r="L632" s="216"/>
      <c r="M632" s="79">
        <v>0</v>
      </c>
      <c r="N632" s="48">
        <f t="shared" ref="N632" si="199">+N633</f>
        <v>50</v>
      </c>
      <c r="O632" s="48">
        <f t="shared" si="191"/>
        <v>50</v>
      </c>
      <c r="P632" s="48">
        <v>0</v>
      </c>
      <c r="Q632" s="48">
        <f t="shared" si="175"/>
        <v>50</v>
      </c>
      <c r="R632" s="5"/>
    </row>
    <row r="633" spans="1:18" ht="13.9" hidden="1" thickBot="1" x14ac:dyDescent="0.3">
      <c r="A633" s="86"/>
      <c r="B633" s="87"/>
      <c r="C633" s="88"/>
      <c r="D633" s="87">
        <v>3419</v>
      </c>
      <c r="E633" s="87">
        <v>5222</v>
      </c>
      <c r="F633" s="89" t="s">
        <v>29</v>
      </c>
      <c r="G633" s="90">
        <v>0</v>
      </c>
      <c r="H633" s="80"/>
      <c r="I633" s="81"/>
      <c r="J633" s="82"/>
      <c r="K633" s="82"/>
      <c r="L633" s="216"/>
      <c r="M633" s="90">
        <v>0</v>
      </c>
      <c r="N633" s="217">
        <v>50</v>
      </c>
      <c r="O633" s="217">
        <f t="shared" si="191"/>
        <v>50</v>
      </c>
      <c r="P633" s="58">
        <v>0</v>
      </c>
      <c r="Q633" s="58">
        <f t="shared" si="175"/>
        <v>50</v>
      </c>
      <c r="R633" s="5"/>
    </row>
    <row r="634" spans="1:18" ht="21.6" hidden="1" thickBot="1" x14ac:dyDescent="0.3">
      <c r="A634" s="75" t="s">
        <v>17</v>
      </c>
      <c r="B634" s="76">
        <v>4230200</v>
      </c>
      <c r="C634" s="215" t="s">
        <v>25</v>
      </c>
      <c r="D634" s="76" t="s">
        <v>18</v>
      </c>
      <c r="E634" s="76" t="s">
        <v>18</v>
      </c>
      <c r="F634" s="78" t="s">
        <v>362</v>
      </c>
      <c r="G634" s="79">
        <v>0</v>
      </c>
      <c r="H634" s="80"/>
      <c r="I634" s="81"/>
      <c r="J634" s="82"/>
      <c r="K634" s="82"/>
      <c r="L634" s="216"/>
      <c r="M634" s="79">
        <v>0</v>
      </c>
      <c r="N634" s="48">
        <f t="shared" ref="N634" si="200">+N635</f>
        <v>149</v>
      </c>
      <c r="O634" s="48">
        <f t="shared" si="191"/>
        <v>149</v>
      </c>
      <c r="P634" s="48">
        <v>0</v>
      </c>
      <c r="Q634" s="48">
        <f t="shared" si="175"/>
        <v>149</v>
      </c>
      <c r="R634" s="5"/>
    </row>
    <row r="635" spans="1:18" ht="13.9" hidden="1" thickBot="1" x14ac:dyDescent="0.3">
      <c r="A635" s="86"/>
      <c r="B635" s="87"/>
      <c r="C635" s="88"/>
      <c r="D635" s="87">
        <v>3419</v>
      </c>
      <c r="E635" s="87">
        <v>5222</v>
      </c>
      <c r="F635" s="89" t="s">
        <v>29</v>
      </c>
      <c r="G635" s="90">
        <v>0</v>
      </c>
      <c r="H635" s="80"/>
      <c r="I635" s="81"/>
      <c r="J635" s="82"/>
      <c r="K635" s="82"/>
      <c r="L635" s="216"/>
      <c r="M635" s="90">
        <v>0</v>
      </c>
      <c r="N635" s="217">
        <v>149</v>
      </c>
      <c r="O635" s="217">
        <f t="shared" si="191"/>
        <v>149</v>
      </c>
      <c r="P635" s="58">
        <v>0</v>
      </c>
      <c r="Q635" s="58">
        <f t="shared" si="175"/>
        <v>149</v>
      </c>
      <c r="R635" s="5"/>
    </row>
    <row r="636" spans="1:18" ht="21.6" hidden="1" thickBot="1" x14ac:dyDescent="0.3">
      <c r="A636" s="75" t="s">
        <v>17</v>
      </c>
      <c r="B636" s="76">
        <v>4230201</v>
      </c>
      <c r="C636" s="215" t="s">
        <v>25</v>
      </c>
      <c r="D636" s="76" t="s">
        <v>18</v>
      </c>
      <c r="E636" s="76" t="s">
        <v>18</v>
      </c>
      <c r="F636" s="78" t="s">
        <v>363</v>
      </c>
      <c r="G636" s="79">
        <v>0</v>
      </c>
      <c r="H636" s="80"/>
      <c r="I636" s="81"/>
      <c r="J636" s="82"/>
      <c r="K636" s="82"/>
      <c r="L636" s="216"/>
      <c r="M636" s="79">
        <v>0</v>
      </c>
      <c r="N636" s="48">
        <f t="shared" ref="N636" si="201">+N637</f>
        <v>50</v>
      </c>
      <c r="O636" s="48">
        <f t="shared" si="191"/>
        <v>50</v>
      </c>
      <c r="P636" s="48">
        <v>0</v>
      </c>
      <c r="Q636" s="48">
        <f t="shared" si="175"/>
        <v>50</v>
      </c>
      <c r="R636" s="5"/>
    </row>
    <row r="637" spans="1:18" ht="13.9" hidden="1" thickBot="1" x14ac:dyDescent="0.3">
      <c r="A637" s="86"/>
      <c r="B637" s="87"/>
      <c r="C637" s="88"/>
      <c r="D637" s="87">
        <v>3419</v>
      </c>
      <c r="E637" s="87">
        <v>5222</v>
      </c>
      <c r="F637" s="89" t="s">
        <v>29</v>
      </c>
      <c r="G637" s="90">
        <v>0</v>
      </c>
      <c r="H637" s="80"/>
      <c r="I637" s="81"/>
      <c r="J637" s="82"/>
      <c r="K637" s="82"/>
      <c r="L637" s="216"/>
      <c r="M637" s="90">
        <v>0</v>
      </c>
      <c r="N637" s="217">
        <v>50</v>
      </c>
      <c r="O637" s="217">
        <f t="shared" si="191"/>
        <v>50</v>
      </c>
      <c r="P637" s="58">
        <v>0</v>
      </c>
      <c r="Q637" s="58">
        <f t="shared" si="175"/>
        <v>50</v>
      </c>
      <c r="R637" s="5"/>
    </row>
    <row r="638" spans="1:18" ht="31.9" hidden="1" thickBot="1" x14ac:dyDescent="0.3">
      <c r="A638" s="75" t="s">
        <v>17</v>
      </c>
      <c r="B638" s="76">
        <v>4230202</v>
      </c>
      <c r="C638" s="215" t="s">
        <v>25</v>
      </c>
      <c r="D638" s="76" t="s">
        <v>18</v>
      </c>
      <c r="E638" s="76" t="s">
        <v>18</v>
      </c>
      <c r="F638" s="78" t="s">
        <v>364</v>
      </c>
      <c r="G638" s="79">
        <v>0</v>
      </c>
      <c r="H638" s="80"/>
      <c r="I638" s="81"/>
      <c r="J638" s="82"/>
      <c r="K638" s="82"/>
      <c r="L638" s="216"/>
      <c r="M638" s="79">
        <v>0</v>
      </c>
      <c r="N638" s="48">
        <f t="shared" ref="N638" si="202">+N639</f>
        <v>50</v>
      </c>
      <c r="O638" s="48">
        <f t="shared" si="191"/>
        <v>50</v>
      </c>
      <c r="P638" s="48">
        <v>0</v>
      </c>
      <c r="Q638" s="48">
        <f t="shared" si="175"/>
        <v>50</v>
      </c>
      <c r="R638" s="5"/>
    </row>
    <row r="639" spans="1:18" ht="13.9" hidden="1" thickBot="1" x14ac:dyDescent="0.3">
      <c r="A639" s="86"/>
      <c r="B639" s="87"/>
      <c r="C639" s="88"/>
      <c r="D639" s="87">
        <v>3419</v>
      </c>
      <c r="E639" s="87">
        <v>5222</v>
      </c>
      <c r="F639" s="89" t="s">
        <v>29</v>
      </c>
      <c r="G639" s="90">
        <v>0</v>
      </c>
      <c r="H639" s="80"/>
      <c r="I639" s="81"/>
      <c r="J639" s="82"/>
      <c r="K639" s="82"/>
      <c r="L639" s="216"/>
      <c r="M639" s="90">
        <v>0</v>
      </c>
      <c r="N639" s="217">
        <v>50</v>
      </c>
      <c r="O639" s="217">
        <f t="shared" si="191"/>
        <v>50</v>
      </c>
      <c r="P639" s="58">
        <v>0</v>
      </c>
      <c r="Q639" s="58">
        <f t="shared" si="175"/>
        <v>50</v>
      </c>
      <c r="R639" s="5"/>
    </row>
    <row r="640" spans="1:18" ht="21.6" hidden="1" thickBot="1" x14ac:dyDescent="0.3">
      <c r="A640" s="75" t="s">
        <v>17</v>
      </c>
      <c r="B640" s="76">
        <v>4230203</v>
      </c>
      <c r="C640" s="215" t="s">
        <v>25</v>
      </c>
      <c r="D640" s="76" t="s">
        <v>18</v>
      </c>
      <c r="E640" s="76" t="s">
        <v>18</v>
      </c>
      <c r="F640" s="78" t="s">
        <v>365</v>
      </c>
      <c r="G640" s="79">
        <v>0</v>
      </c>
      <c r="H640" s="80"/>
      <c r="I640" s="81"/>
      <c r="J640" s="82"/>
      <c r="K640" s="82"/>
      <c r="L640" s="216"/>
      <c r="M640" s="79">
        <v>0</v>
      </c>
      <c r="N640" s="48">
        <f t="shared" ref="N640" si="203">+N641</f>
        <v>52.5</v>
      </c>
      <c r="O640" s="48">
        <f t="shared" si="191"/>
        <v>52.5</v>
      </c>
      <c r="P640" s="48">
        <v>0</v>
      </c>
      <c r="Q640" s="48">
        <f t="shared" si="175"/>
        <v>52.5</v>
      </c>
      <c r="R640" s="5"/>
    </row>
    <row r="641" spans="1:18" ht="13.9" hidden="1" thickBot="1" x14ac:dyDescent="0.3">
      <c r="A641" s="86"/>
      <c r="B641" s="87"/>
      <c r="C641" s="88"/>
      <c r="D641" s="87">
        <v>3419</v>
      </c>
      <c r="E641" s="87">
        <v>5222</v>
      </c>
      <c r="F641" s="89" t="s">
        <v>29</v>
      </c>
      <c r="G641" s="90">
        <v>0</v>
      </c>
      <c r="H641" s="80"/>
      <c r="I641" s="81"/>
      <c r="J641" s="82"/>
      <c r="K641" s="82"/>
      <c r="L641" s="216"/>
      <c r="M641" s="90">
        <v>0</v>
      </c>
      <c r="N641" s="217">
        <v>52.5</v>
      </c>
      <c r="O641" s="217">
        <f t="shared" si="191"/>
        <v>52.5</v>
      </c>
      <c r="P641" s="58">
        <v>0</v>
      </c>
      <c r="Q641" s="58">
        <f t="shared" si="175"/>
        <v>52.5</v>
      </c>
      <c r="R641" s="5"/>
    </row>
    <row r="642" spans="1:18" ht="21.6" hidden="1" thickBot="1" x14ac:dyDescent="0.3">
      <c r="A642" s="75" t="s">
        <v>17</v>
      </c>
      <c r="B642" s="76">
        <v>4230204</v>
      </c>
      <c r="C642" s="215" t="s">
        <v>25</v>
      </c>
      <c r="D642" s="76" t="s">
        <v>18</v>
      </c>
      <c r="E642" s="76" t="s">
        <v>18</v>
      </c>
      <c r="F642" s="78" t="s">
        <v>366</v>
      </c>
      <c r="G642" s="79">
        <v>0</v>
      </c>
      <c r="H642" s="80"/>
      <c r="I642" s="81"/>
      <c r="J642" s="82"/>
      <c r="K642" s="82"/>
      <c r="L642" s="216"/>
      <c r="M642" s="79">
        <v>0</v>
      </c>
      <c r="N642" s="48">
        <f t="shared" ref="N642" si="204">+N643</f>
        <v>50</v>
      </c>
      <c r="O642" s="48">
        <f t="shared" si="191"/>
        <v>50</v>
      </c>
      <c r="P642" s="48">
        <v>0</v>
      </c>
      <c r="Q642" s="48">
        <f t="shared" si="175"/>
        <v>50</v>
      </c>
      <c r="R642" s="5"/>
    </row>
    <row r="643" spans="1:18" ht="13.9" hidden="1" thickBot="1" x14ac:dyDescent="0.3">
      <c r="A643" s="86"/>
      <c r="B643" s="87"/>
      <c r="C643" s="88"/>
      <c r="D643" s="87">
        <v>3419</v>
      </c>
      <c r="E643" s="87">
        <v>5222</v>
      </c>
      <c r="F643" s="89" t="s">
        <v>29</v>
      </c>
      <c r="G643" s="90">
        <v>0</v>
      </c>
      <c r="H643" s="80"/>
      <c r="I643" s="81"/>
      <c r="J643" s="82"/>
      <c r="K643" s="82"/>
      <c r="L643" s="216"/>
      <c r="M643" s="90">
        <v>0</v>
      </c>
      <c r="N643" s="217">
        <v>50</v>
      </c>
      <c r="O643" s="217">
        <f t="shared" si="191"/>
        <v>50</v>
      </c>
      <c r="P643" s="58">
        <v>0</v>
      </c>
      <c r="Q643" s="58">
        <f t="shared" si="175"/>
        <v>50</v>
      </c>
      <c r="R643" s="5"/>
    </row>
    <row r="644" spans="1:18" ht="21.6" hidden="1" thickBot="1" x14ac:dyDescent="0.3">
      <c r="A644" s="75" t="s">
        <v>17</v>
      </c>
      <c r="B644" s="76">
        <v>4230205</v>
      </c>
      <c r="C644" s="215" t="s">
        <v>25</v>
      </c>
      <c r="D644" s="76" t="s">
        <v>18</v>
      </c>
      <c r="E644" s="76" t="s">
        <v>18</v>
      </c>
      <c r="F644" s="78" t="s">
        <v>367</v>
      </c>
      <c r="G644" s="79">
        <v>0</v>
      </c>
      <c r="H644" s="80"/>
      <c r="I644" s="81"/>
      <c r="J644" s="82"/>
      <c r="K644" s="82"/>
      <c r="L644" s="216"/>
      <c r="M644" s="79">
        <v>0</v>
      </c>
      <c r="N644" s="48">
        <f t="shared" ref="N644" si="205">+N645</f>
        <v>90</v>
      </c>
      <c r="O644" s="48">
        <f t="shared" si="191"/>
        <v>90</v>
      </c>
      <c r="P644" s="48">
        <v>0</v>
      </c>
      <c r="Q644" s="48">
        <f t="shared" si="175"/>
        <v>90</v>
      </c>
      <c r="R644" s="5"/>
    </row>
    <row r="645" spans="1:18" ht="13.9" hidden="1" thickBot="1" x14ac:dyDescent="0.3">
      <c r="A645" s="86"/>
      <c r="B645" s="87"/>
      <c r="C645" s="88"/>
      <c r="D645" s="87">
        <v>3419</v>
      </c>
      <c r="E645" s="87">
        <v>5222</v>
      </c>
      <c r="F645" s="89" t="s">
        <v>29</v>
      </c>
      <c r="G645" s="90">
        <v>0</v>
      </c>
      <c r="H645" s="80"/>
      <c r="I645" s="81"/>
      <c r="J645" s="82"/>
      <c r="K645" s="82"/>
      <c r="L645" s="216"/>
      <c r="M645" s="90">
        <v>0</v>
      </c>
      <c r="N645" s="217">
        <v>90</v>
      </c>
      <c r="O645" s="217">
        <f t="shared" si="191"/>
        <v>90</v>
      </c>
      <c r="P645" s="58">
        <v>0</v>
      </c>
      <c r="Q645" s="58">
        <f t="shared" si="175"/>
        <v>90</v>
      </c>
      <c r="R645" s="5"/>
    </row>
    <row r="646" spans="1:18" ht="21.6" hidden="1" thickBot="1" x14ac:dyDescent="0.3">
      <c r="A646" s="75" t="s">
        <v>17</v>
      </c>
      <c r="B646" s="76">
        <v>4230206</v>
      </c>
      <c r="C646" s="215" t="s">
        <v>25</v>
      </c>
      <c r="D646" s="76" t="s">
        <v>18</v>
      </c>
      <c r="E646" s="76" t="s">
        <v>18</v>
      </c>
      <c r="F646" s="78" t="s">
        <v>368</v>
      </c>
      <c r="G646" s="79">
        <v>0</v>
      </c>
      <c r="H646" s="80"/>
      <c r="I646" s="81"/>
      <c r="J646" s="82"/>
      <c r="K646" s="82"/>
      <c r="L646" s="216"/>
      <c r="M646" s="79">
        <v>0</v>
      </c>
      <c r="N646" s="48">
        <f t="shared" ref="N646" si="206">+N647</f>
        <v>50</v>
      </c>
      <c r="O646" s="48">
        <f t="shared" si="191"/>
        <v>50</v>
      </c>
      <c r="P646" s="48">
        <v>0</v>
      </c>
      <c r="Q646" s="48">
        <f t="shared" si="175"/>
        <v>50</v>
      </c>
      <c r="R646" s="5"/>
    </row>
    <row r="647" spans="1:18" ht="13.9" hidden="1" thickBot="1" x14ac:dyDescent="0.3">
      <c r="A647" s="86"/>
      <c r="B647" s="87"/>
      <c r="C647" s="88"/>
      <c r="D647" s="87">
        <v>3419</v>
      </c>
      <c r="E647" s="87">
        <v>5222</v>
      </c>
      <c r="F647" s="89" t="s">
        <v>29</v>
      </c>
      <c r="G647" s="90">
        <v>0</v>
      </c>
      <c r="H647" s="80"/>
      <c r="I647" s="81"/>
      <c r="J647" s="82"/>
      <c r="K647" s="82"/>
      <c r="L647" s="216"/>
      <c r="M647" s="90">
        <v>0</v>
      </c>
      <c r="N647" s="217">
        <v>50</v>
      </c>
      <c r="O647" s="217">
        <f t="shared" si="191"/>
        <v>50</v>
      </c>
      <c r="P647" s="58">
        <v>0</v>
      </c>
      <c r="Q647" s="58">
        <f t="shared" si="175"/>
        <v>50</v>
      </c>
      <c r="R647" s="5"/>
    </row>
    <row r="648" spans="1:18" ht="21.6" hidden="1" thickBot="1" x14ac:dyDescent="0.3">
      <c r="A648" s="75" t="s">
        <v>17</v>
      </c>
      <c r="B648" s="76">
        <v>4230207</v>
      </c>
      <c r="C648" s="215" t="s">
        <v>25</v>
      </c>
      <c r="D648" s="76" t="s">
        <v>18</v>
      </c>
      <c r="E648" s="76" t="s">
        <v>18</v>
      </c>
      <c r="F648" s="78" t="s">
        <v>369</v>
      </c>
      <c r="G648" s="79">
        <v>0</v>
      </c>
      <c r="H648" s="80"/>
      <c r="I648" s="81"/>
      <c r="J648" s="82"/>
      <c r="K648" s="82"/>
      <c r="L648" s="216"/>
      <c r="M648" s="79">
        <v>0</v>
      </c>
      <c r="N648" s="48">
        <f t="shared" ref="N648" si="207">+N649</f>
        <v>50</v>
      </c>
      <c r="O648" s="48">
        <f t="shared" si="191"/>
        <v>50</v>
      </c>
      <c r="P648" s="48">
        <v>0</v>
      </c>
      <c r="Q648" s="48">
        <f t="shared" si="175"/>
        <v>50</v>
      </c>
      <c r="R648" s="5"/>
    </row>
    <row r="649" spans="1:18" ht="13.9" hidden="1" thickBot="1" x14ac:dyDescent="0.3">
      <c r="A649" s="86"/>
      <c r="B649" s="87"/>
      <c r="C649" s="88"/>
      <c r="D649" s="87">
        <v>3419</v>
      </c>
      <c r="E649" s="87">
        <v>5222</v>
      </c>
      <c r="F649" s="89" t="s">
        <v>29</v>
      </c>
      <c r="G649" s="90">
        <v>0</v>
      </c>
      <c r="H649" s="80"/>
      <c r="I649" s="81"/>
      <c r="J649" s="82"/>
      <c r="K649" s="82"/>
      <c r="L649" s="216"/>
      <c r="M649" s="90">
        <v>0</v>
      </c>
      <c r="N649" s="217">
        <v>50</v>
      </c>
      <c r="O649" s="217">
        <f t="shared" si="191"/>
        <v>50</v>
      </c>
      <c r="P649" s="58">
        <v>0</v>
      </c>
      <c r="Q649" s="58">
        <f t="shared" si="175"/>
        <v>50</v>
      </c>
      <c r="R649" s="5"/>
    </row>
    <row r="650" spans="1:18" ht="21.6" hidden="1" thickBot="1" x14ac:dyDescent="0.3">
      <c r="A650" s="75" t="s">
        <v>17</v>
      </c>
      <c r="B650" s="76">
        <v>4230208</v>
      </c>
      <c r="C650" s="215" t="s">
        <v>25</v>
      </c>
      <c r="D650" s="76" t="s">
        <v>18</v>
      </c>
      <c r="E650" s="76" t="s">
        <v>18</v>
      </c>
      <c r="F650" s="78" t="s">
        <v>370</v>
      </c>
      <c r="G650" s="79">
        <v>0</v>
      </c>
      <c r="H650" s="80"/>
      <c r="I650" s="81"/>
      <c r="J650" s="82"/>
      <c r="K650" s="82"/>
      <c r="L650" s="216"/>
      <c r="M650" s="79">
        <v>0</v>
      </c>
      <c r="N650" s="48">
        <f t="shared" ref="N650" si="208">+N651</f>
        <v>50</v>
      </c>
      <c r="O650" s="48">
        <f t="shared" si="191"/>
        <v>50</v>
      </c>
      <c r="P650" s="48">
        <v>0</v>
      </c>
      <c r="Q650" s="48">
        <f t="shared" si="175"/>
        <v>50</v>
      </c>
      <c r="R650" s="5"/>
    </row>
    <row r="651" spans="1:18" ht="13.9" hidden="1" thickBot="1" x14ac:dyDescent="0.3">
      <c r="A651" s="86"/>
      <c r="B651" s="87"/>
      <c r="C651" s="88"/>
      <c r="D651" s="87">
        <v>3419</v>
      </c>
      <c r="E651" s="87">
        <v>5222</v>
      </c>
      <c r="F651" s="89" t="s">
        <v>29</v>
      </c>
      <c r="G651" s="90">
        <v>0</v>
      </c>
      <c r="H651" s="80"/>
      <c r="I651" s="81"/>
      <c r="J651" s="82"/>
      <c r="K651" s="82"/>
      <c r="L651" s="216"/>
      <c r="M651" s="90">
        <v>0</v>
      </c>
      <c r="N651" s="217">
        <v>50</v>
      </c>
      <c r="O651" s="217">
        <f t="shared" si="191"/>
        <v>50</v>
      </c>
      <c r="P651" s="58">
        <v>0</v>
      </c>
      <c r="Q651" s="58">
        <f t="shared" ref="Q651:Q714" si="209">+O651+P651</f>
        <v>50</v>
      </c>
      <c r="R651" s="5"/>
    </row>
    <row r="652" spans="1:18" ht="21.6" hidden="1" thickBot="1" x14ac:dyDescent="0.3">
      <c r="A652" s="75" t="s">
        <v>17</v>
      </c>
      <c r="B652" s="76">
        <v>4230209</v>
      </c>
      <c r="C652" s="215" t="s">
        <v>25</v>
      </c>
      <c r="D652" s="76" t="s">
        <v>18</v>
      </c>
      <c r="E652" s="76" t="s">
        <v>18</v>
      </c>
      <c r="F652" s="78" t="s">
        <v>371</v>
      </c>
      <c r="G652" s="79">
        <v>0</v>
      </c>
      <c r="H652" s="80"/>
      <c r="I652" s="81"/>
      <c r="J652" s="82"/>
      <c r="K652" s="82"/>
      <c r="L652" s="216"/>
      <c r="M652" s="79">
        <v>0</v>
      </c>
      <c r="N652" s="48">
        <f t="shared" ref="N652" si="210">+N653</f>
        <v>150</v>
      </c>
      <c r="O652" s="48">
        <f t="shared" si="191"/>
        <v>150</v>
      </c>
      <c r="P652" s="48">
        <v>0</v>
      </c>
      <c r="Q652" s="48">
        <f t="shared" si="209"/>
        <v>150</v>
      </c>
      <c r="R652" s="5"/>
    </row>
    <row r="653" spans="1:18" ht="13.9" hidden="1" thickBot="1" x14ac:dyDescent="0.3">
      <c r="A653" s="86"/>
      <c r="B653" s="87"/>
      <c r="C653" s="88"/>
      <c r="D653" s="87">
        <v>3419</v>
      </c>
      <c r="E653" s="87">
        <v>5222</v>
      </c>
      <c r="F653" s="89" t="s">
        <v>29</v>
      </c>
      <c r="G653" s="90">
        <v>0</v>
      </c>
      <c r="H653" s="80"/>
      <c r="I653" s="81"/>
      <c r="J653" s="82"/>
      <c r="K653" s="82"/>
      <c r="L653" s="216"/>
      <c r="M653" s="90">
        <v>0</v>
      </c>
      <c r="N653" s="217">
        <v>150</v>
      </c>
      <c r="O653" s="217">
        <f t="shared" si="191"/>
        <v>150</v>
      </c>
      <c r="P653" s="58">
        <v>0</v>
      </c>
      <c r="Q653" s="58">
        <f t="shared" si="209"/>
        <v>150</v>
      </c>
      <c r="R653" s="5"/>
    </row>
    <row r="654" spans="1:18" ht="21.6" hidden="1" thickBot="1" x14ac:dyDescent="0.3">
      <c r="A654" s="75" t="s">
        <v>17</v>
      </c>
      <c r="B654" s="76">
        <v>4230210</v>
      </c>
      <c r="C654" s="215" t="s">
        <v>25</v>
      </c>
      <c r="D654" s="76" t="s">
        <v>18</v>
      </c>
      <c r="E654" s="76" t="s">
        <v>18</v>
      </c>
      <c r="F654" s="78" t="s">
        <v>372</v>
      </c>
      <c r="G654" s="79">
        <v>0</v>
      </c>
      <c r="H654" s="80"/>
      <c r="I654" s="81"/>
      <c r="J654" s="82"/>
      <c r="K654" s="82"/>
      <c r="L654" s="216"/>
      <c r="M654" s="79">
        <v>0</v>
      </c>
      <c r="N654" s="48">
        <f t="shared" ref="N654" si="211">+N655</f>
        <v>50</v>
      </c>
      <c r="O654" s="48">
        <f t="shared" si="191"/>
        <v>50</v>
      </c>
      <c r="P654" s="48">
        <v>0</v>
      </c>
      <c r="Q654" s="48">
        <f t="shared" si="209"/>
        <v>50</v>
      </c>
      <c r="R654" s="5"/>
    </row>
    <row r="655" spans="1:18" ht="13.9" hidden="1" thickBot="1" x14ac:dyDescent="0.3">
      <c r="A655" s="86"/>
      <c r="B655" s="87"/>
      <c r="C655" s="88"/>
      <c r="D655" s="87">
        <v>3419</v>
      </c>
      <c r="E655" s="87">
        <v>5222</v>
      </c>
      <c r="F655" s="89" t="s">
        <v>29</v>
      </c>
      <c r="G655" s="90">
        <v>0</v>
      </c>
      <c r="H655" s="80"/>
      <c r="I655" s="81"/>
      <c r="J655" s="82"/>
      <c r="K655" s="82"/>
      <c r="L655" s="216"/>
      <c r="M655" s="90">
        <v>0</v>
      </c>
      <c r="N655" s="217">
        <v>50</v>
      </c>
      <c r="O655" s="217">
        <f t="shared" si="191"/>
        <v>50</v>
      </c>
      <c r="P655" s="58">
        <v>0</v>
      </c>
      <c r="Q655" s="58">
        <f t="shared" si="209"/>
        <v>50</v>
      </c>
      <c r="R655" s="5"/>
    </row>
    <row r="656" spans="1:18" ht="21.6" hidden="1" thickBot="1" x14ac:dyDescent="0.3">
      <c r="A656" s="75" t="s">
        <v>17</v>
      </c>
      <c r="B656" s="76">
        <v>4230211</v>
      </c>
      <c r="C656" s="215" t="s">
        <v>25</v>
      </c>
      <c r="D656" s="76" t="s">
        <v>18</v>
      </c>
      <c r="E656" s="76" t="s">
        <v>18</v>
      </c>
      <c r="F656" s="78" t="s">
        <v>373</v>
      </c>
      <c r="G656" s="79">
        <v>0</v>
      </c>
      <c r="H656" s="80"/>
      <c r="I656" s="81"/>
      <c r="J656" s="82"/>
      <c r="K656" s="82"/>
      <c r="L656" s="216"/>
      <c r="M656" s="79">
        <v>0</v>
      </c>
      <c r="N656" s="48">
        <f t="shared" ref="N656" si="212">+N657</f>
        <v>145</v>
      </c>
      <c r="O656" s="48">
        <f t="shared" si="191"/>
        <v>145</v>
      </c>
      <c r="P656" s="48">
        <v>0</v>
      </c>
      <c r="Q656" s="48">
        <f t="shared" si="209"/>
        <v>145</v>
      </c>
      <c r="R656" s="5"/>
    </row>
    <row r="657" spans="1:18" ht="13.9" hidden="1" thickBot="1" x14ac:dyDescent="0.3">
      <c r="A657" s="86"/>
      <c r="B657" s="87"/>
      <c r="C657" s="88"/>
      <c r="D657" s="87">
        <v>3419</v>
      </c>
      <c r="E657" s="87">
        <v>5222</v>
      </c>
      <c r="F657" s="89" t="s">
        <v>29</v>
      </c>
      <c r="G657" s="90">
        <v>0</v>
      </c>
      <c r="H657" s="80"/>
      <c r="I657" s="81"/>
      <c r="J657" s="82"/>
      <c r="K657" s="82"/>
      <c r="L657" s="216"/>
      <c r="M657" s="90">
        <v>0</v>
      </c>
      <c r="N657" s="217">
        <v>145</v>
      </c>
      <c r="O657" s="217">
        <f t="shared" si="191"/>
        <v>145</v>
      </c>
      <c r="P657" s="58">
        <v>0</v>
      </c>
      <c r="Q657" s="58">
        <f t="shared" si="209"/>
        <v>145</v>
      </c>
      <c r="R657" s="5"/>
    </row>
    <row r="658" spans="1:18" ht="21.6" hidden="1" thickBot="1" x14ac:dyDescent="0.3">
      <c r="A658" s="75" t="s">
        <v>17</v>
      </c>
      <c r="B658" s="76">
        <v>4230212</v>
      </c>
      <c r="C658" s="215" t="s">
        <v>25</v>
      </c>
      <c r="D658" s="76" t="s">
        <v>18</v>
      </c>
      <c r="E658" s="76" t="s">
        <v>18</v>
      </c>
      <c r="F658" s="78" t="s">
        <v>374</v>
      </c>
      <c r="G658" s="79">
        <v>0</v>
      </c>
      <c r="H658" s="80"/>
      <c r="I658" s="81"/>
      <c r="J658" s="82"/>
      <c r="K658" s="82"/>
      <c r="L658" s="216"/>
      <c r="M658" s="79">
        <v>0</v>
      </c>
      <c r="N658" s="48">
        <f t="shared" ref="N658" si="213">+N659</f>
        <v>50</v>
      </c>
      <c r="O658" s="48">
        <f t="shared" si="191"/>
        <v>50</v>
      </c>
      <c r="P658" s="48">
        <v>0</v>
      </c>
      <c r="Q658" s="48">
        <f t="shared" si="209"/>
        <v>50</v>
      </c>
      <c r="R658" s="5"/>
    </row>
    <row r="659" spans="1:18" ht="13.9" hidden="1" thickBot="1" x14ac:dyDescent="0.3">
      <c r="A659" s="86"/>
      <c r="B659" s="87"/>
      <c r="C659" s="88"/>
      <c r="D659" s="87">
        <v>3419</v>
      </c>
      <c r="E659" s="87">
        <v>5222</v>
      </c>
      <c r="F659" s="89" t="s">
        <v>29</v>
      </c>
      <c r="G659" s="90">
        <v>0</v>
      </c>
      <c r="H659" s="80"/>
      <c r="I659" s="81"/>
      <c r="J659" s="82"/>
      <c r="K659" s="82"/>
      <c r="L659" s="216"/>
      <c r="M659" s="90">
        <v>0</v>
      </c>
      <c r="N659" s="217">
        <v>50</v>
      </c>
      <c r="O659" s="217">
        <f t="shared" si="191"/>
        <v>50</v>
      </c>
      <c r="P659" s="58">
        <v>0</v>
      </c>
      <c r="Q659" s="58">
        <f t="shared" si="209"/>
        <v>50</v>
      </c>
      <c r="R659" s="5"/>
    </row>
    <row r="660" spans="1:18" ht="21.6" hidden="1" thickBot="1" x14ac:dyDescent="0.3">
      <c r="A660" s="75" t="s">
        <v>17</v>
      </c>
      <c r="B660" s="76">
        <v>4230213</v>
      </c>
      <c r="C660" s="215" t="s">
        <v>25</v>
      </c>
      <c r="D660" s="76" t="s">
        <v>18</v>
      </c>
      <c r="E660" s="76" t="s">
        <v>18</v>
      </c>
      <c r="F660" s="78" t="s">
        <v>375</v>
      </c>
      <c r="G660" s="79">
        <v>0</v>
      </c>
      <c r="H660" s="80"/>
      <c r="I660" s="81"/>
      <c r="J660" s="82"/>
      <c r="K660" s="82"/>
      <c r="L660" s="216"/>
      <c r="M660" s="79">
        <v>0</v>
      </c>
      <c r="N660" s="48">
        <f t="shared" ref="N660" si="214">+N661</f>
        <v>75</v>
      </c>
      <c r="O660" s="48">
        <f t="shared" si="191"/>
        <v>75</v>
      </c>
      <c r="P660" s="48">
        <v>0</v>
      </c>
      <c r="Q660" s="48">
        <f t="shared" si="209"/>
        <v>75</v>
      </c>
      <c r="R660" s="5"/>
    </row>
    <row r="661" spans="1:18" ht="13.9" hidden="1" thickBot="1" x14ac:dyDescent="0.3">
      <c r="A661" s="86"/>
      <c r="B661" s="87"/>
      <c r="C661" s="88"/>
      <c r="D661" s="87">
        <v>3419</v>
      </c>
      <c r="E661" s="87">
        <v>5222</v>
      </c>
      <c r="F661" s="89" t="s">
        <v>29</v>
      </c>
      <c r="G661" s="90">
        <v>0</v>
      </c>
      <c r="H661" s="80"/>
      <c r="I661" s="81"/>
      <c r="J661" s="82"/>
      <c r="K661" s="82"/>
      <c r="L661" s="216"/>
      <c r="M661" s="90">
        <v>0</v>
      </c>
      <c r="N661" s="217">
        <v>75</v>
      </c>
      <c r="O661" s="217">
        <f t="shared" si="191"/>
        <v>75</v>
      </c>
      <c r="P661" s="58">
        <v>0</v>
      </c>
      <c r="Q661" s="58">
        <f t="shared" si="209"/>
        <v>75</v>
      </c>
      <c r="R661" s="5"/>
    </row>
    <row r="662" spans="1:18" ht="21.6" hidden="1" thickBot="1" x14ac:dyDescent="0.3">
      <c r="A662" s="75" t="s">
        <v>17</v>
      </c>
      <c r="B662" s="76">
        <v>4230214</v>
      </c>
      <c r="C662" s="215" t="s">
        <v>25</v>
      </c>
      <c r="D662" s="76" t="s">
        <v>18</v>
      </c>
      <c r="E662" s="76" t="s">
        <v>18</v>
      </c>
      <c r="F662" s="78" t="s">
        <v>376</v>
      </c>
      <c r="G662" s="79">
        <v>0</v>
      </c>
      <c r="H662" s="80"/>
      <c r="I662" s="81"/>
      <c r="J662" s="82"/>
      <c r="K662" s="82"/>
      <c r="L662" s="216"/>
      <c r="M662" s="79">
        <v>0</v>
      </c>
      <c r="N662" s="48">
        <f t="shared" ref="N662" si="215">+N663</f>
        <v>50</v>
      </c>
      <c r="O662" s="48">
        <f t="shared" si="191"/>
        <v>50</v>
      </c>
      <c r="P662" s="48">
        <v>0</v>
      </c>
      <c r="Q662" s="48">
        <f t="shared" si="209"/>
        <v>50</v>
      </c>
      <c r="R662" s="5"/>
    </row>
    <row r="663" spans="1:18" ht="13.9" hidden="1" thickBot="1" x14ac:dyDescent="0.3">
      <c r="A663" s="86"/>
      <c r="B663" s="87"/>
      <c r="C663" s="88"/>
      <c r="D663" s="87">
        <v>3419</v>
      </c>
      <c r="E663" s="87">
        <v>5222</v>
      </c>
      <c r="F663" s="89" t="s">
        <v>29</v>
      </c>
      <c r="G663" s="90">
        <v>0</v>
      </c>
      <c r="H663" s="80"/>
      <c r="I663" s="81"/>
      <c r="J663" s="82"/>
      <c r="K663" s="82"/>
      <c r="L663" s="216"/>
      <c r="M663" s="90">
        <v>0</v>
      </c>
      <c r="N663" s="217">
        <v>50</v>
      </c>
      <c r="O663" s="217">
        <f t="shared" si="191"/>
        <v>50</v>
      </c>
      <c r="P663" s="58">
        <v>0</v>
      </c>
      <c r="Q663" s="58">
        <f t="shared" si="209"/>
        <v>50</v>
      </c>
      <c r="R663" s="5"/>
    </row>
    <row r="664" spans="1:18" ht="21.6" hidden="1" thickBot="1" x14ac:dyDescent="0.3">
      <c r="A664" s="75" t="s">
        <v>17</v>
      </c>
      <c r="B664" s="76">
        <v>4230215</v>
      </c>
      <c r="C664" s="215" t="s">
        <v>25</v>
      </c>
      <c r="D664" s="76" t="s">
        <v>18</v>
      </c>
      <c r="E664" s="76" t="s">
        <v>18</v>
      </c>
      <c r="F664" s="78" t="s">
        <v>377</v>
      </c>
      <c r="G664" s="79">
        <v>0</v>
      </c>
      <c r="H664" s="80"/>
      <c r="I664" s="81"/>
      <c r="J664" s="82"/>
      <c r="K664" s="82"/>
      <c r="L664" s="216"/>
      <c r="M664" s="79">
        <v>0</v>
      </c>
      <c r="N664" s="48">
        <f t="shared" ref="N664" si="216">+N665</f>
        <v>99.5</v>
      </c>
      <c r="O664" s="48">
        <f t="shared" si="191"/>
        <v>99.5</v>
      </c>
      <c r="P664" s="48">
        <v>0</v>
      </c>
      <c r="Q664" s="48">
        <f t="shared" si="209"/>
        <v>99.5</v>
      </c>
      <c r="R664" s="5"/>
    </row>
    <row r="665" spans="1:18" ht="13.9" hidden="1" thickBot="1" x14ac:dyDescent="0.3">
      <c r="A665" s="86"/>
      <c r="B665" s="87"/>
      <c r="C665" s="88"/>
      <c r="D665" s="87">
        <v>3419</v>
      </c>
      <c r="E665" s="87">
        <v>5222</v>
      </c>
      <c r="F665" s="89" t="s">
        <v>29</v>
      </c>
      <c r="G665" s="90">
        <v>0</v>
      </c>
      <c r="H665" s="80"/>
      <c r="I665" s="81"/>
      <c r="J665" s="82"/>
      <c r="K665" s="82"/>
      <c r="L665" s="216"/>
      <c r="M665" s="90">
        <v>0</v>
      </c>
      <c r="N665" s="217">
        <v>99.5</v>
      </c>
      <c r="O665" s="217">
        <f t="shared" si="191"/>
        <v>99.5</v>
      </c>
      <c r="P665" s="58">
        <v>0</v>
      </c>
      <c r="Q665" s="58">
        <f t="shared" si="209"/>
        <v>99.5</v>
      </c>
      <c r="R665" s="5"/>
    </row>
    <row r="666" spans="1:18" ht="21.6" hidden="1" thickBot="1" x14ac:dyDescent="0.3">
      <c r="A666" s="75" t="s">
        <v>17</v>
      </c>
      <c r="B666" s="76">
        <v>4230216</v>
      </c>
      <c r="C666" s="215" t="s">
        <v>25</v>
      </c>
      <c r="D666" s="76" t="s">
        <v>18</v>
      </c>
      <c r="E666" s="76" t="s">
        <v>18</v>
      </c>
      <c r="F666" s="78" t="s">
        <v>378</v>
      </c>
      <c r="G666" s="79">
        <v>0</v>
      </c>
      <c r="H666" s="80"/>
      <c r="I666" s="81"/>
      <c r="J666" s="82"/>
      <c r="K666" s="82"/>
      <c r="L666" s="216"/>
      <c r="M666" s="79">
        <v>0</v>
      </c>
      <c r="N666" s="48">
        <f t="shared" ref="N666" si="217">+N667</f>
        <v>50</v>
      </c>
      <c r="O666" s="48">
        <f t="shared" si="191"/>
        <v>50</v>
      </c>
      <c r="P666" s="48">
        <v>0</v>
      </c>
      <c r="Q666" s="48">
        <f t="shared" si="209"/>
        <v>50</v>
      </c>
      <c r="R666" s="5"/>
    </row>
    <row r="667" spans="1:18" ht="13.9" hidden="1" thickBot="1" x14ac:dyDescent="0.3">
      <c r="A667" s="86"/>
      <c r="B667" s="87"/>
      <c r="C667" s="88"/>
      <c r="D667" s="87">
        <v>3419</v>
      </c>
      <c r="E667" s="87">
        <v>5222</v>
      </c>
      <c r="F667" s="89" t="s">
        <v>29</v>
      </c>
      <c r="G667" s="90">
        <v>0</v>
      </c>
      <c r="H667" s="80"/>
      <c r="I667" s="81"/>
      <c r="J667" s="82"/>
      <c r="K667" s="82"/>
      <c r="L667" s="216"/>
      <c r="M667" s="90">
        <v>0</v>
      </c>
      <c r="N667" s="217">
        <v>50</v>
      </c>
      <c r="O667" s="217">
        <f t="shared" si="191"/>
        <v>50</v>
      </c>
      <c r="P667" s="58">
        <v>0</v>
      </c>
      <c r="Q667" s="58">
        <f t="shared" si="209"/>
        <v>50</v>
      </c>
      <c r="R667" s="5"/>
    </row>
    <row r="668" spans="1:18" ht="13.9" hidden="1" thickBot="1" x14ac:dyDescent="0.3">
      <c r="A668" s="75" t="s">
        <v>17</v>
      </c>
      <c r="B668" s="76">
        <v>4230217</v>
      </c>
      <c r="C668" s="215" t="s">
        <v>25</v>
      </c>
      <c r="D668" s="76" t="s">
        <v>18</v>
      </c>
      <c r="E668" s="76" t="s">
        <v>18</v>
      </c>
      <c r="F668" s="78" t="s">
        <v>379</v>
      </c>
      <c r="G668" s="79">
        <v>0</v>
      </c>
      <c r="H668" s="80"/>
      <c r="I668" s="81"/>
      <c r="J668" s="82"/>
      <c r="K668" s="82"/>
      <c r="L668" s="216"/>
      <c r="M668" s="79">
        <v>0</v>
      </c>
      <c r="N668" s="48">
        <f t="shared" ref="N668" si="218">+N669</f>
        <v>50</v>
      </c>
      <c r="O668" s="48">
        <f t="shared" si="191"/>
        <v>50</v>
      </c>
      <c r="P668" s="48">
        <v>0</v>
      </c>
      <c r="Q668" s="48">
        <f t="shared" si="209"/>
        <v>50</v>
      </c>
      <c r="R668" s="5"/>
    </row>
    <row r="669" spans="1:18" ht="13.9" hidden="1" thickBot="1" x14ac:dyDescent="0.3">
      <c r="A669" s="86"/>
      <c r="B669" s="87"/>
      <c r="C669" s="88"/>
      <c r="D669" s="87">
        <v>3419</v>
      </c>
      <c r="E669" s="87">
        <v>5222</v>
      </c>
      <c r="F669" s="89" t="s">
        <v>29</v>
      </c>
      <c r="G669" s="90">
        <v>0</v>
      </c>
      <c r="H669" s="80"/>
      <c r="I669" s="81"/>
      <c r="J669" s="82"/>
      <c r="K669" s="82"/>
      <c r="L669" s="216"/>
      <c r="M669" s="90">
        <v>0</v>
      </c>
      <c r="N669" s="217">
        <v>50</v>
      </c>
      <c r="O669" s="217">
        <f t="shared" si="191"/>
        <v>50</v>
      </c>
      <c r="P669" s="58">
        <v>0</v>
      </c>
      <c r="Q669" s="58">
        <f t="shared" si="209"/>
        <v>50</v>
      </c>
      <c r="R669" s="5"/>
    </row>
    <row r="670" spans="1:18" ht="21.6" hidden="1" thickBot="1" x14ac:dyDescent="0.3">
      <c r="A670" s="75" t="s">
        <v>17</v>
      </c>
      <c r="B670" s="76">
        <v>4230218</v>
      </c>
      <c r="C670" s="215" t="s">
        <v>25</v>
      </c>
      <c r="D670" s="76" t="s">
        <v>18</v>
      </c>
      <c r="E670" s="76" t="s">
        <v>18</v>
      </c>
      <c r="F670" s="78" t="s">
        <v>380</v>
      </c>
      <c r="G670" s="79">
        <v>0</v>
      </c>
      <c r="H670" s="80"/>
      <c r="I670" s="81"/>
      <c r="J670" s="82"/>
      <c r="K670" s="82"/>
      <c r="L670" s="216"/>
      <c r="M670" s="79">
        <v>0</v>
      </c>
      <c r="N670" s="48">
        <f t="shared" ref="N670" si="219">+N671</f>
        <v>50</v>
      </c>
      <c r="O670" s="48">
        <f t="shared" si="191"/>
        <v>50</v>
      </c>
      <c r="P670" s="48">
        <v>0</v>
      </c>
      <c r="Q670" s="48">
        <f t="shared" si="209"/>
        <v>50</v>
      </c>
      <c r="R670" s="5"/>
    </row>
    <row r="671" spans="1:18" ht="13.9" hidden="1" thickBot="1" x14ac:dyDescent="0.3">
      <c r="A671" s="86"/>
      <c r="B671" s="87"/>
      <c r="C671" s="88"/>
      <c r="D671" s="87">
        <v>3419</v>
      </c>
      <c r="E671" s="87">
        <v>5222</v>
      </c>
      <c r="F671" s="89" t="s">
        <v>29</v>
      </c>
      <c r="G671" s="90">
        <v>0</v>
      </c>
      <c r="H671" s="80"/>
      <c r="I671" s="81"/>
      <c r="J671" s="82"/>
      <c r="K671" s="82"/>
      <c r="L671" s="216"/>
      <c r="M671" s="90">
        <v>0</v>
      </c>
      <c r="N671" s="217">
        <v>50</v>
      </c>
      <c r="O671" s="217">
        <f t="shared" si="191"/>
        <v>50</v>
      </c>
      <c r="P671" s="58">
        <v>0</v>
      </c>
      <c r="Q671" s="58">
        <f t="shared" si="209"/>
        <v>50</v>
      </c>
      <c r="R671" s="5"/>
    </row>
    <row r="672" spans="1:18" ht="21.6" hidden="1" thickBot="1" x14ac:dyDescent="0.3">
      <c r="A672" s="75" t="s">
        <v>17</v>
      </c>
      <c r="B672" s="76">
        <v>4230219</v>
      </c>
      <c r="C672" s="215" t="s">
        <v>25</v>
      </c>
      <c r="D672" s="76" t="s">
        <v>18</v>
      </c>
      <c r="E672" s="76" t="s">
        <v>18</v>
      </c>
      <c r="F672" s="78" t="s">
        <v>381</v>
      </c>
      <c r="G672" s="79">
        <v>0</v>
      </c>
      <c r="H672" s="80"/>
      <c r="I672" s="81"/>
      <c r="J672" s="82"/>
      <c r="K672" s="82"/>
      <c r="L672" s="216"/>
      <c r="M672" s="79">
        <v>0</v>
      </c>
      <c r="N672" s="48">
        <f t="shared" ref="N672" si="220">+N673</f>
        <v>65</v>
      </c>
      <c r="O672" s="48">
        <f t="shared" si="191"/>
        <v>65</v>
      </c>
      <c r="P672" s="48">
        <v>0</v>
      </c>
      <c r="Q672" s="48">
        <f t="shared" si="209"/>
        <v>65</v>
      </c>
      <c r="R672" s="5"/>
    </row>
    <row r="673" spans="1:18" ht="13.9" hidden="1" thickBot="1" x14ac:dyDescent="0.3">
      <c r="A673" s="86"/>
      <c r="B673" s="87"/>
      <c r="C673" s="88"/>
      <c r="D673" s="87">
        <v>3419</v>
      </c>
      <c r="E673" s="87">
        <v>5222</v>
      </c>
      <c r="F673" s="89" t="s">
        <v>29</v>
      </c>
      <c r="G673" s="90">
        <v>0</v>
      </c>
      <c r="H673" s="80"/>
      <c r="I673" s="81"/>
      <c r="J673" s="82"/>
      <c r="K673" s="82"/>
      <c r="L673" s="216"/>
      <c r="M673" s="90">
        <v>0</v>
      </c>
      <c r="N673" s="217">
        <v>65</v>
      </c>
      <c r="O673" s="217">
        <f t="shared" si="191"/>
        <v>65</v>
      </c>
      <c r="P673" s="58">
        <v>0</v>
      </c>
      <c r="Q673" s="58">
        <f t="shared" si="209"/>
        <v>65</v>
      </c>
      <c r="R673" s="5"/>
    </row>
    <row r="674" spans="1:18" ht="21.6" hidden="1" thickBot="1" x14ac:dyDescent="0.3">
      <c r="A674" s="75" t="s">
        <v>17</v>
      </c>
      <c r="B674" s="76">
        <v>4230220</v>
      </c>
      <c r="C674" s="215" t="s">
        <v>25</v>
      </c>
      <c r="D674" s="76" t="s">
        <v>18</v>
      </c>
      <c r="E674" s="76" t="s">
        <v>18</v>
      </c>
      <c r="F674" s="78" t="s">
        <v>382</v>
      </c>
      <c r="G674" s="79">
        <v>0</v>
      </c>
      <c r="H674" s="80"/>
      <c r="I674" s="81"/>
      <c r="J674" s="82"/>
      <c r="K674" s="82"/>
      <c r="L674" s="216"/>
      <c r="M674" s="79">
        <v>0</v>
      </c>
      <c r="N674" s="48">
        <f t="shared" ref="N674" si="221">+N675</f>
        <v>90</v>
      </c>
      <c r="O674" s="48">
        <f t="shared" si="191"/>
        <v>90</v>
      </c>
      <c r="P674" s="48">
        <v>0</v>
      </c>
      <c r="Q674" s="48">
        <f t="shared" si="209"/>
        <v>90</v>
      </c>
      <c r="R674" s="5"/>
    </row>
    <row r="675" spans="1:18" ht="13.9" hidden="1" thickBot="1" x14ac:dyDescent="0.3">
      <c r="A675" s="86"/>
      <c r="B675" s="87"/>
      <c r="C675" s="88"/>
      <c r="D675" s="87">
        <v>3419</v>
      </c>
      <c r="E675" s="87">
        <v>5222</v>
      </c>
      <c r="F675" s="89" t="s">
        <v>29</v>
      </c>
      <c r="G675" s="90">
        <v>0</v>
      </c>
      <c r="H675" s="80"/>
      <c r="I675" s="81"/>
      <c r="J675" s="82"/>
      <c r="K675" s="82"/>
      <c r="L675" s="216"/>
      <c r="M675" s="90">
        <v>0</v>
      </c>
      <c r="N675" s="217">
        <v>90</v>
      </c>
      <c r="O675" s="217">
        <f t="shared" si="191"/>
        <v>90</v>
      </c>
      <c r="P675" s="58">
        <v>0</v>
      </c>
      <c r="Q675" s="58">
        <f t="shared" si="209"/>
        <v>90</v>
      </c>
      <c r="R675" s="5"/>
    </row>
    <row r="676" spans="1:18" ht="21.6" hidden="1" thickBot="1" x14ac:dyDescent="0.3">
      <c r="A676" s="75" t="s">
        <v>17</v>
      </c>
      <c r="B676" s="76">
        <v>4230221</v>
      </c>
      <c r="C676" s="215" t="s">
        <v>25</v>
      </c>
      <c r="D676" s="76" t="s">
        <v>18</v>
      </c>
      <c r="E676" s="76" t="s">
        <v>18</v>
      </c>
      <c r="F676" s="78" t="s">
        <v>383</v>
      </c>
      <c r="G676" s="79">
        <v>0</v>
      </c>
      <c r="H676" s="80"/>
      <c r="I676" s="81"/>
      <c r="J676" s="82"/>
      <c r="K676" s="82"/>
      <c r="L676" s="216"/>
      <c r="M676" s="79">
        <v>0</v>
      </c>
      <c r="N676" s="48">
        <f t="shared" ref="N676" si="222">+N677</f>
        <v>72.25</v>
      </c>
      <c r="O676" s="48">
        <f t="shared" si="191"/>
        <v>72.25</v>
      </c>
      <c r="P676" s="48">
        <v>0</v>
      </c>
      <c r="Q676" s="48">
        <f t="shared" si="209"/>
        <v>72.25</v>
      </c>
      <c r="R676" s="5"/>
    </row>
    <row r="677" spans="1:18" ht="13.9" hidden="1" thickBot="1" x14ac:dyDescent="0.3">
      <c r="A677" s="86"/>
      <c r="B677" s="87"/>
      <c r="C677" s="88"/>
      <c r="D677" s="87">
        <v>3419</v>
      </c>
      <c r="E677" s="87">
        <v>5222</v>
      </c>
      <c r="F677" s="89" t="s">
        <v>29</v>
      </c>
      <c r="G677" s="90">
        <v>0</v>
      </c>
      <c r="H677" s="80"/>
      <c r="I677" s="81"/>
      <c r="J677" s="82"/>
      <c r="K677" s="82"/>
      <c r="L677" s="216"/>
      <c r="M677" s="90">
        <v>0</v>
      </c>
      <c r="N677" s="217">
        <v>72.25</v>
      </c>
      <c r="O677" s="217">
        <f t="shared" si="191"/>
        <v>72.25</v>
      </c>
      <c r="P677" s="58">
        <v>0</v>
      </c>
      <c r="Q677" s="58">
        <f t="shared" si="209"/>
        <v>72.25</v>
      </c>
      <c r="R677" s="5"/>
    </row>
    <row r="678" spans="1:18" ht="21.6" hidden="1" thickBot="1" x14ac:dyDescent="0.3">
      <c r="A678" s="75" t="s">
        <v>17</v>
      </c>
      <c r="B678" s="76">
        <v>4230222</v>
      </c>
      <c r="C678" s="215" t="s">
        <v>25</v>
      </c>
      <c r="D678" s="76" t="s">
        <v>18</v>
      </c>
      <c r="E678" s="76" t="s">
        <v>18</v>
      </c>
      <c r="F678" s="78" t="s">
        <v>384</v>
      </c>
      <c r="G678" s="79">
        <v>0</v>
      </c>
      <c r="H678" s="80"/>
      <c r="I678" s="81"/>
      <c r="J678" s="82"/>
      <c r="K678" s="82"/>
      <c r="L678" s="216"/>
      <c r="M678" s="79">
        <v>0</v>
      </c>
      <c r="N678" s="48">
        <f t="shared" ref="N678" si="223">+N679</f>
        <v>95</v>
      </c>
      <c r="O678" s="48">
        <f t="shared" si="191"/>
        <v>95</v>
      </c>
      <c r="P678" s="48">
        <v>0</v>
      </c>
      <c r="Q678" s="48">
        <f t="shared" si="209"/>
        <v>95</v>
      </c>
      <c r="R678" s="5"/>
    </row>
    <row r="679" spans="1:18" ht="13.9" hidden="1" thickBot="1" x14ac:dyDescent="0.3">
      <c r="A679" s="86"/>
      <c r="B679" s="87"/>
      <c r="C679" s="88"/>
      <c r="D679" s="87">
        <v>3419</v>
      </c>
      <c r="E679" s="87">
        <v>5222</v>
      </c>
      <c r="F679" s="89" t="s">
        <v>29</v>
      </c>
      <c r="G679" s="90">
        <v>0</v>
      </c>
      <c r="H679" s="80"/>
      <c r="I679" s="81"/>
      <c r="J679" s="82"/>
      <c r="K679" s="82"/>
      <c r="L679" s="216"/>
      <c r="M679" s="90">
        <v>0</v>
      </c>
      <c r="N679" s="217">
        <v>95</v>
      </c>
      <c r="O679" s="217">
        <f t="shared" si="191"/>
        <v>95</v>
      </c>
      <c r="P679" s="58">
        <v>0</v>
      </c>
      <c r="Q679" s="58">
        <f t="shared" si="209"/>
        <v>95</v>
      </c>
      <c r="R679" s="5"/>
    </row>
    <row r="680" spans="1:18" ht="21.6" hidden="1" thickBot="1" x14ac:dyDescent="0.3">
      <c r="A680" s="75" t="s">
        <v>17</v>
      </c>
      <c r="B680" s="76">
        <v>4230223</v>
      </c>
      <c r="C680" s="215" t="s">
        <v>25</v>
      </c>
      <c r="D680" s="76" t="s">
        <v>18</v>
      </c>
      <c r="E680" s="76" t="s">
        <v>18</v>
      </c>
      <c r="F680" s="78" t="s">
        <v>385</v>
      </c>
      <c r="G680" s="79">
        <v>0</v>
      </c>
      <c r="H680" s="80"/>
      <c r="I680" s="81"/>
      <c r="J680" s="82"/>
      <c r="K680" s="82"/>
      <c r="L680" s="216"/>
      <c r="M680" s="79">
        <v>0</v>
      </c>
      <c r="N680" s="48">
        <f t="shared" ref="N680" si="224">+N681</f>
        <v>50</v>
      </c>
      <c r="O680" s="48">
        <f t="shared" ref="O680:O725" si="225">+M680+N680</f>
        <v>50</v>
      </c>
      <c r="P680" s="48">
        <v>0</v>
      </c>
      <c r="Q680" s="48">
        <f t="shared" si="209"/>
        <v>50</v>
      </c>
      <c r="R680" s="5"/>
    </row>
    <row r="681" spans="1:18" ht="13.9" hidden="1" thickBot="1" x14ac:dyDescent="0.3">
      <c r="A681" s="86"/>
      <c r="B681" s="87"/>
      <c r="C681" s="88"/>
      <c r="D681" s="87">
        <v>3419</v>
      </c>
      <c r="E681" s="87">
        <v>5222</v>
      </c>
      <c r="F681" s="89" t="s">
        <v>29</v>
      </c>
      <c r="G681" s="90">
        <v>0</v>
      </c>
      <c r="H681" s="80"/>
      <c r="I681" s="81"/>
      <c r="J681" s="82"/>
      <c r="K681" s="82"/>
      <c r="L681" s="216"/>
      <c r="M681" s="90">
        <v>0</v>
      </c>
      <c r="N681" s="217">
        <v>50</v>
      </c>
      <c r="O681" s="217">
        <f t="shared" si="225"/>
        <v>50</v>
      </c>
      <c r="P681" s="58">
        <v>0</v>
      </c>
      <c r="Q681" s="58">
        <f t="shared" si="209"/>
        <v>50</v>
      </c>
      <c r="R681" s="5"/>
    </row>
    <row r="682" spans="1:18" ht="21.6" hidden="1" thickBot="1" x14ac:dyDescent="0.3">
      <c r="A682" s="75" t="s">
        <v>17</v>
      </c>
      <c r="B682" s="76">
        <v>4230224</v>
      </c>
      <c r="C682" s="215" t="s">
        <v>25</v>
      </c>
      <c r="D682" s="76" t="s">
        <v>18</v>
      </c>
      <c r="E682" s="76" t="s">
        <v>18</v>
      </c>
      <c r="F682" s="78" t="s">
        <v>386</v>
      </c>
      <c r="G682" s="79">
        <v>0</v>
      </c>
      <c r="H682" s="80"/>
      <c r="I682" s="81"/>
      <c r="J682" s="82"/>
      <c r="K682" s="82"/>
      <c r="L682" s="216"/>
      <c r="M682" s="79">
        <v>0</v>
      </c>
      <c r="N682" s="48">
        <f t="shared" ref="N682" si="226">+N683</f>
        <v>50</v>
      </c>
      <c r="O682" s="48">
        <f t="shared" si="225"/>
        <v>50</v>
      </c>
      <c r="P682" s="48">
        <v>0</v>
      </c>
      <c r="Q682" s="48">
        <f t="shared" si="209"/>
        <v>50</v>
      </c>
      <c r="R682" s="5"/>
    </row>
    <row r="683" spans="1:18" ht="13.9" hidden="1" thickBot="1" x14ac:dyDescent="0.3">
      <c r="A683" s="86"/>
      <c r="B683" s="87"/>
      <c r="C683" s="88"/>
      <c r="D683" s="87">
        <v>3419</v>
      </c>
      <c r="E683" s="87">
        <v>5222</v>
      </c>
      <c r="F683" s="89" t="s">
        <v>29</v>
      </c>
      <c r="G683" s="90">
        <v>0</v>
      </c>
      <c r="H683" s="80"/>
      <c r="I683" s="81"/>
      <c r="J683" s="82"/>
      <c r="K683" s="82"/>
      <c r="L683" s="216"/>
      <c r="M683" s="90">
        <v>0</v>
      </c>
      <c r="N683" s="217">
        <v>50</v>
      </c>
      <c r="O683" s="217">
        <f t="shared" si="225"/>
        <v>50</v>
      </c>
      <c r="P683" s="58">
        <v>0</v>
      </c>
      <c r="Q683" s="58">
        <f t="shared" si="209"/>
        <v>50</v>
      </c>
      <c r="R683" s="5"/>
    </row>
    <row r="684" spans="1:18" ht="21.6" hidden="1" thickBot="1" x14ac:dyDescent="0.3">
      <c r="A684" s="75" t="s">
        <v>17</v>
      </c>
      <c r="B684" s="76">
        <v>4230225</v>
      </c>
      <c r="C684" s="215" t="s">
        <v>25</v>
      </c>
      <c r="D684" s="76" t="s">
        <v>18</v>
      </c>
      <c r="E684" s="76" t="s">
        <v>18</v>
      </c>
      <c r="F684" s="78" t="s">
        <v>387</v>
      </c>
      <c r="G684" s="79">
        <v>0</v>
      </c>
      <c r="H684" s="80"/>
      <c r="I684" s="81"/>
      <c r="J684" s="82"/>
      <c r="K684" s="82"/>
      <c r="L684" s="216"/>
      <c r="M684" s="79">
        <v>0</v>
      </c>
      <c r="N684" s="48">
        <f t="shared" ref="N684" si="227">+N685</f>
        <v>50</v>
      </c>
      <c r="O684" s="48">
        <f t="shared" si="225"/>
        <v>50</v>
      </c>
      <c r="P684" s="48">
        <v>0</v>
      </c>
      <c r="Q684" s="48">
        <f t="shared" si="209"/>
        <v>50</v>
      </c>
      <c r="R684" s="5"/>
    </row>
    <row r="685" spans="1:18" ht="13.9" hidden="1" thickBot="1" x14ac:dyDescent="0.3">
      <c r="A685" s="86"/>
      <c r="B685" s="87"/>
      <c r="C685" s="88"/>
      <c r="D685" s="87">
        <v>3419</v>
      </c>
      <c r="E685" s="87">
        <v>5222</v>
      </c>
      <c r="F685" s="89" t="s">
        <v>29</v>
      </c>
      <c r="G685" s="90">
        <v>0</v>
      </c>
      <c r="H685" s="80"/>
      <c r="I685" s="81"/>
      <c r="J685" s="82"/>
      <c r="K685" s="82"/>
      <c r="L685" s="216"/>
      <c r="M685" s="90">
        <v>0</v>
      </c>
      <c r="N685" s="217">
        <v>50</v>
      </c>
      <c r="O685" s="217">
        <f t="shared" si="225"/>
        <v>50</v>
      </c>
      <c r="P685" s="58">
        <v>0</v>
      </c>
      <c r="Q685" s="58">
        <f t="shared" si="209"/>
        <v>50</v>
      </c>
      <c r="R685" s="5"/>
    </row>
    <row r="686" spans="1:18" ht="13.9" hidden="1" thickBot="1" x14ac:dyDescent="0.3">
      <c r="A686" s="75" t="s">
        <v>17</v>
      </c>
      <c r="B686" s="76">
        <v>4230226</v>
      </c>
      <c r="C686" s="215" t="s">
        <v>25</v>
      </c>
      <c r="D686" s="76" t="s">
        <v>18</v>
      </c>
      <c r="E686" s="76" t="s">
        <v>18</v>
      </c>
      <c r="F686" s="78" t="s">
        <v>388</v>
      </c>
      <c r="G686" s="79">
        <v>0</v>
      </c>
      <c r="H686" s="80"/>
      <c r="I686" s="81"/>
      <c r="J686" s="82"/>
      <c r="K686" s="82"/>
      <c r="L686" s="216"/>
      <c r="M686" s="79">
        <v>0</v>
      </c>
      <c r="N686" s="48">
        <f t="shared" ref="N686" si="228">+N687</f>
        <v>50</v>
      </c>
      <c r="O686" s="48">
        <f t="shared" si="225"/>
        <v>50</v>
      </c>
      <c r="P686" s="48">
        <v>0</v>
      </c>
      <c r="Q686" s="48">
        <f t="shared" si="209"/>
        <v>50</v>
      </c>
      <c r="R686" s="5"/>
    </row>
    <row r="687" spans="1:18" ht="13.9" hidden="1" thickBot="1" x14ac:dyDescent="0.3">
      <c r="A687" s="86"/>
      <c r="B687" s="87"/>
      <c r="C687" s="88"/>
      <c r="D687" s="87">
        <v>3419</v>
      </c>
      <c r="E687" s="87">
        <v>5222</v>
      </c>
      <c r="F687" s="89" t="s">
        <v>29</v>
      </c>
      <c r="G687" s="90">
        <v>0</v>
      </c>
      <c r="H687" s="80"/>
      <c r="I687" s="81"/>
      <c r="J687" s="82"/>
      <c r="K687" s="82"/>
      <c r="L687" s="216"/>
      <c r="M687" s="90">
        <v>0</v>
      </c>
      <c r="N687" s="217">
        <v>50</v>
      </c>
      <c r="O687" s="217">
        <f t="shared" si="225"/>
        <v>50</v>
      </c>
      <c r="P687" s="58">
        <v>0</v>
      </c>
      <c r="Q687" s="58">
        <f t="shared" si="209"/>
        <v>50</v>
      </c>
      <c r="R687" s="5"/>
    </row>
    <row r="688" spans="1:18" ht="21.6" hidden="1" thickBot="1" x14ac:dyDescent="0.3">
      <c r="A688" s="75" t="s">
        <v>17</v>
      </c>
      <c r="B688" s="76">
        <v>4230227</v>
      </c>
      <c r="C688" s="215" t="s">
        <v>25</v>
      </c>
      <c r="D688" s="76" t="s">
        <v>18</v>
      </c>
      <c r="E688" s="76" t="s">
        <v>18</v>
      </c>
      <c r="F688" s="78" t="s">
        <v>389</v>
      </c>
      <c r="G688" s="79">
        <v>0</v>
      </c>
      <c r="H688" s="80"/>
      <c r="I688" s="81"/>
      <c r="J688" s="82"/>
      <c r="K688" s="82"/>
      <c r="L688" s="216"/>
      <c r="M688" s="79">
        <v>0</v>
      </c>
      <c r="N688" s="48">
        <f t="shared" ref="N688" si="229">+N689</f>
        <v>50</v>
      </c>
      <c r="O688" s="48">
        <f t="shared" si="225"/>
        <v>50</v>
      </c>
      <c r="P688" s="48">
        <v>0</v>
      </c>
      <c r="Q688" s="48">
        <f t="shared" si="209"/>
        <v>50</v>
      </c>
      <c r="R688" s="5"/>
    </row>
    <row r="689" spans="1:18" ht="13.9" hidden="1" thickBot="1" x14ac:dyDescent="0.3">
      <c r="A689" s="86"/>
      <c r="B689" s="87"/>
      <c r="C689" s="88"/>
      <c r="D689" s="87">
        <v>3419</v>
      </c>
      <c r="E689" s="87">
        <v>5222</v>
      </c>
      <c r="F689" s="89" t="s">
        <v>29</v>
      </c>
      <c r="G689" s="90">
        <v>0</v>
      </c>
      <c r="H689" s="80"/>
      <c r="I689" s="81"/>
      <c r="J689" s="82"/>
      <c r="K689" s="82"/>
      <c r="L689" s="216"/>
      <c r="M689" s="90">
        <v>0</v>
      </c>
      <c r="N689" s="217">
        <v>50</v>
      </c>
      <c r="O689" s="217">
        <f t="shared" si="225"/>
        <v>50</v>
      </c>
      <c r="P689" s="58">
        <v>0</v>
      </c>
      <c r="Q689" s="58">
        <f t="shared" si="209"/>
        <v>50</v>
      </c>
      <c r="R689" s="5"/>
    </row>
    <row r="690" spans="1:18" ht="21.6" hidden="1" thickBot="1" x14ac:dyDescent="0.3">
      <c r="A690" s="75" t="s">
        <v>17</v>
      </c>
      <c r="B690" s="76">
        <v>4230228</v>
      </c>
      <c r="C690" s="215" t="s">
        <v>25</v>
      </c>
      <c r="D690" s="76" t="s">
        <v>18</v>
      </c>
      <c r="E690" s="76" t="s">
        <v>18</v>
      </c>
      <c r="F690" s="78" t="s">
        <v>390</v>
      </c>
      <c r="G690" s="79">
        <v>0</v>
      </c>
      <c r="H690" s="80"/>
      <c r="I690" s="81"/>
      <c r="J690" s="82"/>
      <c r="K690" s="82"/>
      <c r="L690" s="216"/>
      <c r="M690" s="79">
        <v>0</v>
      </c>
      <c r="N690" s="48">
        <f t="shared" ref="N690" si="230">+N691</f>
        <v>50</v>
      </c>
      <c r="O690" s="48">
        <f t="shared" si="225"/>
        <v>50</v>
      </c>
      <c r="P690" s="48">
        <v>0</v>
      </c>
      <c r="Q690" s="48">
        <f t="shared" si="209"/>
        <v>50</v>
      </c>
      <c r="R690" s="5"/>
    </row>
    <row r="691" spans="1:18" ht="13.9" hidden="1" thickBot="1" x14ac:dyDescent="0.3">
      <c r="A691" s="86"/>
      <c r="B691" s="87"/>
      <c r="C691" s="88"/>
      <c r="D691" s="87">
        <v>3419</v>
      </c>
      <c r="E691" s="87">
        <v>5222</v>
      </c>
      <c r="F691" s="89" t="s">
        <v>29</v>
      </c>
      <c r="G691" s="90">
        <v>0</v>
      </c>
      <c r="H691" s="80"/>
      <c r="I691" s="81"/>
      <c r="J691" s="82"/>
      <c r="K691" s="82"/>
      <c r="L691" s="216"/>
      <c r="M691" s="90">
        <v>0</v>
      </c>
      <c r="N691" s="217">
        <v>50</v>
      </c>
      <c r="O691" s="217">
        <f t="shared" si="225"/>
        <v>50</v>
      </c>
      <c r="P691" s="58">
        <v>0</v>
      </c>
      <c r="Q691" s="58">
        <f t="shared" si="209"/>
        <v>50</v>
      </c>
      <c r="R691" s="5"/>
    </row>
    <row r="692" spans="1:18" ht="31.9" hidden="1" thickBot="1" x14ac:dyDescent="0.3">
      <c r="A692" s="75" t="s">
        <v>17</v>
      </c>
      <c r="B692" s="76">
        <v>4230229</v>
      </c>
      <c r="C692" s="215" t="s">
        <v>25</v>
      </c>
      <c r="D692" s="76" t="s">
        <v>18</v>
      </c>
      <c r="E692" s="76" t="s">
        <v>18</v>
      </c>
      <c r="F692" s="78" t="s">
        <v>391</v>
      </c>
      <c r="G692" s="79">
        <v>0</v>
      </c>
      <c r="H692" s="80"/>
      <c r="I692" s="81"/>
      <c r="J692" s="82"/>
      <c r="K692" s="82"/>
      <c r="L692" s="216"/>
      <c r="M692" s="79">
        <v>0</v>
      </c>
      <c r="N692" s="48">
        <f t="shared" ref="N692" si="231">+N693</f>
        <v>50</v>
      </c>
      <c r="O692" s="48">
        <f t="shared" si="225"/>
        <v>50</v>
      </c>
      <c r="P692" s="48">
        <v>0</v>
      </c>
      <c r="Q692" s="48">
        <f t="shared" si="209"/>
        <v>50</v>
      </c>
      <c r="R692" s="5"/>
    </row>
    <row r="693" spans="1:18" ht="13.9" hidden="1" thickBot="1" x14ac:dyDescent="0.3">
      <c r="A693" s="86"/>
      <c r="B693" s="87"/>
      <c r="C693" s="88"/>
      <c r="D693" s="87">
        <v>3419</v>
      </c>
      <c r="E693" s="87">
        <v>5222</v>
      </c>
      <c r="F693" s="89" t="s">
        <v>29</v>
      </c>
      <c r="G693" s="90">
        <v>0</v>
      </c>
      <c r="H693" s="80"/>
      <c r="I693" s="81"/>
      <c r="J693" s="82"/>
      <c r="K693" s="82"/>
      <c r="L693" s="216"/>
      <c r="M693" s="90">
        <v>0</v>
      </c>
      <c r="N693" s="217">
        <v>50</v>
      </c>
      <c r="O693" s="217">
        <f t="shared" si="225"/>
        <v>50</v>
      </c>
      <c r="P693" s="58">
        <v>0</v>
      </c>
      <c r="Q693" s="58">
        <f t="shared" si="209"/>
        <v>50</v>
      </c>
      <c r="R693" s="5"/>
    </row>
    <row r="694" spans="1:18" ht="42" hidden="1" thickBot="1" x14ac:dyDescent="0.3">
      <c r="A694" s="75" t="s">
        <v>17</v>
      </c>
      <c r="B694" s="76">
        <v>4230230</v>
      </c>
      <c r="C694" s="215" t="s">
        <v>25</v>
      </c>
      <c r="D694" s="76" t="s">
        <v>18</v>
      </c>
      <c r="E694" s="76" t="s">
        <v>18</v>
      </c>
      <c r="F694" s="78" t="s">
        <v>392</v>
      </c>
      <c r="G694" s="79">
        <v>0</v>
      </c>
      <c r="H694" s="80"/>
      <c r="I694" s="81"/>
      <c r="J694" s="82"/>
      <c r="K694" s="82"/>
      <c r="L694" s="216"/>
      <c r="M694" s="79">
        <v>0</v>
      </c>
      <c r="N694" s="48">
        <f t="shared" ref="N694" si="232">+N695</f>
        <v>55.75</v>
      </c>
      <c r="O694" s="48">
        <f t="shared" si="225"/>
        <v>55.75</v>
      </c>
      <c r="P694" s="48">
        <v>0</v>
      </c>
      <c r="Q694" s="48">
        <f t="shared" si="209"/>
        <v>55.75</v>
      </c>
      <c r="R694" s="5"/>
    </row>
    <row r="695" spans="1:18" ht="13.9" hidden="1" thickBot="1" x14ac:dyDescent="0.3">
      <c r="A695" s="86"/>
      <c r="B695" s="87"/>
      <c r="C695" s="88"/>
      <c r="D695" s="87">
        <v>3419</v>
      </c>
      <c r="E695" s="87">
        <v>5222</v>
      </c>
      <c r="F695" s="89" t="s">
        <v>29</v>
      </c>
      <c r="G695" s="90">
        <v>0</v>
      </c>
      <c r="H695" s="80"/>
      <c r="I695" s="81"/>
      <c r="J695" s="82"/>
      <c r="K695" s="82"/>
      <c r="L695" s="216"/>
      <c r="M695" s="90">
        <v>0</v>
      </c>
      <c r="N695" s="217">
        <v>55.75</v>
      </c>
      <c r="O695" s="217">
        <f t="shared" si="225"/>
        <v>55.75</v>
      </c>
      <c r="P695" s="58">
        <v>0</v>
      </c>
      <c r="Q695" s="58">
        <f t="shared" si="209"/>
        <v>55.75</v>
      </c>
      <c r="R695" s="5"/>
    </row>
    <row r="696" spans="1:18" ht="21.6" hidden="1" thickBot="1" x14ac:dyDescent="0.3">
      <c r="A696" s="75" t="s">
        <v>17</v>
      </c>
      <c r="B696" s="76">
        <v>4230232</v>
      </c>
      <c r="C696" s="215" t="s">
        <v>25</v>
      </c>
      <c r="D696" s="76" t="s">
        <v>18</v>
      </c>
      <c r="E696" s="76" t="s">
        <v>18</v>
      </c>
      <c r="F696" s="78" t="s">
        <v>393</v>
      </c>
      <c r="G696" s="79">
        <v>0</v>
      </c>
      <c r="H696" s="80"/>
      <c r="I696" s="81"/>
      <c r="J696" s="82"/>
      <c r="K696" s="82"/>
      <c r="L696" s="216"/>
      <c r="M696" s="79">
        <v>0</v>
      </c>
      <c r="N696" s="48">
        <f t="shared" ref="N696" si="233">+N697</f>
        <v>50</v>
      </c>
      <c r="O696" s="48">
        <f t="shared" si="225"/>
        <v>50</v>
      </c>
      <c r="P696" s="48">
        <v>0</v>
      </c>
      <c r="Q696" s="48">
        <f t="shared" si="209"/>
        <v>50</v>
      </c>
      <c r="R696" s="5"/>
    </row>
    <row r="697" spans="1:18" ht="13.9" hidden="1" thickBot="1" x14ac:dyDescent="0.3">
      <c r="A697" s="86"/>
      <c r="B697" s="87"/>
      <c r="C697" s="88"/>
      <c r="D697" s="87">
        <v>3419</v>
      </c>
      <c r="E697" s="87">
        <v>5222</v>
      </c>
      <c r="F697" s="89" t="s">
        <v>29</v>
      </c>
      <c r="G697" s="90">
        <v>0</v>
      </c>
      <c r="H697" s="80"/>
      <c r="I697" s="81"/>
      <c r="J697" s="82"/>
      <c r="K697" s="82"/>
      <c r="L697" s="216"/>
      <c r="M697" s="90">
        <v>0</v>
      </c>
      <c r="N697" s="217">
        <v>50</v>
      </c>
      <c r="O697" s="217">
        <f t="shared" si="225"/>
        <v>50</v>
      </c>
      <c r="P697" s="58">
        <v>0</v>
      </c>
      <c r="Q697" s="58">
        <f t="shared" si="209"/>
        <v>50</v>
      </c>
      <c r="R697" s="5"/>
    </row>
    <row r="698" spans="1:18" ht="21.6" hidden="1" thickBot="1" x14ac:dyDescent="0.3">
      <c r="A698" s="75" t="s">
        <v>17</v>
      </c>
      <c r="B698" s="76">
        <v>4230233</v>
      </c>
      <c r="C698" s="215" t="s">
        <v>25</v>
      </c>
      <c r="D698" s="76" t="s">
        <v>18</v>
      </c>
      <c r="E698" s="76" t="s">
        <v>18</v>
      </c>
      <c r="F698" s="78" t="s">
        <v>394</v>
      </c>
      <c r="G698" s="79">
        <v>0</v>
      </c>
      <c r="H698" s="80"/>
      <c r="I698" s="81"/>
      <c r="J698" s="82"/>
      <c r="K698" s="82"/>
      <c r="L698" s="216"/>
      <c r="M698" s="79">
        <v>0</v>
      </c>
      <c r="N698" s="48">
        <f t="shared" ref="N698" si="234">+N699</f>
        <v>150</v>
      </c>
      <c r="O698" s="48">
        <f t="shared" si="225"/>
        <v>150</v>
      </c>
      <c r="P698" s="48">
        <v>0</v>
      </c>
      <c r="Q698" s="48">
        <f t="shared" si="209"/>
        <v>150</v>
      </c>
      <c r="R698" s="5"/>
    </row>
    <row r="699" spans="1:18" ht="13.9" hidden="1" thickBot="1" x14ac:dyDescent="0.3">
      <c r="A699" s="86"/>
      <c r="B699" s="87"/>
      <c r="C699" s="88"/>
      <c r="D699" s="87">
        <v>3419</v>
      </c>
      <c r="E699" s="87">
        <v>5222</v>
      </c>
      <c r="F699" s="89" t="s">
        <v>29</v>
      </c>
      <c r="G699" s="90">
        <v>0</v>
      </c>
      <c r="H699" s="80"/>
      <c r="I699" s="81"/>
      <c r="J699" s="82"/>
      <c r="K699" s="82"/>
      <c r="L699" s="216"/>
      <c r="M699" s="90">
        <v>0</v>
      </c>
      <c r="N699" s="217">
        <v>150</v>
      </c>
      <c r="O699" s="217">
        <f t="shared" si="225"/>
        <v>150</v>
      </c>
      <c r="P699" s="58">
        <v>0</v>
      </c>
      <c r="Q699" s="58">
        <f t="shared" si="209"/>
        <v>150</v>
      </c>
      <c r="R699" s="5"/>
    </row>
    <row r="700" spans="1:18" ht="21.6" hidden="1" thickBot="1" x14ac:dyDescent="0.3">
      <c r="A700" s="75" t="s">
        <v>17</v>
      </c>
      <c r="B700" s="76">
        <v>4230234</v>
      </c>
      <c r="C700" s="215" t="s">
        <v>25</v>
      </c>
      <c r="D700" s="76" t="s">
        <v>18</v>
      </c>
      <c r="E700" s="76" t="s">
        <v>18</v>
      </c>
      <c r="F700" s="78" t="s">
        <v>395</v>
      </c>
      <c r="G700" s="79">
        <v>0</v>
      </c>
      <c r="H700" s="80"/>
      <c r="I700" s="81"/>
      <c r="J700" s="82"/>
      <c r="K700" s="82"/>
      <c r="L700" s="216"/>
      <c r="M700" s="79">
        <v>0</v>
      </c>
      <c r="N700" s="48">
        <f t="shared" ref="N700" si="235">+N701</f>
        <v>50</v>
      </c>
      <c r="O700" s="48">
        <f t="shared" si="225"/>
        <v>50</v>
      </c>
      <c r="P700" s="48">
        <v>0</v>
      </c>
      <c r="Q700" s="48">
        <f t="shared" si="209"/>
        <v>50</v>
      </c>
      <c r="R700" s="5"/>
    </row>
    <row r="701" spans="1:18" ht="13.9" hidden="1" thickBot="1" x14ac:dyDescent="0.3">
      <c r="A701" s="86"/>
      <c r="B701" s="87"/>
      <c r="C701" s="88"/>
      <c r="D701" s="87">
        <v>3419</v>
      </c>
      <c r="E701" s="87">
        <v>5222</v>
      </c>
      <c r="F701" s="89" t="s">
        <v>29</v>
      </c>
      <c r="G701" s="90">
        <v>0</v>
      </c>
      <c r="H701" s="80"/>
      <c r="I701" s="81"/>
      <c r="J701" s="82"/>
      <c r="K701" s="82"/>
      <c r="L701" s="216"/>
      <c r="M701" s="90">
        <v>0</v>
      </c>
      <c r="N701" s="217">
        <v>50</v>
      </c>
      <c r="O701" s="217">
        <f t="shared" si="225"/>
        <v>50</v>
      </c>
      <c r="P701" s="58">
        <v>0</v>
      </c>
      <c r="Q701" s="58">
        <f t="shared" si="209"/>
        <v>50</v>
      </c>
      <c r="R701" s="5"/>
    </row>
    <row r="702" spans="1:18" ht="21.6" hidden="1" thickBot="1" x14ac:dyDescent="0.3">
      <c r="A702" s="75" t="s">
        <v>17</v>
      </c>
      <c r="B702" s="76">
        <v>4230235</v>
      </c>
      <c r="C702" s="215" t="s">
        <v>25</v>
      </c>
      <c r="D702" s="76" t="s">
        <v>18</v>
      </c>
      <c r="E702" s="76" t="s">
        <v>18</v>
      </c>
      <c r="F702" s="78" t="s">
        <v>396</v>
      </c>
      <c r="G702" s="79">
        <v>0</v>
      </c>
      <c r="H702" s="80"/>
      <c r="I702" s="81"/>
      <c r="J702" s="82"/>
      <c r="K702" s="82"/>
      <c r="L702" s="216"/>
      <c r="M702" s="79">
        <v>0</v>
      </c>
      <c r="N702" s="48">
        <f t="shared" ref="N702" si="236">+N703</f>
        <v>50</v>
      </c>
      <c r="O702" s="48">
        <f t="shared" si="225"/>
        <v>50</v>
      </c>
      <c r="P702" s="48">
        <v>0</v>
      </c>
      <c r="Q702" s="48">
        <f t="shared" si="209"/>
        <v>50</v>
      </c>
      <c r="R702" s="5"/>
    </row>
    <row r="703" spans="1:18" ht="13.9" hidden="1" thickBot="1" x14ac:dyDescent="0.3">
      <c r="A703" s="86"/>
      <c r="B703" s="87"/>
      <c r="C703" s="88"/>
      <c r="D703" s="87">
        <v>3419</v>
      </c>
      <c r="E703" s="87">
        <v>5222</v>
      </c>
      <c r="F703" s="89" t="s">
        <v>29</v>
      </c>
      <c r="G703" s="90">
        <v>0</v>
      </c>
      <c r="H703" s="80"/>
      <c r="I703" s="81"/>
      <c r="J703" s="82"/>
      <c r="K703" s="82"/>
      <c r="L703" s="216"/>
      <c r="M703" s="90">
        <v>0</v>
      </c>
      <c r="N703" s="217">
        <v>50</v>
      </c>
      <c r="O703" s="217">
        <f t="shared" si="225"/>
        <v>50</v>
      </c>
      <c r="P703" s="58">
        <v>0</v>
      </c>
      <c r="Q703" s="58">
        <f t="shared" si="209"/>
        <v>50</v>
      </c>
      <c r="R703" s="5"/>
    </row>
    <row r="704" spans="1:18" ht="21.6" hidden="1" thickBot="1" x14ac:dyDescent="0.3">
      <c r="A704" s="75" t="s">
        <v>17</v>
      </c>
      <c r="B704" s="76">
        <v>4230236</v>
      </c>
      <c r="C704" s="215" t="s">
        <v>25</v>
      </c>
      <c r="D704" s="76" t="s">
        <v>18</v>
      </c>
      <c r="E704" s="76" t="s">
        <v>18</v>
      </c>
      <c r="F704" s="78" t="s">
        <v>397</v>
      </c>
      <c r="G704" s="79">
        <v>0</v>
      </c>
      <c r="H704" s="80"/>
      <c r="I704" s="81"/>
      <c r="J704" s="82"/>
      <c r="K704" s="82"/>
      <c r="L704" s="216"/>
      <c r="M704" s="79">
        <v>0</v>
      </c>
      <c r="N704" s="48">
        <f t="shared" ref="N704" si="237">+N705</f>
        <v>50</v>
      </c>
      <c r="O704" s="48">
        <f t="shared" si="225"/>
        <v>50</v>
      </c>
      <c r="P704" s="48">
        <v>0</v>
      </c>
      <c r="Q704" s="48">
        <f t="shared" si="209"/>
        <v>50</v>
      </c>
      <c r="R704" s="5"/>
    </row>
    <row r="705" spans="1:18" ht="13.9" hidden="1" thickBot="1" x14ac:dyDescent="0.3">
      <c r="A705" s="86"/>
      <c r="B705" s="87"/>
      <c r="C705" s="88"/>
      <c r="D705" s="87">
        <v>3419</v>
      </c>
      <c r="E705" s="87">
        <v>5222</v>
      </c>
      <c r="F705" s="89" t="s">
        <v>29</v>
      </c>
      <c r="G705" s="90">
        <v>0</v>
      </c>
      <c r="H705" s="80"/>
      <c r="I705" s="81"/>
      <c r="J705" s="82"/>
      <c r="K705" s="82"/>
      <c r="L705" s="216"/>
      <c r="M705" s="90">
        <v>0</v>
      </c>
      <c r="N705" s="217">
        <v>50</v>
      </c>
      <c r="O705" s="217">
        <f t="shared" si="225"/>
        <v>50</v>
      </c>
      <c r="P705" s="58">
        <v>0</v>
      </c>
      <c r="Q705" s="58">
        <f t="shared" si="209"/>
        <v>50</v>
      </c>
      <c r="R705" s="5"/>
    </row>
    <row r="706" spans="1:18" ht="21.6" hidden="1" thickBot="1" x14ac:dyDescent="0.3">
      <c r="A706" s="75" t="s">
        <v>17</v>
      </c>
      <c r="B706" s="76">
        <v>4230237</v>
      </c>
      <c r="C706" s="215" t="s">
        <v>25</v>
      </c>
      <c r="D706" s="76" t="s">
        <v>18</v>
      </c>
      <c r="E706" s="76" t="s">
        <v>18</v>
      </c>
      <c r="F706" s="78" t="s">
        <v>398</v>
      </c>
      <c r="G706" s="79">
        <v>0</v>
      </c>
      <c r="H706" s="80"/>
      <c r="I706" s="81"/>
      <c r="J706" s="82"/>
      <c r="K706" s="82"/>
      <c r="L706" s="216"/>
      <c r="M706" s="79">
        <v>0</v>
      </c>
      <c r="N706" s="48">
        <f t="shared" ref="N706" si="238">+N707</f>
        <v>50</v>
      </c>
      <c r="O706" s="48">
        <f t="shared" si="225"/>
        <v>50</v>
      </c>
      <c r="P706" s="48">
        <v>0</v>
      </c>
      <c r="Q706" s="48">
        <f t="shared" si="209"/>
        <v>50</v>
      </c>
      <c r="R706" s="5"/>
    </row>
    <row r="707" spans="1:18" ht="13.9" hidden="1" thickBot="1" x14ac:dyDescent="0.3">
      <c r="A707" s="86"/>
      <c r="B707" s="87"/>
      <c r="C707" s="88"/>
      <c r="D707" s="87">
        <v>3419</v>
      </c>
      <c r="E707" s="87">
        <v>5222</v>
      </c>
      <c r="F707" s="89" t="s">
        <v>29</v>
      </c>
      <c r="G707" s="90">
        <v>0</v>
      </c>
      <c r="H707" s="80"/>
      <c r="I707" s="81"/>
      <c r="J707" s="82"/>
      <c r="K707" s="82"/>
      <c r="L707" s="216"/>
      <c r="M707" s="90">
        <v>0</v>
      </c>
      <c r="N707" s="217">
        <v>50</v>
      </c>
      <c r="O707" s="217">
        <f t="shared" si="225"/>
        <v>50</v>
      </c>
      <c r="P707" s="58">
        <v>0</v>
      </c>
      <c r="Q707" s="58">
        <f t="shared" si="209"/>
        <v>50</v>
      </c>
      <c r="R707" s="5"/>
    </row>
    <row r="708" spans="1:18" ht="21.6" hidden="1" thickBot="1" x14ac:dyDescent="0.3">
      <c r="A708" s="75" t="s">
        <v>17</v>
      </c>
      <c r="B708" s="76">
        <v>4230238</v>
      </c>
      <c r="C708" s="215" t="s">
        <v>25</v>
      </c>
      <c r="D708" s="76" t="s">
        <v>18</v>
      </c>
      <c r="E708" s="76" t="s">
        <v>18</v>
      </c>
      <c r="F708" s="78" t="s">
        <v>399</v>
      </c>
      <c r="G708" s="79">
        <v>0</v>
      </c>
      <c r="H708" s="80"/>
      <c r="I708" s="81"/>
      <c r="J708" s="82"/>
      <c r="K708" s="82"/>
      <c r="L708" s="216"/>
      <c r="M708" s="79">
        <v>0</v>
      </c>
      <c r="N708" s="48">
        <f t="shared" ref="N708" si="239">+N709</f>
        <v>50</v>
      </c>
      <c r="O708" s="48">
        <f t="shared" si="225"/>
        <v>50</v>
      </c>
      <c r="P708" s="48">
        <v>0</v>
      </c>
      <c r="Q708" s="48">
        <f t="shared" si="209"/>
        <v>50</v>
      </c>
      <c r="R708" s="5"/>
    </row>
    <row r="709" spans="1:18" ht="13.9" hidden="1" thickBot="1" x14ac:dyDescent="0.3">
      <c r="A709" s="86"/>
      <c r="B709" s="87"/>
      <c r="C709" s="88"/>
      <c r="D709" s="87">
        <v>3419</v>
      </c>
      <c r="E709" s="87">
        <v>5222</v>
      </c>
      <c r="F709" s="89" t="s">
        <v>29</v>
      </c>
      <c r="G709" s="90">
        <v>0</v>
      </c>
      <c r="H709" s="80"/>
      <c r="I709" s="81"/>
      <c r="J709" s="82"/>
      <c r="K709" s="82"/>
      <c r="L709" s="216"/>
      <c r="M709" s="90">
        <v>0</v>
      </c>
      <c r="N709" s="217">
        <v>50</v>
      </c>
      <c r="O709" s="217">
        <f t="shared" si="225"/>
        <v>50</v>
      </c>
      <c r="P709" s="58">
        <v>0</v>
      </c>
      <c r="Q709" s="58">
        <f t="shared" si="209"/>
        <v>50</v>
      </c>
      <c r="R709" s="5"/>
    </row>
    <row r="710" spans="1:18" ht="21.6" hidden="1" thickBot="1" x14ac:dyDescent="0.3">
      <c r="A710" s="75" t="s">
        <v>17</v>
      </c>
      <c r="B710" s="76">
        <v>4230239</v>
      </c>
      <c r="C710" s="215" t="s">
        <v>25</v>
      </c>
      <c r="D710" s="76" t="s">
        <v>18</v>
      </c>
      <c r="E710" s="76" t="s">
        <v>18</v>
      </c>
      <c r="F710" s="78" t="s">
        <v>400</v>
      </c>
      <c r="G710" s="79">
        <v>0</v>
      </c>
      <c r="H710" s="80"/>
      <c r="I710" s="81"/>
      <c r="J710" s="82"/>
      <c r="K710" s="82"/>
      <c r="L710" s="216"/>
      <c r="M710" s="79">
        <v>0</v>
      </c>
      <c r="N710" s="48">
        <f t="shared" ref="N710" si="240">+N711</f>
        <v>50</v>
      </c>
      <c r="O710" s="48">
        <f t="shared" si="225"/>
        <v>50</v>
      </c>
      <c r="P710" s="48">
        <v>0</v>
      </c>
      <c r="Q710" s="48">
        <f t="shared" si="209"/>
        <v>50</v>
      </c>
      <c r="R710" s="5"/>
    </row>
    <row r="711" spans="1:18" ht="13.9" hidden="1" thickBot="1" x14ac:dyDescent="0.3">
      <c r="A711" s="86"/>
      <c r="B711" s="87"/>
      <c r="C711" s="88"/>
      <c r="D711" s="87">
        <v>3419</v>
      </c>
      <c r="E711" s="87">
        <v>5222</v>
      </c>
      <c r="F711" s="89" t="s">
        <v>29</v>
      </c>
      <c r="G711" s="90">
        <v>0</v>
      </c>
      <c r="H711" s="80"/>
      <c r="I711" s="81"/>
      <c r="J711" s="82"/>
      <c r="K711" s="82"/>
      <c r="L711" s="216"/>
      <c r="M711" s="90">
        <v>0</v>
      </c>
      <c r="N711" s="217">
        <v>50</v>
      </c>
      <c r="O711" s="217">
        <f t="shared" si="225"/>
        <v>50</v>
      </c>
      <c r="P711" s="58">
        <v>0</v>
      </c>
      <c r="Q711" s="58">
        <f t="shared" si="209"/>
        <v>50</v>
      </c>
      <c r="R711" s="5"/>
    </row>
    <row r="712" spans="1:18" ht="21.6" hidden="1" thickBot="1" x14ac:dyDescent="0.3">
      <c r="A712" s="75" t="s">
        <v>17</v>
      </c>
      <c r="B712" s="76">
        <v>4230240</v>
      </c>
      <c r="C712" s="215" t="s">
        <v>25</v>
      </c>
      <c r="D712" s="76" t="s">
        <v>18</v>
      </c>
      <c r="E712" s="76" t="s">
        <v>18</v>
      </c>
      <c r="F712" s="78" t="s">
        <v>401</v>
      </c>
      <c r="G712" s="79">
        <v>0</v>
      </c>
      <c r="H712" s="80"/>
      <c r="I712" s="81"/>
      <c r="J712" s="82"/>
      <c r="K712" s="82"/>
      <c r="L712" s="216"/>
      <c r="M712" s="79">
        <v>0</v>
      </c>
      <c r="N712" s="48">
        <f t="shared" ref="N712" si="241">+N713</f>
        <v>50</v>
      </c>
      <c r="O712" s="48">
        <f t="shared" si="225"/>
        <v>50</v>
      </c>
      <c r="P712" s="48">
        <v>0</v>
      </c>
      <c r="Q712" s="48">
        <f t="shared" si="209"/>
        <v>50</v>
      </c>
      <c r="R712" s="5"/>
    </row>
    <row r="713" spans="1:18" ht="13.9" hidden="1" thickBot="1" x14ac:dyDescent="0.3">
      <c r="A713" s="86"/>
      <c r="B713" s="87"/>
      <c r="C713" s="88"/>
      <c r="D713" s="87">
        <v>3419</v>
      </c>
      <c r="E713" s="87">
        <v>5222</v>
      </c>
      <c r="F713" s="89" t="s">
        <v>29</v>
      </c>
      <c r="G713" s="90">
        <v>0</v>
      </c>
      <c r="H713" s="80"/>
      <c r="I713" s="81"/>
      <c r="J713" s="82"/>
      <c r="K713" s="82"/>
      <c r="L713" s="216"/>
      <c r="M713" s="90">
        <v>0</v>
      </c>
      <c r="N713" s="217">
        <v>50</v>
      </c>
      <c r="O713" s="217">
        <f t="shared" si="225"/>
        <v>50</v>
      </c>
      <c r="P713" s="58">
        <v>0</v>
      </c>
      <c r="Q713" s="58">
        <f t="shared" si="209"/>
        <v>50</v>
      </c>
      <c r="R713" s="5"/>
    </row>
    <row r="714" spans="1:18" ht="31.9" hidden="1" thickBot="1" x14ac:dyDescent="0.3">
      <c r="A714" s="75" t="s">
        <v>17</v>
      </c>
      <c r="B714" s="76">
        <v>4230241</v>
      </c>
      <c r="C714" s="215" t="s">
        <v>25</v>
      </c>
      <c r="D714" s="76" t="s">
        <v>18</v>
      </c>
      <c r="E714" s="76" t="s">
        <v>18</v>
      </c>
      <c r="F714" s="78" t="s">
        <v>402</v>
      </c>
      <c r="G714" s="79">
        <v>0</v>
      </c>
      <c r="H714" s="80"/>
      <c r="I714" s="81"/>
      <c r="J714" s="82"/>
      <c r="K714" s="82"/>
      <c r="L714" s="216"/>
      <c r="M714" s="79">
        <v>0</v>
      </c>
      <c r="N714" s="48">
        <f t="shared" ref="N714" si="242">+N715</f>
        <v>50</v>
      </c>
      <c r="O714" s="48">
        <f t="shared" si="225"/>
        <v>50</v>
      </c>
      <c r="P714" s="48">
        <v>0</v>
      </c>
      <c r="Q714" s="48">
        <f t="shared" si="209"/>
        <v>50</v>
      </c>
      <c r="R714" s="5"/>
    </row>
    <row r="715" spans="1:18" ht="13.9" hidden="1" thickBot="1" x14ac:dyDescent="0.3">
      <c r="A715" s="86"/>
      <c r="B715" s="87"/>
      <c r="C715" s="88"/>
      <c r="D715" s="87">
        <v>3419</v>
      </c>
      <c r="E715" s="87">
        <v>5222</v>
      </c>
      <c r="F715" s="89" t="s">
        <v>29</v>
      </c>
      <c r="G715" s="90">
        <v>0</v>
      </c>
      <c r="H715" s="80"/>
      <c r="I715" s="81"/>
      <c r="J715" s="82"/>
      <c r="K715" s="82"/>
      <c r="L715" s="216"/>
      <c r="M715" s="90">
        <v>0</v>
      </c>
      <c r="N715" s="217">
        <v>50</v>
      </c>
      <c r="O715" s="217">
        <f t="shared" si="225"/>
        <v>50</v>
      </c>
      <c r="P715" s="58">
        <v>0</v>
      </c>
      <c r="Q715" s="58">
        <f t="shared" ref="Q715:Q778" si="243">+O715+P715</f>
        <v>50</v>
      </c>
      <c r="R715" s="5"/>
    </row>
    <row r="716" spans="1:18" ht="21.6" hidden="1" thickBot="1" x14ac:dyDescent="0.3">
      <c r="A716" s="75" t="s">
        <v>17</v>
      </c>
      <c r="B716" s="76">
        <v>4230242</v>
      </c>
      <c r="C716" s="215" t="s">
        <v>25</v>
      </c>
      <c r="D716" s="76" t="s">
        <v>18</v>
      </c>
      <c r="E716" s="76" t="s">
        <v>18</v>
      </c>
      <c r="F716" s="78" t="s">
        <v>403</v>
      </c>
      <c r="G716" s="79">
        <v>0</v>
      </c>
      <c r="H716" s="80"/>
      <c r="I716" s="81"/>
      <c r="J716" s="82"/>
      <c r="K716" s="82"/>
      <c r="L716" s="216"/>
      <c r="M716" s="79">
        <v>0</v>
      </c>
      <c r="N716" s="48">
        <f t="shared" ref="N716" si="244">+N717</f>
        <v>50</v>
      </c>
      <c r="O716" s="48">
        <f t="shared" si="225"/>
        <v>50</v>
      </c>
      <c r="P716" s="48">
        <v>0</v>
      </c>
      <c r="Q716" s="48">
        <f t="shared" si="243"/>
        <v>50</v>
      </c>
      <c r="R716" s="5"/>
    </row>
    <row r="717" spans="1:18" ht="13.9" hidden="1" thickBot="1" x14ac:dyDescent="0.3">
      <c r="A717" s="86"/>
      <c r="B717" s="87"/>
      <c r="C717" s="88"/>
      <c r="D717" s="87">
        <v>3419</v>
      </c>
      <c r="E717" s="87">
        <v>5222</v>
      </c>
      <c r="F717" s="89" t="s">
        <v>29</v>
      </c>
      <c r="G717" s="90">
        <v>0</v>
      </c>
      <c r="H717" s="80"/>
      <c r="I717" s="81"/>
      <c r="J717" s="82"/>
      <c r="K717" s="82"/>
      <c r="L717" s="216"/>
      <c r="M717" s="90">
        <v>0</v>
      </c>
      <c r="N717" s="217">
        <v>50</v>
      </c>
      <c r="O717" s="217">
        <f t="shared" si="225"/>
        <v>50</v>
      </c>
      <c r="P717" s="58">
        <v>0</v>
      </c>
      <c r="Q717" s="58">
        <f t="shared" si="243"/>
        <v>50</v>
      </c>
      <c r="R717" s="5"/>
    </row>
    <row r="718" spans="1:18" ht="31.9" hidden="1" thickBot="1" x14ac:dyDescent="0.3">
      <c r="A718" s="75" t="s">
        <v>17</v>
      </c>
      <c r="B718" s="76">
        <v>4230243</v>
      </c>
      <c r="C718" s="215" t="s">
        <v>25</v>
      </c>
      <c r="D718" s="76" t="s">
        <v>18</v>
      </c>
      <c r="E718" s="76" t="s">
        <v>18</v>
      </c>
      <c r="F718" s="78" t="s">
        <v>404</v>
      </c>
      <c r="G718" s="79">
        <v>0</v>
      </c>
      <c r="H718" s="80"/>
      <c r="I718" s="81"/>
      <c r="J718" s="82"/>
      <c r="K718" s="82"/>
      <c r="L718" s="216"/>
      <c r="M718" s="79">
        <v>0</v>
      </c>
      <c r="N718" s="48">
        <f t="shared" ref="N718" si="245">+N719</f>
        <v>50</v>
      </c>
      <c r="O718" s="48">
        <f t="shared" si="225"/>
        <v>50</v>
      </c>
      <c r="P718" s="48">
        <v>0</v>
      </c>
      <c r="Q718" s="48">
        <f t="shared" si="243"/>
        <v>50</v>
      </c>
      <c r="R718" s="5"/>
    </row>
    <row r="719" spans="1:18" ht="13.9" hidden="1" thickBot="1" x14ac:dyDescent="0.3">
      <c r="A719" s="86"/>
      <c r="B719" s="87"/>
      <c r="C719" s="88"/>
      <c r="D719" s="87">
        <v>3419</v>
      </c>
      <c r="E719" s="87">
        <v>5222</v>
      </c>
      <c r="F719" s="89" t="s">
        <v>29</v>
      </c>
      <c r="G719" s="90">
        <v>0</v>
      </c>
      <c r="H719" s="80"/>
      <c r="I719" s="81"/>
      <c r="J719" s="82"/>
      <c r="K719" s="82"/>
      <c r="L719" s="216"/>
      <c r="M719" s="90">
        <v>0</v>
      </c>
      <c r="N719" s="217">
        <v>50</v>
      </c>
      <c r="O719" s="217">
        <f t="shared" si="225"/>
        <v>50</v>
      </c>
      <c r="P719" s="58">
        <v>0</v>
      </c>
      <c r="Q719" s="58">
        <f t="shared" si="243"/>
        <v>50</v>
      </c>
      <c r="R719" s="5"/>
    </row>
    <row r="720" spans="1:18" ht="13.9" hidden="1" thickBot="1" x14ac:dyDescent="0.3">
      <c r="A720" s="75" t="s">
        <v>17</v>
      </c>
      <c r="B720" s="76">
        <v>4230244</v>
      </c>
      <c r="C720" s="215" t="s">
        <v>25</v>
      </c>
      <c r="D720" s="76" t="s">
        <v>18</v>
      </c>
      <c r="E720" s="76" t="s">
        <v>18</v>
      </c>
      <c r="F720" s="78" t="s">
        <v>405</v>
      </c>
      <c r="G720" s="79">
        <v>0</v>
      </c>
      <c r="H720" s="80"/>
      <c r="I720" s="81"/>
      <c r="J720" s="82"/>
      <c r="K720" s="82"/>
      <c r="L720" s="216"/>
      <c r="M720" s="79">
        <v>0</v>
      </c>
      <c r="N720" s="48">
        <f t="shared" ref="N720" si="246">+N721</f>
        <v>50</v>
      </c>
      <c r="O720" s="48">
        <f t="shared" si="225"/>
        <v>50</v>
      </c>
      <c r="P720" s="48">
        <v>0</v>
      </c>
      <c r="Q720" s="48">
        <f t="shared" si="243"/>
        <v>50</v>
      </c>
      <c r="R720" s="5"/>
    </row>
    <row r="721" spans="1:18" ht="13.9" hidden="1" thickBot="1" x14ac:dyDescent="0.3">
      <c r="A721" s="86"/>
      <c r="B721" s="87"/>
      <c r="C721" s="88"/>
      <c r="D721" s="87">
        <v>3419</v>
      </c>
      <c r="E721" s="87">
        <v>5222</v>
      </c>
      <c r="F721" s="89" t="s">
        <v>29</v>
      </c>
      <c r="G721" s="90">
        <v>0</v>
      </c>
      <c r="H721" s="80"/>
      <c r="I721" s="81"/>
      <c r="J721" s="82"/>
      <c r="K721" s="82"/>
      <c r="L721" s="216"/>
      <c r="M721" s="90">
        <v>0</v>
      </c>
      <c r="N721" s="217">
        <v>50</v>
      </c>
      <c r="O721" s="217">
        <f t="shared" si="225"/>
        <v>50</v>
      </c>
      <c r="P721" s="132">
        <v>0</v>
      </c>
      <c r="Q721" s="132">
        <f t="shared" si="243"/>
        <v>50</v>
      </c>
      <c r="R721" s="5"/>
    </row>
    <row r="722" spans="1:18" ht="21.6" hidden="1" thickBot="1" x14ac:dyDescent="0.3">
      <c r="A722" s="75" t="s">
        <v>17</v>
      </c>
      <c r="B722" s="76">
        <v>4230245</v>
      </c>
      <c r="C722" s="215" t="s">
        <v>25</v>
      </c>
      <c r="D722" s="76" t="s">
        <v>18</v>
      </c>
      <c r="E722" s="76" t="s">
        <v>18</v>
      </c>
      <c r="F722" s="78" t="s">
        <v>406</v>
      </c>
      <c r="G722" s="79">
        <v>0</v>
      </c>
      <c r="H722" s="80"/>
      <c r="I722" s="81"/>
      <c r="J722" s="82"/>
      <c r="K722" s="82"/>
      <c r="L722" s="216"/>
      <c r="M722" s="79">
        <v>0</v>
      </c>
      <c r="N722" s="48">
        <f t="shared" ref="N722" si="247">+N723</f>
        <v>50</v>
      </c>
      <c r="O722" s="48">
        <f t="shared" si="225"/>
        <v>50</v>
      </c>
      <c r="P722" s="133">
        <v>0</v>
      </c>
      <c r="Q722" s="133">
        <f t="shared" si="243"/>
        <v>50</v>
      </c>
      <c r="R722" s="5"/>
    </row>
    <row r="723" spans="1:18" ht="13.9" hidden="1" thickBot="1" x14ac:dyDescent="0.3">
      <c r="A723" s="86"/>
      <c r="B723" s="87"/>
      <c r="C723" s="88"/>
      <c r="D723" s="87">
        <v>3419</v>
      </c>
      <c r="E723" s="87">
        <v>5222</v>
      </c>
      <c r="F723" s="89" t="s">
        <v>29</v>
      </c>
      <c r="G723" s="90">
        <v>0</v>
      </c>
      <c r="H723" s="80"/>
      <c r="I723" s="81"/>
      <c r="J723" s="82"/>
      <c r="K723" s="82"/>
      <c r="L723" s="216"/>
      <c r="M723" s="90">
        <v>0</v>
      </c>
      <c r="N723" s="217">
        <v>50</v>
      </c>
      <c r="O723" s="217">
        <f t="shared" si="225"/>
        <v>50</v>
      </c>
      <c r="P723" s="132">
        <v>0</v>
      </c>
      <c r="Q723" s="132">
        <f t="shared" si="243"/>
        <v>50</v>
      </c>
      <c r="R723" s="5"/>
    </row>
    <row r="724" spans="1:18" ht="31.9" hidden="1" thickBot="1" x14ac:dyDescent="0.3">
      <c r="A724" s="75" t="s">
        <v>17</v>
      </c>
      <c r="B724" s="76">
        <v>4230246</v>
      </c>
      <c r="C724" s="215" t="s">
        <v>25</v>
      </c>
      <c r="D724" s="76" t="s">
        <v>18</v>
      </c>
      <c r="E724" s="76" t="s">
        <v>18</v>
      </c>
      <c r="F724" s="78" t="s">
        <v>407</v>
      </c>
      <c r="G724" s="79">
        <v>0</v>
      </c>
      <c r="H724" s="80"/>
      <c r="I724" s="81"/>
      <c r="J724" s="82"/>
      <c r="K724" s="82"/>
      <c r="L724" s="216"/>
      <c r="M724" s="79">
        <v>0</v>
      </c>
      <c r="N724" s="48">
        <f t="shared" ref="N724" si="248">+N725</f>
        <v>50</v>
      </c>
      <c r="O724" s="48">
        <f t="shared" si="225"/>
        <v>50</v>
      </c>
      <c r="P724" s="133">
        <v>0</v>
      </c>
      <c r="Q724" s="133">
        <f t="shared" si="243"/>
        <v>50</v>
      </c>
      <c r="R724" s="5"/>
    </row>
    <row r="725" spans="1:18" ht="13.9" hidden="1" thickBot="1" x14ac:dyDescent="0.3">
      <c r="A725" s="86"/>
      <c r="B725" s="87"/>
      <c r="C725" s="88"/>
      <c r="D725" s="87">
        <v>3419</v>
      </c>
      <c r="E725" s="87">
        <v>5213</v>
      </c>
      <c r="F725" s="89" t="s">
        <v>128</v>
      </c>
      <c r="G725" s="90">
        <v>0</v>
      </c>
      <c r="H725" s="80"/>
      <c r="I725" s="81"/>
      <c r="J725" s="82"/>
      <c r="K725" s="82"/>
      <c r="L725" s="216"/>
      <c r="M725" s="90">
        <v>0</v>
      </c>
      <c r="N725" s="217">
        <v>50</v>
      </c>
      <c r="O725" s="217">
        <f t="shared" si="225"/>
        <v>50</v>
      </c>
      <c r="P725" s="58">
        <v>0</v>
      </c>
      <c r="Q725" s="58">
        <f t="shared" si="243"/>
        <v>50</v>
      </c>
      <c r="R725" s="5"/>
    </row>
    <row r="726" spans="1:18" ht="23.25" thickBot="1" x14ac:dyDescent="0.25">
      <c r="A726" s="218" t="s">
        <v>17</v>
      </c>
      <c r="B726" s="279" t="s">
        <v>408</v>
      </c>
      <c r="C726" s="280"/>
      <c r="D726" s="280" t="s">
        <v>18</v>
      </c>
      <c r="E726" s="280" t="s">
        <v>18</v>
      </c>
      <c r="F726" s="219" t="s">
        <v>409</v>
      </c>
      <c r="G726" s="35">
        <v>11600</v>
      </c>
      <c r="H726" s="35">
        <f t="shared" ref="H726" si="249">SUM(H727:H796)/2</f>
        <v>4444.4520000000011</v>
      </c>
      <c r="I726" s="36">
        <f t="shared" si="118"/>
        <v>16044.452000000001</v>
      </c>
      <c r="J726" s="37">
        <v>0</v>
      </c>
      <c r="K726" s="37">
        <f t="shared" si="116"/>
        <v>16044.452000000001</v>
      </c>
      <c r="L726" s="238">
        <f>SUM(L727:L796)/2</f>
        <v>8000</v>
      </c>
      <c r="M726" s="36">
        <f t="shared" si="120"/>
        <v>24044.452000000001</v>
      </c>
      <c r="N726" s="37">
        <f>SUM(N727:N1066)/2</f>
        <v>223.54220999999785</v>
      </c>
      <c r="O726" s="37">
        <f>+M726+N726</f>
        <v>24267.994210000001</v>
      </c>
      <c r="P726" s="37">
        <v>0</v>
      </c>
      <c r="Q726" s="37">
        <f t="shared" si="243"/>
        <v>24267.994210000001</v>
      </c>
      <c r="R726" s="5"/>
    </row>
    <row r="727" spans="1:18" ht="20.45" hidden="1" x14ac:dyDescent="0.25">
      <c r="A727" s="220" t="s">
        <v>17</v>
      </c>
      <c r="B727" s="121">
        <v>4260000</v>
      </c>
      <c r="C727" s="221" t="s">
        <v>25</v>
      </c>
      <c r="D727" s="222" t="s">
        <v>18</v>
      </c>
      <c r="E727" s="223" t="s">
        <v>18</v>
      </c>
      <c r="F727" s="224" t="s">
        <v>409</v>
      </c>
      <c r="G727" s="79">
        <v>11600</v>
      </c>
      <c r="H727" s="79">
        <f>+H728</f>
        <v>3057.5520000000001</v>
      </c>
      <c r="I727" s="84">
        <f t="shared" si="118"/>
        <v>14657.552</v>
      </c>
      <c r="J727" s="85">
        <v>0</v>
      </c>
      <c r="K727" s="85">
        <f t="shared" si="116"/>
        <v>14657.552</v>
      </c>
      <c r="L727" s="85">
        <v>8000</v>
      </c>
      <c r="M727" s="85">
        <f t="shared" si="120"/>
        <v>22657.552</v>
      </c>
      <c r="N727" s="85">
        <f>N728</f>
        <v>-22635.570790000002</v>
      </c>
      <c r="O727" s="85">
        <f t="shared" ref="O727:O728" si="250">+M727+N727</f>
        <v>21.9812099999981</v>
      </c>
      <c r="P727" s="85">
        <v>0</v>
      </c>
      <c r="Q727" s="85">
        <f t="shared" si="243"/>
        <v>21.9812099999981</v>
      </c>
      <c r="R727" s="5"/>
    </row>
    <row r="728" spans="1:18" ht="13.9" hidden="1" thickBot="1" x14ac:dyDescent="0.3">
      <c r="A728" s="225"/>
      <c r="B728" s="203"/>
      <c r="C728" s="226"/>
      <c r="D728" s="202">
        <v>3419</v>
      </c>
      <c r="E728" s="203">
        <v>5901</v>
      </c>
      <c r="F728" s="204" t="s">
        <v>27</v>
      </c>
      <c r="G728" s="205">
        <v>11600</v>
      </c>
      <c r="H728" s="205">
        <v>3057.5520000000001</v>
      </c>
      <c r="I728" s="131">
        <f t="shared" si="118"/>
        <v>14657.552</v>
      </c>
      <c r="J728" s="58">
        <v>0</v>
      </c>
      <c r="K728" s="58">
        <f t="shared" si="116"/>
        <v>14657.552</v>
      </c>
      <c r="L728" s="58">
        <v>8000</v>
      </c>
      <c r="M728" s="58">
        <f t="shared" si="120"/>
        <v>22657.552</v>
      </c>
      <c r="N728" s="58">
        <v>-22635.570790000002</v>
      </c>
      <c r="O728" s="58">
        <f t="shared" si="250"/>
        <v>21.9812099999981</v>
      </c>
      <c r="P728" s="132">
        <v>0</v>
      </c>
      <c r="Q728" s="132">
        <f t="shared" si="243"/>
        <v>21.9812099999981</v>
      </c>
      <c r="R728" s="5"/>
    </row>
    <row r="729" spans="1:18" ht="30.6" hidden="1" x14ac:dyDescent="0.25">
      <c r="A729" s="59" t="s">
        <v>17</v>
      </c>
      <c r="B729" s="60">
        <v>4260002</v>
      </c>
      <c r="C729" s="191" t="s">
        <v>25</v>
      </c>
      <c r="D729" s="166" t="s">
        <v>18</v>
      </c>
      <c r="E729" s="192" t="s">
        <v>18</v>
      </c>
      <c r="F729" s="167" t="s">
        <v>410</v>
      </c>
      <c r="G729" s="63">
        <v>0</v>
      </c>
      <c r="H729" s="63">
        <v>13.2</v>
      </c>
      <c r="I729" s="45">
        <f t="shared" si="118"/>
        <v>13.2</v>
      </c>
      <c r="J729" s="47">
        <v>0</v>
      </c>
      <c r="K729" s="47">
        <f t="shared" si="116"/>
        <v>13.2</v>
      </c>
      <c r="L729" s="135">
        <v>0</v>
      </c>
      <c r="M729" s="45">
        <f t="shared" si="120"/>
        <v>13.2</v>
      </c>
      <c r="N729" s="47">
        <v>0</v>
      </c>
      <c r="O729" s="47">
        <f>+M729+N729</f>
        <v>13.2</v>
      </c>
      <c r="P729" s="133">
        <v>0</v>
      </c>
      <c r="Q729" s="133">
        <f t="shared" si="243"/>
        <v>13.2</v>
      </c>
      <c r="R729" s="5"/>
    </row>
    <row r="730" spans="1:18" ht="13.9" hidden="1" thickBot="1" x14ac:dyDescent="0.3">
      <c r="A730" s="49"/>
      <c r="B730" s="177"/>
      <c r="C730" s="193"/>
      <c r="D730" s="136">
        <v>3419</v>
      </c>
      <c r="E730" s="177">
        <v>5222</v>
      </c>
      <c r="F730" s="103" t="s">
        <v>29</v>
      </c>
      <c r="G730" s="67">
        <v>0</v>
      </c>
      <c r="H730" s="67">
        <v>13.2</v>
      </c>
      <c r="I730" s="68">
        <f t="shared" si="118"/>
        <v>13.2</v>
      </c>
      <c r="J730" s="66">
        <v>0</v>
      </c>
      <c r="K730" s="66">
        <f t="shared" si="116"/>
        <v>13.2</v>
      </c>
      <c r="L730" s="137">
        <v>0</v>
      </c>
      <c r="M730" s="68">
        <f t="shared" si="120"/>
        <v>13.2</v>
      </c>
      <c r="N730" s="56">
        <v>0</v>
      </c>
      <c r="O730" s="56">
        <f t="shared" ref="O730:O793" si="251">+M730+N730</f>
        <v>13.2</v>
      </c>
      <c r="P730" s="132">
        <v>0</v>
      </c>
      <c r="Q730" s="132">
        <f t="shared" si="243"/>
        <v>13.2</v>
      </c>
      <c r="R730" s="5"/>
    </row>
    <row r="731" spans="1:18" ht="20.45" hidden="1" x14ac:dyDescent="0.25">
      <c r="A731" s="59" t="s">
        <v>17</v>
      </c>
      <c r="B731" s="60">
        <v>4260003</v>
      </c>
      <c r="C731" s="191" t="s">
        <v>25</v>
      </c>
      <c r="D731" s="166" t="s">
        <v>18</v>
      </c>
      <c r="E731" s="192" t="s">
        <v>18</v>
      </c>
      <c r="F731" s="167" t="s">
        <v>411</v>
      </c>
      <c r="G731" s="44">
        <v>0</v>
      </c>
      <c r="H731" s="44">
        <v>30</v>
      </c>
      <c r="I731" s="69">
        <f t="shared" si="118"/>
        <v>30</v>
      </c>
      <c r="J731" s="46">
        <v>0</v>
      </c>
      <c r="K731" s="46">
        <f t="shared" si="116"/>
        <v>30</v>
      </c>
      <c r="L731" s="153">
        <v>0</v>
      </c>
      <c r="M731" s="69">
        <f t="shared" si="120"/>
        <v>30</v>
      </c>
      <c r="N731" s="47">
        <v>0</v>
      </c>
      <c r="O731" s="47">
        <f t="shared" si="251"/>
        <v>30</v>
      </c>
      <c r="P731" s="133">
        <v>0</v>
      </c>
      <c r="Q731" s="133">
        <f t="shared" si="243"/>
        <v>30</v>
      </c>
      <c r="R731" s="5"/>
    </row>
    <row r="732" spans="1:18" ht="13.9" hidden="1" thickBot="1" x14ac:dyDescent="0.3">
      <c r="A732" s="49"/>
      <c r="B732" s="177"/>
      <c r="C732" s="193"/>
      <c r="D732" s="136">
        <v>3419</v>
      </c>
      <c r="E732" s="177">
        <v>5222</v>
      </c>
      <c r="F732" s="103" t="s">
        <v>29</v>
      </c>
      <c r="G732" s="54">
        <v>0</v>
      </c>
      <c r="H732" s="54">
        <v>30</v>
      </c>
      <c r="I732" s="57">
        <f t="shared" si="118"/>
        <v>30</v>
      </c>
      <c r="J732" s="56">
        <v>0</v>
      </c>
      <c r="K732" s="56">
        <f t="shared" si="116"/>
        <v>30</v>
      </c>
      <c r="L732" s="151">
        <v>0</v>
      </c>
      <c r="M732" s="57">
        <f t="shared" si="120"/>
        <v>30</v>
      </c>
      <c r="N732" s="56">
        <v>0</v>
      </c>
      <c r="O732" s="56">
        <f t="shared" si="251"/>
        <v>30</v>
      </c>
      <c r="P732" s="132">
        <v>0</v>
      </c>
      <c r="Q732" s="132">
        <f t="shared" si="243"/>
        <v>30</v>
      </c>
      <c r="R732" s="5"/>
    </row>
    <row r="733" spans="1:18" ht="30.6" hidden="1" x14ac:dyDescent="0.25">
      <c r="A733" s="59" t="s">
        <v>17</v>
      </c>
      <c r="B733" s="60">
        <v>4260004</v>
      </c>
      <c r="C733" s="191" t="s">
        <v>25</v>
      </c>
      <c r="D733" s="166" t="s">
        <v>18</v>
      </c>
      <c r="E733" s="192" t="s">
        <v>18</v>
      </c>
      <c r="F733" s="167" t="s">
        <v>412</v>
      </c>
      <c r="G733" s="63">
        <v>0</v>
      </c>
      <c r="H733" s="63">
        <v>30</v>
      </c>
      <c r="I733" s="45">
        <f t="shared" si="118"/>
        <v>30</v>
      </c>
      <c r="J733" s="47">
        <v>0</v>
      </c>
      <c r="K733" s="47">
        <f t="shared" si="116"/>
        <v>30</v>
      </c>
      <c r="L733" s="135">
        <v>0</v>
      </c>
      <c r="M733" s="45">
        <f t="shared" si="120"/>
        <v>30</v>
      </c>
      <c r="N733" s="47">
        <v>0</v>
      </c>
      <c r="O733" s="47">
        <f t="shared" si="251"/>
        <v>30</v>
      </c>
      <c r="P733" s="133">
        <v>0</v>
      </c>
      <c r="Q733" s="133">
        <f t="shared" si="243"/>
        <v>30</v>
      </c>
      <c r="R733" s="5"/>
    </row>
    <row r="734" spans="1:18" ht="13.9" hidden="1" thickBot="1" x14ac:dyDescent="0.3">
      <c r="A734" s="49"/>
      <c r="B734" s="177"/>
      <c r="C734" s="193"/>
      <c r="D734" s="136">
        <v>3419</v>
      </c>
      <c r="E734" s="177">
        <v>5222</v>
      </c>
      <c r="F734" s="103" t="s">
        <v>29</v>
      </c>
      <c r="G734" s="67">
        <v>0</v>
      </c>
      <c r="H734" s="67">
        <v>30</v>
      </c>
      <c r="I734" s="68">
        <f t="shared" si="118"/>
        <v>30</v>
      </c>
      <c r="J734" s="66">
        <v>0</v>
      </c>
      <c r="K734" s="66">
        <f t="shared" si="116"/>
        <v>30</v>
      </c>
      <c r="L734" s="137">
        <v>0</v>
      </c>
      <c r="M734" s="68">
        <f t="shared" si="120"/>
        <v>30</v>
      </c>
      <c r="N734" s="56">
        <v>0</v>
      </c>
      <c r="O734" s="56">
        <f t="shared" si="251"/>
        <v>30</v>
      </c>
      <c r="P734" s="132">
        <v>0</v>
      </c>
      <c r="Q734" s="132">
        <f t="shared" si="243"/>
        <v>30</v>
      </c>
      <c r="R734" s="5"/>
    </row>
    <row r="735" spans="1:18" ht="20.45" hidden="1" x14ac:dyDescent="0.25">
      <c r="A735" s="59" t="s">
        <v>17</v>
      </c>
      <c r="B735" s="60">
        <v>4260005</v>
      </c>
      <c r="C735" s="191" t="s">
        <v>25</v>
      </c>
      <c r="D735" s="166" t="s">
        <v>18</v>
      </c>
      <c r="E735" s="192" t="s">
        <v>18</v>
      </c>
      <c r="F735" s="167" t="s">
        <v>413</v>
      </c>
      <c r="G735" s="44">
        <v>0</v>
      </c>
      <c r="H735" s="44">
        <v>30</v>
      </c>
      <c r="I735" s="69">
        <f t="shared" si="118"/>
        <v>30</v>
      </c>
      <c r="J735" s="46">
        <v>0</v>
      </c>
      <c r="K735" s="46">
        <f t="shared" si="116"/>
        <v>30</v>
      </c>
      <c r="L735" s="153">
        <v>0</v>
      </c>
      <c r="M735" s="69">
        <f t="shared" si="120"/>
        <v>30</v>
      </c>
      <c r="N735" s="47">
        <v>0</v>
      </c>
      <c r="O735" s="47">
        <f t="shared" si="251"/>
        <v>30</v>
      </c>
      <c r="P735" s="133">
        <v>0</v>
      </c>
      <c r="Q735" s="133">
        <f t="shared" si="243"/>
        <v>30</v>
      </c>
      <c r="R735" s="5"/>
    </row>
    <row r="736" spans="1:18" ht="13.9" hidden="1" thickBot="1" x14ac:dyDescent="0.3">
      <c r="A736" s="49"/>
      <c r="B736" s="177"/>
      <c r="C736" s="193"/>
      <c r="D736" s="136">
        <v>3419</v>
      </c>
      <c r="E736" s="177">
        <v>5222</v>
      </c>
      <c r="F736" s="103" t="s">
        <v>29</v>
      </c>
      <c r="G736" s="227">
        <v>0</v>
      </c>
      <c r="H736" s="227">
        <v>30</v>
      </c>
      <c r="I736" s="228">
        <f t="shared" si="118"/>
        <v>30</v>
      </c>
      <c r="J736" s="56">
        <v>0</v>
      </c>
      <c r="K736" s="56">
        <f t="shared" si="116"/>
        <v>30</v>
      </c>
      <c r="L736" s="151">
        <v>0</v>
      </c>
      <c r="M736" s="57">
        <f t="shared" si="120"/>
        <v>30</v>
      </c>
      <c r="N736" s="56">
        <v>0</v>
      </c>
      <c r="O736" s="56">
        <f t="shared" si="251"/>
        <v>30</v>
      </c>
      <c r="P736" s="132">
        <v>0</v>
      </c>
      <c r="Q736" s="132">
        <f t="shared" si="243"/>
        <v>30</v>
      </c>
      <c r="R736" s="5"/>
    </row>
    <row r="737" spans="1:18" ht="30.6" hidden="1" x14ac:dyDescent="0.25">
      <c r="A737" s="59" t="s">
        <v>17</v>
      </c>
      <c r="B737" s="60">
        <v>4260007</v>
      </c>
      <c r="C737" s="191" t="s">
        <v>25</v>
      </c>
      <c r="D737" s="166" t="s">
        <v>18</v>
      </c>
      <c r="E737" s="192" t="s">
        <v>18</v>
      </c>
      <c r="F737" s="167" t="s">
        <v>414</v>
      </c>
      <c r="G737" s="229">
        <v>0</v>
      </c>
      <c r="H737" s="229">
        <v>300</v>
      </c>
      <c r="I737" s="230">
        <f t="shared" si="118"/>
        <v>300</v>
      </c>
      <c r="J737" s="47">
        <v>0</v>
      </c>
      <c r="K737" s="47">
        <f t="shared" si="116"/>
        <v>300</v>
      </c>
      <c r="L737" s="135">
        <v>0</v>
      </c>
      <c r="M737" s="45">
        <f t="shared" si="120"/>
        <v>300</v>
      </c>
      <c r="N737" s="47">
        <v>0</v>
      </c>
      <c r="O737" s="47">
        <f t="shared" si="251"/>
        <v>300</v>
      </c>
      <c r="P737" s="133">
        <v>0</v>
      </c>
      <c r="Q737" s="133">
        <f t="shared" si="243"/>
        <v>300</v>
      </c>
      <c r="R737" s="5"/>
    </row>
    <row r="738" spans="1:18" ht="13.9" hidden="1" thickBot="1" x14ac:dyDescent="0.3">
      <c r="A738" s="49"/>
      <c r="B738" s="177"/>
      <c r="C738" s="193"/>
      <c r="D738" s="136">
        <v>3419</v>
      </c>
      <c r="E738" s="177">
        <v>5222</v>
      </c>
      <c r="F738" s="103" t="s">
        <v>29</v>
      </c>
      <c r="G738" s="54">
        <v>0</v>
      </c>
      <c r="H738" s="54">
        <v>300</v>
      </c>
      <c r="I738" s="57">
        <f t="shared" si="118"/>
        <v>300</v>
      </c>
      <c r="J738" s="66">
        <v>0</v>
      </c>
      <c r="K738" s="66">
        <f t="shared" si="116"/>
        <v>300</v>
      </c>
      <c r="L738" s="137">
        <v>0</v>
      </c>
      <c r="M738" s="68">
        <f t="shared" si="120"/>
        <v>300</v>
      </c>
      <c r="N738" s="56">
        <v>0</v>
      </c>
      <c r="O738" s="56">
        <f t="shared" si="251"/>
        <v>300</v>
      </c>
      <c r="P738" s="132">
        <v>0</v>
      </c>
      <c r="Q738" s="132">
        <f t="shared" si="243"/>
        <v>300</v>
      </c>
      <c r="R738" s="5"/>
    </row>
    <row r="739" spans="1:18" ht="20.45" hidden="1" x14ac:dyDescent="0.25">
      <c r="A739" s="59" t="s">
        <v>17</v>
      </c>
      <c r="B739" s="60">
        <v>4260008</v>
      </c>
      <c r="C739" s="191" t="s">
        <v>25</v>
      </c>
      <c r="D739" s="166" t="s">
        <v>18</v>
      </c>
      <c r="E739" s="192" t="s">
        <v>18</v>
      </c>
      <c r="F739" s="167" t="s">
        <v>415</v>
      </c>
      <c r="G739" s="63">
        <v>0</v>
      </c>
      <c r="H739" s="63">
        <v>18</v>
      </c>
      <c r="I739" s="45">
        <f t="shared" si="118"/>
        <v>18</v>
      </c>
      <c r="J739" s="46">
        <v>0</v>
      </c>
      <c r="K739" s="46">
        <f t="shared" si="116"/>
        <v>18</v>
      </c>
      <c r="L739" s="153">
        <v>0</v>
      </c>
      <c r="M739" s="69">
        <f t="shared" si="120"/>
        <v>18</v>
      </c>
      <c r="N739" s="47">
        <v>0</v>
      </c>
      <c r="O739" s="47">
        <f t="shared" si="251"/>
        <v>18</v>
      </c>
      <c r="P739" s="133">
        <v>0</v>
      </c>
      <c r="Q739" s="133">
        <f t="shared" si="243"/>
        <v>18</v>
      </c>
      <c r="R739" s="5"/>
    </row>
    <row r="740" spans="1:18" ht="13.9" hidden="1" thickBot="1" x14ac:dyDescent="0.3">
      <c r="A740" s="49"/>
      <c r="B740" s="177"/>
      <c r="C740" s="193"/>
      <c r="D740" s="136">
        <v>3419</v>
      </c>
      <c r="E740" s="177">
        <v>5222</v>
      </c>
      <c r="F740" s="103" t="s">
        <v>29</v>
      </c>
      <c r="G740" s="67">
        <v>0</v>
      </c>
      <c r="H740" s="67">
        <v>18</v>
      </c>
      <c r="I740" s="68">
        <f t="shared" si="118"/>
        <v>18</v>
      </c>
      <c r="J740" s="56">
        <v>0</v>
      </c>
      <c r="K740" s="56">
        <f t="shared" si="116"/>
        <v>18</v>
      </c>
      <c r="L740" s="151">
        <v>0</v>
      </c>
      <c r="M740" s="57">
        <f t="shared" si="120"/>
        <v>18</v>
      </c>
      <c r="N740" s="56">
        <v>0</v>
      </c>
      <c r="O740" s="56">
        <f t="shared" si="251"/>
        <v>18</v>
      </c>
      <c r="P740" s="132">
        <v>0</v>
      </c>
      <c r="Q740" s="132">
        <f t="shared" si="243"/>
        <v>18</v>
      </c>
      <c r="R740" s="5"/>
    </row>
    <row r="741" spans="1:18" ht="20.45" hidden="1" x14ac:dyDescent="0.25">
      <c r="A741" s="59" t="s">
        <v>17</v>
      </c>
      <c r="B741" s="60">
        <v>4260009</v>
      </c>
      <c r="C741" s="191" t="s">
        <v>25</v>
      </c>
      <c r="D741" s="166" t="s">
        <v>18</v>
      </c>
      <c r="E741" s="192" t="s">
        <v>18</v>
      </c>
      <c r="F741" s="167" t="s">
        <v>416</v>
      </c>
      <c r="G741" s="44">
        <v>0</v>
      </c>
      <c r="H741" s="44">
        <v>30</v>
      </c>
      <c r="I741" s="69">
        <f t="shared" si="118"/>
        <v>30</v>
      </c>
      <c r="J741" s="47">
        <v>0</v>
      </c>
      <c r="K741" s="47">
        <f t="shared" ref="K741:K796" si="252">+I741+J741</f>
        <v>30</v>
      </c>
      <c r="L741" s="135">
        <v>0</v>
      </c>
      <c r="M741" s="45">
        <f t="shared" si="120"/>
        <v>30</v>
      </c>
      <c r="N741" s="47">
        <v>0</v>
      </c>
      <c r="O741" s="47">
        <f t="shared" si="251"/>
        <v>30</v>
      </c>
      <c r="P741" s="133">
        <v>0</v>
      </c>
      <c r="Q741" s="133">
        <f t="shared" si="243"/>
        <v>30</v>
      </c>
      <c r="R741" s="5"/>
    </row>
    <row r="742" spans="1:18" ht="13.9" hidden="1" thickBot="1" x14ac:dyDescent="0.3">
      <c r="A742" s="49"/>
      <c r="B742" s="177"/>
      <c r="C742" s="193"/>
      <c r="D742" s="136">
        <v>3419</v>
      </c>
      <c r="E742" s="177">
        <v>5222</v>
      </c>
      <c r="F742" s="103" t="s">
        <v>29</v>
      </c>
      <c r="G742" s="54">
        <v>0</v>
      </c>
      <c r="H742" s="54">
        <v>30</v>
      </c>
      <c r="I742" s="57">
        <f t="shared" si="118"/>
        <v>30</v>
      </c>
      <c r="J742" s="66">
        <v>0</v>
      </c>
      <c r="K742" s="66">
        <f t="shared" si="252"/>
        <v>30</v>
      </c>
      <c r="L742" s="137">
        <v>0</v>
      </c>
      <c r="M742" s="68">
        <f t="shared" si="120"/>
        <v>30</v>
      </c>
      <c r="N742" s="56">
        <v>0</v>
      </c>
      <c r="O742" s="56">
        <f t="shared" si="251"/>
        <v>30</v>
      </c>
      <c r="P742" s="132">
        <v>0</v>
      </c>
      <c r="Q742" s="132">
        <f t="shared" si="243"/>
        <v>30</v>
      </c>
      <c r="R742" s="5"/>
    </row>
    <row r="743" spans="1:18" ht="30.6" hidden="1" x14ac:dyDescent="0.25">
      <c r="A743" s="59" t="s">
        <v>17</v>
      </c>
      <c r="B743" s="60">
        <v>4260010</v>
      </c>
      <c r="C743" s="191" t="s">
        <v>25</v>
      </c>
      <c r="D743" s="166" t="s">
        <v>18</v>
      </c>
      <c r="E743" s="192" t="s">
        <v>18</v>
      </c>
      <c r="F743" s="167" t="s">
        <v>417</v>
      </c>
      <c r="G743" s="63">
        <v>0</v>
      </c>
      <c r="H743" s="63">
        <v>10.199999999999999</v>
      </c>
      <c r="I743" s="45">
        <f t="shared" si="118"/>
        <v>10.199999999999999</v>
      </c>
      <c r="J743" s="46">
        <v>0</v>
      </c>
      <c r="K743" s="46">
        <f t="shared" si="252"/>
        <v>10.199999999999999</v>
      </c>
      <c r="L743" s="153">
        <v>0</v>
      </c>
      <c r="M743" s="69">
        <f t="shared" si="120"/>
        <v>10.199999999999999</v>
      </c>
      <c r="N743" s="47">
        <v>0</v>
      </c>
      <c r="O743" s="47">
        <f t="shared" si="251"/>
        <v>10.199999999999999</v>
      </c>
      <c r="P743" s="133">
        <v>0</v>
      </c>
      <c r="Q743" s="133">
        <f t="shared" si="243"/>
        <v>10.199999999999999</v>
      </c>
      <c r="R743" s="5"/>
    </row>
    <row r="744" spans="1:18" ht="13.9" hidden="1" thickBot="1" x14ac:dyDescent="0.3">
      <c r="A744" s="49"/>
      <c r="B744" s="177"/>
      <c r="C744" s="193"/>
      <c r="D744" s="136">
        <v>3419</v>
      </c>
      <c r="E744" s="177">
        <v>5222</v>
      </c>
      <c r="F744" s="103" t="s">
        <v>29</v>
      </c>
      <c r="G744" s="67">
        <v>0</v>
      </c>
      <c r="H744" s="67">
        <v>10.199999999999999</v>
      </c>
      <c r="I744" s="68">
        <f t="shared" ref="I744:I796" si="253">+G744+H744</f>
        <v>10.199999999999999</v>
      </c>
      <c r="J744" s="56">
        <v>0</v>
      </c>
      <c r="K744" s="56">
        <f t="shared" si="252"/>
        <v>10.199999999999999</v>
      </c>
      <c r="L744" s="151">
        <v>0</v>
      </c>
      <c r="M744" s="57">
        <f t="shared" si="120"/>
        <v>10.199999999999999</v>
      </c>
      <c r="N744" s="56">
        <v>0</v>
      </c>
      <c r="O744" s="56">
        <f t="shared" si="251"/>
        <v>10.199999999999999</v>
      </c>
      <c r="P744" s="132">
        <v>0</v>
      </c>
      <c r="Q744" s="132">
        <f t="shared" si="243"/>
        <v>10.199999999999999</v>
      </c>
      <c r="R744" s="5"/>
    </row>
    <row r="745" spans="1:18" ht="20.45" hidden="1" x14ac:dyDescent="0.25">
      <c r="A745" s="59" t="s">
        <v>17</v>
      </c>
      <c r="B745" s="60">
        <v>4260011</v>
      </c>
      <c r="C745" s="191" t="s">
        <v>25</v>
      </c>
      <c r="D745" s="166" t="s">
        <v>18</v>
      </c>
      <c r="E745" s="192" t="s">
        <v>18</v>
      </c>
      <c r="F745" s="167" t="s">
        <v>418</v>
      </c>
      <c r="G745" s="44">
        <v>0</v>
      </c>
      <c r="H745" s="44">
        <v>204</v>
      </c>
      <c r="I745" s="69">
        <f t="shared" si="253"/>
        <v>204</v>
      </c>
      <c r="J745" s="47">
        <v>0</v>
      </c>
      <c r="K745" s="47">
        <f t="shared" si="252"/>
        <v>204</v>
      </c>
      <c r="L745" s="135">
        <v>0</v>
      </c>
      <c r="M745" s="45">
        <f t="shared" si="120"/>
        <v>204</v>
      </c>
      <c r="N745" s="47">
        <v>0</v>
      </c>
      <c r="O745" s="47">
        <f t="shared" si="251"/>
        <v>204</v>
      </c>
      <c r="P745" s="133">
        <v>0</v>
      </c>
      <c r="Q745" s="133">
        <f t="shared" si="243"/>
        <v>204</v>
      </c>
      <c r="R745" s="5"/>
    </row>
    <row r="746" spans="1:18" ht="13.9" hidden="1" thickBot="1" x14ac:dyDescent="0.3">
      <c r="A746" s="49"/>
      <c r="B746" s="177"/>
      <c r="C746" s="193"/>
      <c r="D746" s="136">
        <v>3419</v>
      </c>
      <c r="E746" s="177">
        <v>5222</v>
      </c>
      <c r="F746" s="103" t="s">
        <v>29</v>
      </c>
      <c r="G746" s="54">
        <v>0</v>
      </c>
      <c r="H746" s="54">
        <v>204</v>
      </c>
      <c r="I746" s="57">
        <f t="shared" si="253"/>
        <v>204</v>
      </c>
      <c r="J746" s="66">
        <v>0</v>
      </c>
      <c r="K746" s="66">
        <f t="shared" si="252"/>
        <v>204</v>
      </c>
      <c r="L746" s="137">
        <v>0</v>
      </c>
      <c r="M746" s="68">
        <f t="shared" si="120"/>
        <v>204</v>
      </c>
      <c r="N746" s="56">
        <v>0</v>
      </c>
      <c r="O746" s="56">
        <f t="shared" si="251"/>
        <v>204</v>
      </c>
      <c r="P746" s="132">
        <v>0</v>
      </c>
      <c r="Q746" s="132">
        <f t="shared" si="243"/>
        <v>204</v>
      </c>
      <c r="R746" s="5"/>
    </row>
    <row r="747" spans="1:18" ht="30.6" hidden="1" x14ac:dyDescent="0.25">
      <c r="A747" s="59" t="s">
        <v>17</v>
      </c>
      <c r="B747" s="60">
        <v>4260013</v>
      </c>
      <c r="C747" s="191" t="s">
        <v>25</v>
      </c>
      <c r="D747" s="166" t="s">
        <v>18</v>
      </c>
      <c r="E747" s="192" t="s">
        <v>18</v>
      </c>
      <c r="F747" s="167" t="s">
        <v>419</v>
      </c>
      <c r="G747" s="63">
        <v>0</v>
      </c>
      <c r="H747" s="63">
        <v>40</v>
      </c>
      <c r="I747" s="45">
        <f t="shared" si="253"/>
        <v>40</v>
      </c>
      <c r="J747" s="46">
        <v>0</v>
      </c>
      <c r="K747" s="46">
        <f t="shared" si="252"/>
        <v>40</v>
      </c>
      <c r="L747" s="153">
        <v>0</v>
      </c>
      <c r="M747" s="69">
        <f t="shared" si="120"/>
        <v>40</v>
      </c>
      <c r="N747" s="47">
        <v>0</v>
      </c>
      <c r="O747" s="47">
        <f t="shared" si="251"/>
        <v>40</v>
      </c>
      <c r="P747" s="133">
        <v>0</v>
      </c>
      <c r="Q747" s="133">
        <f t="shared" si="243"/>
        <v>40</v>
      </c>
      <c r="R747" s="5"/>
    </row>
    <row r="748" spans="1:18" ht="13.9" hidden="1" thickBot="1" x14ac:dyDescent="0.3">
      <c r="A748" s="49"/>
      <c r="B748" s="177"/>
      <c r="C748" s="193"/>
      <c r="D748" s="136">
        <v>3419</v>
      </c>
      <c r="E748" s="177">
        <v>5222</v>
      </c>
      <c r="F748" s="103" t="s">
        <v>29</v>
      </c>
      <c r="G748" s="67">
        <v>0</v>
      </c>
      <c r="H748" s="67">
        <v>40</v>
      </c>
      <c r="I748" s="68">
        <f t="shared" si="253"/>
        <v>40</v>
      </c>
      <c r="J748" s="56">
        <v>0</v>
      </c>
      <c r="K748" s="56">
        <f t="shared" si="252"/>
        <v>40</v>
      </c>
      <c r="L748" s="151">
        <v>0</v>
      </c>
      <c r="M748" s="57">
        <f t="shared" si="120"/>
        <v>40</v>
      </c>
      <c r="N748" s="56">
        <v>0</v>
      </c>
      <c r="O748" s="56">
        <f t="shared" si="251"/>
        <v>40</v>
      </c>
      <c r="P748" s="132">
        <v>0</v>
      </c>
      <c r="Q748" s="132">
        <f t="shared" si="243"/>
        <v>40</v>
      </c>
      <c r="R748" s="5"/>
    </row>
    <row r="749" spans="1:18" ht="30.6" hidden="1" x14ac:dyDescent="0.25">
      <c r="A749" s="59" t="s">
        <v>17</v>
      </c>
      <c r="B749" s="60">
        <v>4260015</v>
      </c>
      <c r="C749" s="191" t="s">
        <v>25</v>
      </c>
      <c r="D749" s="166" t="s">
        <v>18</v>
      </c>
      <c r="E749" s="192" t="s">
        <v>18</v>
      </c>
      <c r="F749" s="167" t="s">
        <v>420</v>
      </c>
      <c r="G749" s="44">
        <v>0</v>
      </c>
      <c r="H749" s="44">
        <v>30</v>
      </c>
      <c r="I749" s="69">
        <f t="shared" si="253"/>
        <v>30</v>
      </c>
      <c r="J749" s="47">
        <v>0</v>
      </c>
      <c r="K749" s="47">
        <f t="shared" si="252"/>
        <v>30</v>
      </c>
      <c r="L749" s="135">
        <v>0</v>
      </c>
      <c r="M749" s="45">
        <f t="shared" si="120"/>
        <v>30</v>
      </c>
      <c r="N749" s="47">
        <v>0</v>
      </c>
      <c r="O749" s="47">
        <f t="shared" si="251"/>
        <v>30</v>
      </c>
      <c r="P749" s="133">
        <v>0</v>
      </c>
      <c r="Q749" s="133">
        <f t="shared" si="243"/>
        <v>30</v>
      </c>
      <c r="R749" s="5"/>
    </row>
    <row r="750" spans="1:18" ht="13.9" hidden="1" thickBot="1" x14ac:dyDescent="0.3">
      <c r="A750" s="49"/>
      <c r="B750" s="177"/>
      <c r="C750" s="193"/>
      <c r="D750" s="136">
        <v>3419</v>
      </c>
      <c r="E750" s="177">
        <v>5222</v>
      </c>
      <c r="F750" s="103" t="s">
        <v>29</v>
      </c>
      <c r="G750" s="54">
        <v>0</v>
      </c>
      <c r="H750" s="54">
        <v>30</v>
      </c>
      <c r="I750" s="57">
        <f t="shared" si="253"/>
        <v>30</v>
      </c>
      <c r="J750" s="66">
        <v>0</v>
      </c>
      <c r="K750" s="66">
        <f t="shared" si="252"/>
        <v>30</v>
      </c>
      <c r="L750" s="137">
        <v>0</v>
      </c>
      <c r="M750" s="68">
        <f t="shared" si="120"/>
        <v>30</v>
      </c>
      <c r="N750" s="56">
        <v>0</v>
      </c>
      <c r="O750" s="56">
        <f t="shared" si="251"/>
        <v>30</v>
      </c>
      <c r="P750" s="132">
        <v>0</v>
      </c>
      <c r="Q750" s="132">
        <f t="shared" si="243"/>
        <v>30</v>
      </c>
      <c r="R750" s="5"/>
    </row>
    <row r="751" spans="1:18" ht="30.6" hidden="1" x14ac:dyDescent="0.25">
      <c r="A751" s="59" t="s">
        <v>17</v>
      </c>
      <c r="B751" s="60">
        <v>4260016</v>
      </c>
      <c r="C751" s="191" t="s">
        <v>25</v>
      </c>
      <c r="D751" s="166" t="s">
        <v>18</v>
      </c>
      <c r="E751" s="192" t="s">
        <v>18</v>
      </c>
      <c r="F751" s="167" t="s">
        <v>421</v>
      </c>
      <c r="G751" s="63">
        <v>0</v>
      </c>
      <c r="H751" s="63">
        <v>30</v>
      </c>
      <c r="I751" s="45">
        <f t="shared" si="253"/>
        <v>30</v>
      </c>
      <c r="J751" s="46">
        <v>0</v>
      </c>
      <c r="K751" s="46">
        <f t="shared" si="252"/>
        <v>30</v>
      </c>
      <c r="L751" s="153">
        <v>0</v>
      </c>
      <c r="M751" s="69">
        <f t="shared" si="120"/>
        <v>30</v>
      </c>
      <c r="N751" s="47">
        <v>0</v>
      </c>
      <c r="O751" s="47">
        <f t="shared" si="251"/>
        <v>30</v>
      </c>
      <c r="P751" s="133">
        <v>0</v>
      </c>
      <c r="Q751" s="133">
        <f t="shared" si="243"/>
        <v>30</v>
      </c>
      <c r="R751" s="5"/>
    </row>
    <row r="752" spans="1:18" ht="13.9" hidden="1" thickBot="1" x14ac:dyDescent="0.3">
      <c r="A752" s="49"/>
      <c r="B752" s="177"/>
      <c r="C752" s="193"/>
      <c r="D752" s="136">
        <v>3419</v>
      </c>
      <c r="E752" s="177">
        <v>5222</v>
      </c>
      <c r="F752" s="103" t="s">
        <v>29</v>
      </c>
      <c r="G752" s="67">
        <v>0</v>
      </c>
      <c r="H752" s="67">
        <v>30</v>
      </c>
      <c r="I752" s="68">
        <f t="shared" si="253"/>
        <v>30</v>
      </c>
      <c r="J752" s="56">
        <v>0</v>
      </c>
      <c r="K752" s="56">
        <f t="shared" si="252"/>
        <v>30</v>
      </c>
      <c r="L752" s="151">
        <v>0</v>
      </c>
      <c r="M752" s="57">
        <f t="shared" si="120"/>
        <v>30</v>
      </c>
      <c r="N752" s="56">
        <v>0</v>
      </c>
      <c r="O752" s="56">
        <f t="shared" si="251"/>
        <v>30</v>
      </c>
      <c r="P752" s="132">
        <v>0</v>
      </c>
      <c r="Q752" s="132">
        <f t="shared" si="243"/>
        <v>30</v>
      </c>
      <c r="R752" s="5"/>
    </row>
    <row r="753" spans="1:18" ht="30.6" hidden="1" x14ac:dyDescent="0.25">
      <c r="A753" s="59" t="s">
        <v>17</v>
      </c>
      <c r="B753" s="60">
        <v>4260018</v>
      </c>
      <c r="C753" s="191" t="s">
        <v>25</v>
      </c>
      <c r="D753" s="166" t="s">
        <v>18</v>
      </c>
      <c r="E753" s="192" t="s">
        <v>18</v>
      </c>
      <c r="F753" s="167" t="s">
        <v>422</v>
      </c>
      <c r="G753" s="44">
        <v>0</v>
      </c>
      <c r="H753" s="44">
        <v>24</v>
      </c>
      <c r="I753" s="69">
        <f t="shared" si="253"/>
        <v>24</v>
      </c>
      <c r="J753" s="47">
        <v>0</v>
      </c>
      <c r="K753" s="47">
        <f t="shared" si="252"/>
        <v>24</v>
      </c>
      <c r="L753" s="135">
        <v>0</v>
      </c>
      <c r="M753" s="45">
        <f t="shared" si="120"/>
        <v>24</v>
      </c>
      <c r="N753" s="47">
        <v>0</v>
      </c>
      <c r="O753" s="47">
        <f t="shared" si="251"/>
        <v>24</v>
      </c>
      <c r="P753" s="133">
        <v>0</v>
      </c>
      <c r="Q753" s="133">
        <f t="shared" si="243"/>
        <v>24</v>
      </c>
      <c r="R753" s="5"/>
    </row>
    <row r="754" spans="1:18" ht="13.9" hidden="1" thickBot="1" x14ac:dyDescent="0.3">
      <c r="A754" s="49"/>
      <c r="B754" s="177"/>
      <c r="C754" s="193"/>
      <c r="D754" s="136">
        <v>3419</v>
      </c>
      <c r="E754" s="177">
        <v>5222</v>
      </c>
      <c r="F754" s="103" t="s">
        <v>29</v>
      </c>
      <c r="G754" s="54">
        <v>0</v>
      </c>
      <c r="H754" s="54">
        <v>24</v>
      </c>
      <c r="I754" s="57">
        <f t="shared" si="253"/>
        <v>24</v>
      </c>
      <c r="J754" s="66">
        <v>0</v>
      </c>
      <c r="K754" s="66">
        <f t="shared" si="252"/>
        <v>24</v>
      </c>
      <c r="L754" s="137">
        <v>0</v>
      </c>
      <c r="M754" s="68">
        <f t="shared" si="120"/>
        <v>24</v>
      </c>
      <c r="N754" s="56">
        <v>0</v>
      </c>
      <c r="O754" s="56">
        <f t="shared" si="251"/>
        <v>24</v>
      </c>
      <c r="P754" s="132">
        <v>0</v>
      </c>
      <c r="Q754" s="132">
        <f t="shared" si="243"/>
        <v>24</v>
      </c>
      <c r="R754" s="5"/>
    </row>
    <row r="755" spans="1:18" ht="20.45" hidden="1" x14ac:dyDescent="0.25">
      <c r="A755" s="59" t="s">
        <v>17</v>
      </c>
      <c r="B755" s="60">
        <v>4260019</v>
      </c>
      <c r="C755" s="191" t="s">
        <v>25</v>
      </c>
      <c r="D755" s="166" t="s">
        <v>18</v>
      </c>
      <c r="E755" s="192" t="s">
        <v>18</v>
      </c>
      <c r="F755" s="167" t="s">
        <v>423</v>
      </c>
      <c r="G755" s="63">
        <v>0</v>
      </c>
      <c r="H755" s="63">
        <v>30</v>
      </c>
      <c r="I755" s="45">
        <f t="shared" si="253"/>
        <v>30</v>
      </c>
      <c r="J755" s="46">
        <v>0</v>
      </c>
      <c r="K755" s="46">
        <f t="shared" si="252"/>
        <v>30</v>
      </c>
      <c r="L755" s="153">
        <v>0</v>
      </c>
      <c r="M755" s="69">
        <f t="shared" si="120"/>
        <v>30</v>
      </c>
      <c r="N755" s="47">
        <v>0</v>
      </c>
      <c r="O755" s="47">
        <f t="shared" si="251"/>
        <v>30</v>
      </c>
      <c r="P755" s="133">
        <v>0</v>
      </c>
      <c r="Q755" s="133">
        <f t="shared" si="243"/>
        <v>30</v>
      </c>
      <c r="R755" s="5"/>
    </row>
    <row r="756" spans="1:18" ht="13.9" hidden="1" thickBot="1" x14ac:dyDescent="0.3">
      <c r="A756" s="49"/>
      <c r="B756" s="177"/>
      <c r="C756" s="193"/>
      <c r="D756" s="136">
        <v>3419</v>
      </c>
      <c r="E756" s="177">
        <v>5222</v>
      </c>
      <c r="F756" s="103" t="s">
        <v>29</v>
      </c>
      <c r="G756" s="67">
        <v>0</v>
      </c>
      <c r="H756" s="67">
        <v>30</v>
      </c>
      <c r="I756" s="68">
        <f t="shared" si="253"/>
        <v>30</v>
      </c>
      <c r="J756" s="56">
        <v>0</v>
      </c>
      <c r="K756" s="56">
        <f t="shared" si="252"/>
        <v>30</v>
      </c>
      <c r="L756" s="151">
        <v>0</v>
      </c>
      <c r="M756" s="57">
        <f t="shared" si="120"/>
        <v>30</v>
      </c>
      <c r="N756" s="56">
        <v>0</v>
      </c>
      <c r="O756" s="56">
        <f t="shared" si="251"/>
        <v>30</v>
      </c>
      <c r="P756" s="132">
        <v>0</v>
      </c>
      <c r="Q756" s="132">
        <f t="shared" si="243"/>
        <v>30</v>
      </c>
      <c r="R756" s="5"/>
    </row>
    <row r="757" spans="1:18" ht="20.45" hidden="1" x14ac:dyDescent="0.25">
      <c r="A757" s="59" t="s">
        <v>17</v>
      </c>
      <c r="B757" s="60">
        <v>4260021</v>
      </c>
      <c r="C757" s="191" t="s">
        <v>25</v>
      </c>
      <c r="D757" s="166" t="s">
        <v>18</v>
      </c>
      <c r="E757" s="192" t="s">
        <v>18</v>
      </c>
      <c r="F757" s="167" t="s">
        <v>424</v>
      </c>
      <c r="G757" s="44">
        <v>0</v>
      </c>
      <c r="H757" s="44">
        <v>30</v>
      </c>
      <c r="I757" s="69">
        <f t="shared" si="253"/>
        <v>30</v>
      </c>
      <c r="J757" s="47">
        <v>0</v>
      </c>
      <c r="K757" s="47">
        <f t="shared" si="252"/>
        <v>30</v>
      </c>
      <c r="L757" s="135">
        <v>0</v>
      </c>
      <c r="M757" s="45">
        <f t="shared" si="120"/>
        <v>30</v>
      </c>
      <c r="N757" s="47">
        <v>0</v>
      </c>
      <c r="O757" s="47">
        <f t="shared" si="251"/>
        <v>30</v>
      </c>
      <c r="P757" s="133">
        <v>0</v>
      </c>
      <c r="Q757" s="133">
        <f t="shared" si="243"/>
        <v>30</v>
      </c>
      <c r="R757" s="5"/>
    </row>
    <row r="758" spans="1:18" ht="13.9" hidden="1" thickBot="1" x14ac:dyDescent="0.3">
      <c r="A758" s="49"/>
      <c r="B758" s="177"/>
      <c r="C758" s="193"/>
      <c r="D758" s="136">
        <v>3419</v>
      </c>
      <c r="E758" s="177">
        <v>5222</v>
      </c>
      <c r="F758" s="103" t="s">
        <v>29</v>
      </c>
      <c r="G758" s="54">
        <v>0</v>
      </c>
      <c r="H758" s="54">
        <v>30</v>
      </c>
      <c r="I758" s="57">
        <f t="shared" si="253"/>
        <v>30</v>
      </c>
      <c r="J758" s="66">
        <v>0</v>
      </c>
      <c r="K758" s="66">
        <f t="shared" si="252"/>
        <v>30</v>
      </c>
      <c r="L758" s="137">
        <v>0</v>
      </c>
      <c r="M758" s="68">
        <f t="shared" si="120"/>
        <v>30</v>
      </c>
      <c r="N758" s="56">
        <v>0</v>
      </c>
      <c r="O758" s="56">
        <f t="shared" si="251"/>
        <v>30</v>
      </c>
      <c r="P758" s="132">
        <v>0</v>
      </c>
      <c r="Q758" s="132">
        <f t="shared" si="243"/>
        <v>30</v>
      </c>
      <c r="R758" s="5"/>
    </row>
    <row r="759" spans="1:18" ht="20.45" hidden="1" x14ac:dyDescent="0.25">
      <c r="A759" s="59" t="s">
        <v>17</v>
      </c>
      <c r="B759" s="60">
        <v>4260022</v>
      </c>
      <c r="C759" s="191" t="s">
        <v>25</v>
      </c>
      <c r="D759" s="166" t="s">
        <v>18</v>
      </c>
      <c r="E759" s="192" t="s">
        <v>18</v>
      </c>
      <c r="F759" s="167" t="s">
        <v>425</v>
      </c>
      <c r="G759" s="63">
        <v>0</v>
      </c>
      <c r="H759" s="63">
        <v>11.6</v>
      </c>
      <c r="I759" s="45">
        <f t="shared" si="253"/>
        <v>11.6</v>
      </c>
      <c r="J759" s="46">
        <v>0</v>
      </c>
      <c r="K759" s="46">
        <f t="shared" si="252"/>
        <v>11.6</v>
      </c>
      <c r="L759" s="153">
        <v>0</v>
      </c>
      <c r="M759" s="69">
        <f t="shared" si="120"/>
        <v>11.6</v>
      </c>
      <c r="N759" s="47">
        <v>0</v>
      </c>
      <c r="O759" s="47">
        <f t="shared" si="251"/>
        <v>11.6</v>
      </c>
      <c r="P759" s="133">
        <v>0</v>
      </c>
      <c r="Q759" s="133">
        <f t="shared" si="243"/>
        <v>11.6</v>
      </c>
      <c r="R759" s="5"/>
    </row>
    <row r="760" spans="1:18" ht="13.9" hidden="1" thickBot="1" x14ac:dyDescent="0.3">
      <c r="A760" s="49"/>
      <c r="B760" s="177"/>
      <c r="C760" s="193"/>
      <c r="D760" s="136">
        <v>3419</v>
      </c>
      <c r="E760" s="177">
        <v>5222</v>
      </c>
      <c r="F760" s="103" t="s">
        <v>29</v>
      </c>
      <c r="G760" s="67">
        <v>0</v>
      </c>
      <c r="H760" s="67">
        <v>11.6</v>
      </c>
      <c r="I760" s="68">
        <f t="shared" si="253"/>
        <v>11.6</v>
      </c>
      <c r="J760" s="56">
        <v>0</v>
      </c>
      <c r="K760" s="56">
        <f t="shared" si="252"/>
        <v>11.6</v>
      </c>
      <c r="L760" s="151">
        <v>0</v>
      </c>
      <c r="M760" s="57">
        <f t="shared" si="120"/>
        <v>11.6</v>
      </c>
      <c r="N760" s="56">
        <v>0</v>
      </c>
      <c r="O760" s="56">
        <f t="shared" si="251"/>
        <v>11.6</v>
      </c>
      <c r="P760" s="132">
        <v>0</v>
      </c>
      <c r="Q760" s="132">
        <f t="shared" si="243"/>
        <v>11.6</v>
      </c>
      <c r="R760" s="5"/>
    </row>
    <row r="761" spans="1:18" ht="20.45" hidden="1" x14ac:dyDescent="0.25">
      <c r="A761" s="59" t="s">
        <v>17</v>
      </c>
      <c r="B761" s="60">
        <v>4260023</v>
      </c>
      <c r="C761" s="191" t="s">
        <v>25</v>
      </c>
      <c r="D761" s="166" t="s">
        <v>18</v>
      </c>
      <c r="E761" s="192" t="s">
        <v>18</v>
      </c>
      <c r="F761" s="167" t="s">
        <v>426</v>
      </c>
      <c r="G761" s="63">
        <v>0</v>
      </c>
      <c r="H761" s="63">
        <v>24</v>
      </c>
      <c r="I761" s="45">
        <f t="shared" si="253"/>
        <v>24</v>
      </c>
      <c r="J761" s="47">
        <v>0</v>
      </c>
      <c r="K761" s="47">
        <f t="shared" si="252"/>
        <v>24</v>
      </c>
      <c r="L761" s="135">
        <v>0</v>
      </c>
      <c r="M761" s="45">
        <f t="shared" si="120"/>
        <v>24</v>
      </c>
      <c r="N761" s="47">
        <v>0</v>
      </c>
      <c r="O761" s="47">
        <f t="shared" si="251"/>
        <v>24</v>
      </c>
      <c r="P761" s="133">
        <v>0</v>
      </c>
      <c r="Q761" s="133">
        <f t="shared" si="243"/>
        <v>24</v>
      </c>
      <c r="R761" s="5"/>
    </row>
    <row r="762" spans="1:18" ht="13.9" hidden="1" thickBot="1" x14ac:dyDescent="0.3">
      <c r="A762" s="49"/>
      <c r="B762" s="177"/>
      <c r="C762" s="193"/>
      <c r="D762" s="136">
        <v>3419</v>
      </c>
      <c r="E762" s="177">
        <v>5222</v>
      </c>
      <c r="F762" s="103" t="s">
        <v>29</v>
      </c>
      <c r="G762" s="67">
        <v>0</v>
      </c>
      <c r="H762" s="67">
        <v>24</v>
      </c>
      <c r="I762" s="68">
        <f t="shared" si="253"/>
        <v>24</v>
      </c>
      <c r="J762" s="66">
        <v>0</v>
      </c>
      <c r="K762" s="66">
        <f t="shared" si="252"/>
        <v>24</v>
      </c>
      <c r="L762" s="137">
        <v>0</v>
      </c>
      <c r="M762" s="68">
        <f t="shared" si="120"/>
        <v>24</v>
      </c>
      <c r="N762" s="56">
        <v>0</v>
      </c>
      <c r="O762" s="56">
        <f t="shared" si="251"/>
        <v>24</v>
      </c>
      <c r="P762" s="132">
        <v>0</v>
      </c>
      <c r="Q762" s="132">
        <f t="shared" si="243"/>
        <v>24</v>
      </c>
      <c r="R762" s="5"/>
    </row>
    <row r="763" spans="1:18" ht="20.45" hidden="1" x14ac:dyDescent="0.25">
      <c r="A763" s="59" t="s">
        <v>17</v>
      </c>
      <c r="B763" s="60">
        <v>4260028</v>
      </c>
      <c r="C763" s="191" t="s">
        <v>25</v>
      </c>
      <c r="D763" s="166" t="s">
        <v>18</v>
      </c>
      <c r="E763" s="192" t="s">
        <v>18</v>
      </c>
      <c r="F763" s="167" t="s">
        <v>427</v>
      </c>
      <c r="G763" s="63">
        <v>0</v>
      </c>
      <c r="H763" s="63">
        <v>17.399999999999999</v>
      </c>
      <c r="I763" s="45">
        <f t="shared" si="253"/>
        <v>17.399999999999999</v>
      </c>
      <c r="J763" s="46">
        <v>0</v>
      </c>
      <c r="K763" s="46">
        <f t="shared" si="252"/>
        <v>17.399999999999999</v>
      </c>
      <c r="L763" s="153">
        <v>0</v>
      </c>
      <c r="M763" s="69">
        <f t="shared" si="120"/>
        <v>17.399999999999999</v>
      </c>
      <c r="N763" s="47">
        <v>0</v>
      </c>
      <c r="O763" s="47">
        <f t="shared" si="251"/>
        <v>17.399999999999999</v>
      </c>
      <c r="P763" s="133">
        <v>0</v>
      </c>
      <c r="Q763" s="133">
        <f t="shared" si="243"/>
        <v>17.399999999999999</v>
      </c>
      <c r="R763" s="5"/>
    </row>
    <row r="764" spans="1:18" ht="13.9" hidden="1" thickBot="1" x14ac:dyDescent="0.3">
      <c r="A764" s="49"/>
      <c r="B764" s="177"/>
      <c r="C764" s="193"/>
      <c r="D764" s="136">
        <v>3419</v>
      </c>
      <c r="E764" s="177">
        <v>5222</v>
      </c>
      <c r="F764" s="103" t="s">
        <v>29</v>
      </c>
      <c r="G764" s="67">
        <v>0</v>
      </c>
      <c r="H764" s="67">
        <v>17.399999999999999</v>
      </c>
      <c r="I764" s="68">
        <f t="shared" si="253"/>
        <v>17.399999999999999</v>
      </c>
      <c r="J764" s="72">
        <v>0</v>
      </c>
      <c r="K764" s="72">
        <f t="shared" si="252"/>
        <v>17.399999999999999</v>
      </c>
      <c r="L764" s="151">
        <v>0</v>
      </c>
      <c r="M764" s="57">
        <f t="shared" si="120"/>
        <v>17.399999999999999</v>
      </c>
      <c r="N764" s="56">
        <v>0</v>
      </c>
      <c r="O764" s="56">
        <f t="shared" si="251"/>
        <v>17.399999999999999</v>
      </c>
      <c r="P764" s="132">
        <v>0</v>
      </c>
      <c r="Q764" s="132">
        <f t="shared" si="243"/>
        <v>17.399999999999999</v>
      </c>
      <c r="R764" s="5"/>
    </row>
    <row r="765" spans="1:18" ht="30.6" hidden="1" x14ac:dyDescent="0.25">
      <c r="A765" s="59" t="s">
        <v>17</v>
      </c>
      <c r="B765" s="60">
        <v>4260031</v>
      </c>
      <c r="C765" s="191" t="s">
        <v>25</v>
      </c>
      <c r="D765" s="166" t="s">
        <v>18</v>
      </c>
      <c r="E765" s="192" t="s">
        <v>18</v>
      </c>
      <c r="F765" s="167" t="s">
        <v>428</v>
      </c>
      <c r="G765" s="44">
        <v>0</v>
      </c>
      <c r="H765" s="44">
        <v>27</v>
      </c>
      <c r="I765" s="69">
        <f t="shared" si="253"/>
        <v>27</v>
      </c>
      <c r="J765" s="73">
        <v>0</v>
      </c>
      <c r="K765" s="73">
        <f t="shared" si="252"/>
        <v>27</v>
      </c>
      <c r="L765" s="135">
        <v>0</v>
      </c>
      <c r="M765" s="45">
        <f t="shared" si="120"/>
        <v>27</v>
      </c>
      <c r="N765" s="47">
        <v>0</v>
      </c>
      <c r="O765" s="47">
        <f t="shared" si="251"/>
        <v>27</v>
      </c>
      <c r="P765" s="133">
        <v>0</v>
      </c>
      <c r="Q765" s="133">
        <f t="shared" si="243"/>
        <v>27</v>
      </c>
      <c r="R765" s="5"/>
    </row>
    <row r="766" spans="1:18" ht="13.9" hidden="1" thickBot="1" x14ac:dyDescent="0.3">
      <c r="A766" s="49"/>
      <c r="B766" s="177"/>
      <c r="C766" s="193"/>
      <c r="D766" s="136">
        <v>3419</v>
      </c>
      <c r="E766" s="177">
        <v>5222</v>
      </c>
      <c r="F766" s="103" t="s">
        <v>29</v>
      </c>
      <c r="G766" s="54">
        <v>0</v>
      </c>
      <c r="H766" s="54">
        <v>27</v>
      </c>
      <c r="I766" s="57">
        <f t="shared" si="253"/>
        <v>27</v>
      </c>
      <c r="J766" s="56">
        <v>0</v>
      </c>
      <c r="K766" s="56">
        <f t="shared" si="252"/>
        <v>27</v>
      </c>
      <c r="L766" s="137">
        <v>0</v>
      </c>
      <c r="M766" s="68">
        <f t="shared" si="120"/>
        <v>27</v>
      </c>
      <c r="N766" s="56">
        <v>0</v>
      </c>
      <c r="O766" s="56">
        <f t="shared" si="251"/>
        <v>27</v>
      </c>
      <c r="P766" s="132">
        <v>0</v>
      </c>
      <c r="Q766" s="132">
        <f t="shared" si="243"/>
        <v>27</v>
      </c>
      <c r="R766" s="5"/>
    </row>
    <row r="767" spans="1:18" ht="20.45" hidden="1" x14ac:dyDescent="0.25">
      <c r="A767" s="59" t="s">
        <v>17</v>
      </c>
      <c r="B767" s="60">
        <v>4260033</v>
      </c>
      <c r="C767" s="191" t="s">
        <v>25</v>
      </c>
      <c r="D767" s="166" t="s">
        <v>18</v>
      </c>
      <c r="E767" s="192" t="s">
        <v>18</v>
      </c>
      <c r="F767" s="167" t="s">
        <v>429</v>
      </c>
      <c r="G767" s="63">
        <v>0</v>
      </c>
      <c r="H767" s="63">
        <v>28.5</v>
      </c>
      <c r="I767" s="45">
        <f t="shared" si="253"/>
        <v>28.5</v>
      </c>
      <c r="J767" s="47">
        <v>0</v>
      </c>
      <c r="K767" s="47">
        <f t="shared" si="252"/>
        <v>28.5</v>
      </c>
      <c r="L767" s="153">
        <v>0</v>
      </c>
      <c r="M767" s="69">
        <f t="shared" ref="M767:M796" si="254">+K767+L767</f>
        <v>28.5</v>
      </c>
      <c r="N767" s="47">
        <v>0</v>
      </c>
      <c r="O767" s="47">
        <f t="shared" si="251"/>
        <v>28.5</v>
      </c>
      <c r="P767" s="133">
        <v>0</v>
      </c>
      <c r="Q767" s="133">
        <f t="shared" si="243"/>
        <v>28.5</v>
      </c>
      <c r="R767" s="5"/>
    </row>
    <row r="768" spans="1:18" ht="13.9" hidden="1" thickBot="1" x14ac:dyDescent="0.3">
      <c r="A768" s="49"/>
      <c r="B768" s="177"/>
      <c r="C768" s="193"/>
      <c r="D768" s="136">
        <v>3419</v>
      </c>
      <c r="E768" s="177">
        <v>5222</v>
      </c>
      <c r="F768" s="103" t="s">
        <v>29</v>
      </c>
      <c r="G768" s="67">
        <v>0</v>
      </c>
      <c r="H768" s="67">
        <v>28.5</v>
      </c>
      <c r="I768" s="68">
        <f t="shared" si="253"/>
        <v>28.5</v>
      </c>
      <c r="J768" s="66">
        <v>0</v>
      </c>
      <c r="K768" s="66">
        <f t="shared" si="252"/>
        <v>28.5</v>
      </c>
      <c r="L768" s="151">
        <v>0</v>
      </c>
      <c r="M768" s="57">
        <f t="shared" si="254"/>
        <v>28.5</v>
      </c>
      <c r="N768" s="56">
        <v>0</v>
      </c>
      <c r="O768" s="56">
        <f t="shared" si="251"/>
        <v>28.5</v>
      </c>
      <c r="P768" s="132">
        <v>0</v>
      </c>
      <c r="Q768" s="132">
        <f t="shared" si="243"/>
        <v>28.5</v>
      </c>
      <c r="R768" s="5"/>
    </row>
    <row r="769" spans="1:18" ht="20.45" hidden="1" x14ac:dyDescent="0.25">
      <c r="A769" s="59" t="s">
        <v>17</v>
      </c>
      <c r="B769" s="60">
        <v>4260034</v>
      </c>
      <c r="C769" s="191" t="s">
        <v>25</v>
      </c>
      <c r="D769" s="166" t="s">
        <v>18</v>
      </c>
      <c r="E769" s="192" t="s">
        <v>18</v>
      </c>
      <c r="F769" s="167" t="s">
        <v>430</v>
      </c>
      <c r="G769" s="44">
        <v>0</v>
      </c>
      <c r="H769" s="44">
        <v>30</v>
      </c>
      <c r="I769" s="69">
        <f t="shared" si="253"/>
        <v>30</v>
      </c>
      <c r="J769" s="46">
        <v>0</v>
      </c>
      <c r="K769" s="46">
        <f t="shared" si="252"/>
        <v>30</v>
      </c>
      <c r="L769" s="135">
        <v>0</v>
      </c>
      <c r="M769" s="45">
        <f t="shared" si="254"/>
        <v>30</v>
      </c>
      <c r="N769" s="47">
        <v>0</v>
      </c>
      <c r="O769" s="47">
        <f t="shared" si="251"/>
        <v>30</v>
      </c>
      <c r="P769" s="133">
        <v>0</v>
      </c>
      <c r="Q769" s="133">
        <f t="shared" si="243"/>
        <v>30</v>
      </c>
      <c r="R769" s="5"/>
    </row>
    <row r="770" spans="1:18" ht="13.9" hidden="1" thickBot="1" x14ac:dyDescent="0.3">
      <c r="A770" s="49"/>
      <c r="B770" s="177"/>
      <c r="C770" s="193"/>
      <c r="D770" s="136">
        <v>3419</v>
      </c>
      <c r="E770" s="177">
        <v>5222</v>
      </c>
      <c r="F770" s="103" t="s">
        <v>29</v>
      </c>
      <c r="G770" s="54">
        <v>0</v>
      </c>
      <c r="H770" s="54">
        <v>30</v>
      </c>
      <c r="I770" s="57">
        <f t="shared" si="253"/>
        <v>30</v>
      </c>
      <c r="J770" s="56">
        <v>0</v>
      </c>
      <c r="K770" s="56">
        <f t="shared" si="252"/>
        <v>30</v>
      </c>
      <c r="L770" s="137">
        <v>0</v>
      </c>
      <c r="M770" s="68">
        <f t="shared" si="254"/>
        <v>30</v>
      </c>
      <c r="N770" s="56">
        <v>0</v>
      </c>
      <c r="O770" s="56">
        <f t="shared" si="251"/>
        <v>30</v>
      </c>
      <c r="P770" s="132">
        <v>0</v>
      </c>
      <c r="Q770" s="132">
        <f t="shared" si="243"/>
        <v>30</v>
      </c>
      <c r="R770" s="5"/>
    </row>
    <row r="771" spans="1:18" ht="20.45" hidden="1" x14ac:dyDescent="0.25">
      <c r="A771" s="59" t="s">
        <v>17</v>
      </c>
      <c r="B771" s="60">
        <v>4260035</v>
      </c>
      <c r="C771" s="191" t="s">
        <v>25</v>
      </c>
      <c r="D771" s="166" t="s">
        <v>18</v>
      </c>
      <c r="E771" s="192" t="s">
        <v>18</v>
      </c>
      <c r="F771" s="167" t="s">
        <v>431</v>
      </c>
      <c r="G771" s="63">
        <v>0</v>
      </c>
      <c r="H771" s="63">
        <v>18.3</v>
      </c>
      <c r="I771" s="45">
        <f t="shared" si="253"/>
        <v>18.3</v>
      </c>
      <c r="J771" s="47">
        <v>0</v>
      </c>
      <c r="K771" s="47">
        <f t="shared" si="252"/>
        <v>18.3</v>
      </c>
      <c r="L771" s="153">
        <v>0</v>
      </c>
      <c r="M771" s="69">
        <f t="shared" si="254"/>
        <v>18.3</v>
      </c>
      <c r="N771" s="47">
        <v>0</v>
      </c>
      <c r="O771" s="47">
        <f t="shared" si="251"/>
        <v>18.3</v>
      </c>
      <c r="P771" s="133">
        <v>0</v>
      </c>
      <c r="Q771" s="133">
        <f t="shared" si="243"/>
        <v>18.3</v>
      </c>
      <c r="R771" s="5"/>
    </row>
    <row r="772" spans="1:18" ht="13.9" hidden="1" thickBot="1" x14ac:dyDescent="0.3">
      <c r="A772" s="49"/>
      <c r="B772" s="177"/>
      <c r="C772" s="193"/>
      <c r="D772" s="136">
        <v>3419</v>
      </c>
      <c r="E772" s="177">
        <v>5222</v>
      </c>
      <c r="F772" s="103" t="s">
        <v>29</v>
      </c>
      <c r="G772" s="67">
        <v>0</v>
      </c>
      <c r="H772" s="67">
        <v>18.3</v>
      </c>
      <c r="I772" s="68">
        <f t="shared" si="253"/>
        <v>18.3</v>
      </c>
      <c r="J772" s="66">
        <v>0</v>
      </c>
      <c r="K772" s="66">
        <f t="shared" si="252"/>
        <v>18.3</v>
      </c>
      <c r="L772" s="151">
        <v>0</v>
      </c>
      <c r="M772" s="57">
        <f t="shared" si="254"/>
        <v>18.3</v>
      </c>
      <c r="N772" s="56">
        <v>0</v>
      </c>
      <c r="O772" s="56">
        <f t="shared" si="251"/>
        <v>18.3</v>
      </c>
      <c r="P772" s="132">
        <v>0</v>
      </c>
      <c r="Q772" s="132">
        <f t="shared" si="243"/>
        <v>18.3</v>
      </c>
      <c r="R772" s="5"/>
    </row>
    <row r="773" spans="1:18" ht="20.45" hidden="1" x14ac:dyDescent="0.25">
      <c r="A773" s="59" t="s">
        <v>17</v>
      </c>
      <c r="B773" s="60">
        <v>4260038</v>
      </c>
      <c r="C773" s="191" t="s">
        <v>25</v>
      </c>
      <c r="D773" s="166" t="s">
        <v>18</v>
      </c>
      <c r="E773" s="192" t="s">
        <v>18</v>
      </c>
      <c r="F773" s="167" t="s">
        <v>432</v>
      </c>
      <c r="G773" s="44">
        <v>0</v>
      </c>
      <c r="H773" s="44">
        <v>24</v>
      </c>
      <c r="I773" s="69">
        <f t="shared" si="253"/>
        <v>24</v>
      </c>
      <c r="J773" s="46">
        <v>0</v>
      </c>
      <c r="K773" s="46">
        <f t="shared" si="252"/>
        <v>24</v>
      </c>
      <c r="L773" s="135">
        <v>0</v>
      </c>
      <c r="M773" s="45">
        <f t="shared" si="254"/>
        <v>24</v>
      </c>
      <c r="N773" s="47">
        <v>0</v>
      </c>
      <c r="O773" s="47">
        <f t="shared" si="251"/>
        <v>24</v>
      </c>
      <c r="P773" s="133">
        <v>0</v>
      </c>
      <c r="Q773" s="133">
        <f t="shared" si="243"/>
        <v>24</v>
      </c>
      <c r="R773" s="5"/>
    </row>
    <row r="774" spans="1:18" ht="13.9" hidden="1" thickBot="1" x14ac:dyDescent="0.3">
      <c r="A774" s="49"/>
      <c r="B774" s="177"/>
      <c r="C774" s="193"/>
      <c r="D774" s="136">
        <v>3419</v>
      </c>
      <c r="E774" s="177">
        <v>5222</v>
      </c>
      <c r="F774" s="103" t="s">
        <v>29</v>
      </c>
      <c r="G774" s="54">
        <v>0</v>
      </c>
      <c r="H774" s="54">
        <v>24</v>
      </c>
      <c r="I774" s="57">
        <f t="shared" si="253"/>
        <v>24</v>
      </c>
      <c r="J774" s="56">
        <v>0</v>
      </c>
      <c r="K774" s="56">
        <f t="shared" si="252"/>
        <v>24</v>
      </c>
      <c r="L774" s="137">
        <v>0</v>
      </c>
      <c r="M774" s="68">
        <f t="shared" si="254"/>
        <v>24</v>
      </c>
      <c r="N774" s="56">
        <v>0</v>
      </c>
      <c r="O774" s="56">
        <f t="shared" si="251"/>
        <v>24</v>
      </c>
      <c r="P774" s="132">
        <v>0</v>
      </c>
      <c r="Q774" s="132">
        <f t="shared" si="243"/>
        <v>24</v>
      </c>
      <c r="R774" s="5"/>
    </row>
    <row r="775" spans="1:18" ht="20.45" hidden="1" x14ac:dyDescent="0.25">
      <c r="A775" s="59" t="s">
        <v>17</v>
      </c>
      <c r="B775" s="60">
        <v>4260039</v>
      </c>
      <c r="C775" s="191" t="s">
        <v>25</v>
      </c>
      <c r="D775" s="166" t="s">
        <v>18</v>
      </c>
      <c r="E775" s="192" t="s">
        <v>18</v>
      </c>
      <c r="F775" s="167" t="s">
        <v>433</v>
      </c>
      <c r="G775" s="63">
        <v>0</v>
      </c>
      <c r="H775" s="63">
        <v>40</v>
      </c>
      <c r="I775" s="45">
        <f t="shared" si="253"/>
        <v>40</v>
      </c>
      <c r="J775" s="47">
        <v>0</v>
      </c>
      <c r="K775" s="47">
        <f t="shared" si="252"/>
        <v>40</v>
      </c>
      <c r="L775" s="153">
        <v>0</v>
      </c>
      <c r="M775" s="69">
        <f t="shared" si="254"/>
        <v>40</v>
      </c>
      <c r="N775" s="47">
        <v>0</v>
      </c>
      <c r="O775" s="47">
        <f t="shared" si="251"/>
        <v>40</v>
      </c>
      <c r="P775" s="133">
        <v>0</v>
      </c>
      <c r="Q775" s="133">
        <f t="shared" si="243"/>
        <v>40</v>
      </c>
      <c r="R775" s="5"/>
    </row>
    <row r="776" spans="1:18" ht="13.9" hidden="1" thickBot="1" x14ac:dyDescent="0.3">
      <c r="A776" s="49"/>
      <c r="B776" s="177"/>
      <c r="C776" s="193"/>
      <c r="D776" s="136">
        <v>3419</v>
      </c>
      <c r="E776" s="177">
        <v>5222</v>
      </c>
      <c r="F776" s="103" t="s">
        <v>29</v>
      </c>
      <c r="G776" s="67">
        <v>0</v>
      </c>
      <c r="H776" s="67">
        <v>40</v>
      </c>
      <c r="I776" s="68">
        <f t="shared" si="253"/>
        <v>40</v>
      </c>
      <c r="J776" s="66">
        <v>0</v>
      </c>
      <c r="K776" s="66">
        <f t="shared" si="252"/>
        <v>40</v>
      </c>
      <c r="L776" s="151">
        <v>0</v>
      </c>
      <c r="M776" s="57">
        <f t="shared" si="254"/>
        <v>40</v>
      </c>
      <c r="N776" s="56">
        <v>0</v>
      </c>
      <c r="O776" s="56">
        <f t="shared" si="251"/>
        <v>40</v>
      </c>
      <c r="P776" s="132">
        <v>0</v>
      </c>
      <c r="Q776" s="132">
        <f t="shared" si="243"/>
        <v>40</v>
      </c>
      <c r="R776" s="5"/>
    </row>
    <row r="777" spans="1:18" ht="20.45" hidden="1" x14ac:dyDescent="0.25">
      <c r="A777" s="59" t="s">
        <v>17</v>
      </c>
      <c r="B777" s="60">
        <v>4260044</v>
      </c>
      <c r="C777" s="191" t="s">
        <v>25</v>
      </c>
      <c r="D777" s="166" t="s">
        <v>18</v>
      </c>
      <c r="E777" s="192" t="s">
        <v>18</v>
      </c>
      <c r="F777" s="167" t="s">
        <v>434</v>
      </c>
      <c r="G777" s="44">
        <v>0</v>
      </c>
      <c r="H777" s="44">
        <v>10.5</v>
      </c>
      <c r="I777" s="69">
        <f t="shared" si="253"/>
        <v>10.5</v>
      </c>
      <c r="J777" s="46">
        <v>0</v>
      </c>
      <c r="K777" s="46">
        <f t="shared" si="252"/>
        <v>10.5</v>
      </c>
      <c r="L777" s="135">
        <v>0</v>
      </c>
      <c r="M777" s="45">
        <f t="shared" si="254"/>
        <v>10.5</v>
      </c>
      <c r="N777" s="47">
        <v>0</v>
      </c>
      <c r="O777" s="47">
        <f t="shared" si="251"/>
        <v>10.5</v>
      </c>
      <c r="P777" s="133">
        <v>0</v>
      </c>
      <c r="Q777" s="133">
        <f t="shared" si="243"/>
        <v>10.5</v>
      </c>
      <c r="R777" s="5"/>
    </row>
    <row r="778" spans="1:18" ht="13.9" hidden="1" thickBot="1" x14ac:dyDescent="0.3">
      <c r="A778" s="49"/>
      <c r="B778" s="177"/>
      <c r="C778" s="193"/>
      <c r="D778" s="136">
        <v>3419</v>
      </c>
      <c r="E778" s="177">
        <v>5222</v>
      </c>
      <c r="F778" s="103" t="s">
        <v>29</v>
      </c>
      <c r="G778" s="54">
        <v>0</v>
      </c>
      <c r="H778" s="54">
        <v>10.5</v>
      </c>
      <c r="I778" s="57">
        <f t="shared" si="253"/>
        <v>10.5</v>
      </c>
      <c r="J778" s="56">
        <v>0</v>
      </c>
      <c r="K778" s="56">
        <f t="shared" si="252"/>
        <v>10.5</v>
      </c>
      <c r="L778" s="137">
        <v>0</v>
      </c>
      <c r="M778" s="68">
        <f t="shared" si="254"/>
        <v>10.5</v>
      </c>
      <c r="N778" s="56">
        <v>0</v>
      </c>
      <c r="O778" s="56">
        <f t="shared" si="251"/>
        <v>10.5</v>
      </c>
      <c r="P778" s="132">
        <v>0</v>
      </c>
      <c r="Q778" s="132">
        <f t="shared" si="243"/>
        <v>10.5</v>
      </c>
      <c r="R778" s="5"/>
    </row>
    <row r="779" spans="1:18" ht="20.45" hidden="1" x14ac:dyDescent="0.25">
      <c r="A779" s="59" t="s">
        <v>17</v>
      </c>
      <c r="B779" s="60">
        <v>4260046</v>
      </c>
      <c r="C779" s="191" t="s">
        <v>25</v>
      </c>
      <c r="D779" s="166" t="s">
        <v>18</v>
      </c>
      <c r="E779" s="192" t="s">
        <v>18</v>
      </c>
      <c r="F779" s="167" t="s">
        <v>435</v>
      </c>
      <c r="G779" s="63">
        <v>0</v>
      </c>
      <c r="H779" s="63">
        <v>60</v>
      </c>
      <c r="I779" s="45">
        <f t="shared" si="253"/>
        <v>60</v>
      </c>
      <c r="J779" s="47">
        <v>0</v>
      </c>
      <c r="K779" s="47">
        <f t="shared" si="252"/>
        <v>60</v>
      </c>
      <c r="L779" s="153">
        <v>0</v>
      </c>
      <c r="M779" s="69">
        <f t="shared" si="254"/>
        <v>60</v>
      </c>
      <c r="N779" s="47">
        <v>0</v>
      </c>
      <c r="O779" s="47">
        <f t="shared" si="251"/>
        <v>60</v>
      </c>
      <c r="P779" s="133">
        <v>0</v>
      </c>
      <c r="Q779" s="133">
        <f t="shared" ref="Q779:Q842" si="255">+O779+P779</f>
        <v>60</v>
      </c>
      <c r="R779" s="5"/>
    </row>
    <row r="780" spans="1:18" ht="13.9" hidden="1" thickBot="1" x14ac:dyDescent="0.3">
      <c r="A780" s="49"/>
      <c r="B780" s="177"/>
      <c r="C780" s="193"/>
      <c r="D780" s="136">
        <v>3419</v>
      </c>
      <c r="E780" s="177">
        <v>5222</v>
      </c>
      <c r="F780" s="103" t="s">
        <v>29</v>
      </c>
      <c r="G780" s="67">
        <v>0</v>
      </c>
      <c r="H780" s="67">
        <v>60</v>
      </c>
      <c r="I780" s="68">
        <f t="shared" si="253"/>
        <v>60</v>
      </c>
      <c r="J780" s="66">
        <v>0</v>
      </c>
      <c r="K780" s="66">
        <f t="shared" si="252"/>
        <v>60</v>
      </c>
      <c r="L780" s="151">
        <v>0</v>
      </c>
      <c r="M780" s="57">
        <f t="shared" si="254"/>
        <v>60</v>
      </c>
      <c r="N780" s="56">
        <v>0</v>
      </c>
      <c r="O780" s="56">
        <f t="shared" si="251"/>
        <v>60</v>
      </c>
      <c r="P780" s="132">
        <v>0</v>
      </c>
      <c r="Q780" s="132">
        <f t="shared" si="255"/>
        <v>60</v>
      </c>
      <c r="R780" s="5"/>
    </row>
    <row r="781" spans="1:18" ht="30.6" hidden="1" x14ac:dyDescent="0.25">
      <c r="A781" s="59" t="s">
        <v>17</v>
      </c>
      <c r="B781" s="60">
        <v>4260056</v>
      </c>
      <c r="C781" s="191" t="s">
        <v>25</v>
      </c>
      <c r="D781" s="166" t="s">
        <v>18</v>
      </c>
      <c r="E781" s="192" t="s">
        <v>18</v>
      </c>
      <c r="F781" s="167" t="s">
        <v>436</v>
      </c>
      <c r="G781" s="44">
        <v>0</v>
      </c>
      <c r="H781" s="44">
        <v>30</v>
      </c>
      <c r="I781" s="69">
        <f t="shared" si="253"/>
        <v>30</v>
      </c>
      <c r="J781" s="46">
        <v>0</v>
      </c>
      <c r="K781" s="46">
        <f t="shared" si="252"/>
        <v>30</v>
      </c>
      <c r="L781" s="135">
        <v>0</v>
      </c>
      <c r="M781" s="45">
        <f t="shared" si="254"/>
        <v>30</v>
      </c>
      <c r="N781" s="47">
        <v>0</v>
      </c>
      <c r="O781" s="47">
        <f t="shared" si="251"/>
        <v>30</v>
      </c>
      <c r="P781" s="133">
        <v>0</v>
      </c>
      <c r="Q781" s="133">
        <f t="shared" si="255"/>
        <v>30</v>
      </c>
      <c r="R781" s="5"/>
    </row>
    <row r="782" spans="1:18" ht="13.9" hidden="1" thickBot="1" x14ac:dyDescent="0.3">
      <c r="A782" s="49"/>
      <c r="B782" s="177"/>
      <c r="C782" s="193"/>
      <c r="D782" s="136">
        <v>3419</v>
      </c>
      <c r="E782" s="177">
        <v>5222</v>
      </c>
      <c r="F782" s="103" t="s">
        <v>29</v>
      </c>
      <c r="G782" s="54">
        <v>0</v>
      </c>
      <c r="H782" s="54">
        <v>30</v>
      </c>
      <c r="I782" s="57">
        <f t="shared" si="253"/>
        <v>30</v>
      </c>
      <c r="J782" s="56">
        <v>0</v>
      </c>
      <c r="K782" s="56">
        <f t="shared" si="252"/>
        <v>30</v>
      </c>
      <c r="L782" s="137">
        <v>0</v>
      </c>
      <c r="M782" s="68">
        <f t="shared" si="254"/>
        <v>30</v>
      </c>
      <c r="N782" s="56">
        <v>0</v>
      </c>
      <c r="O782" s="56">
        <f t="shared" si="251"/>
        <v>30</v>
      </c>
      <c r="P782" s="132">
        <v>0</v>
      </c>
      <c r="Q782" s="132">
        <f t="shared" si="255"/>
        <v>30</v>
      </c>
      <c r="R782" s="5"/>
    </row>
    <row r="783" spans="1:18" ht="20.45" hidden="1" x14ac:dyDescent="0.25">
      <c r="A783" s="59" t="s">
        <v>17</v>
      </c>
      <c r="B783" s="60">
        <v>4260061</v>
      </c>
      <c r="C783" s="191" t="s">
        <v>25</v>
      </c>
      <c r="D783" s="166" t="s">
        <v>18</v>
      </c>
      <c r="E783" s="192" t="s">
        <v>18</v>
      </c>
      <c r="F783" s="167" t="s">
        <v>437</v>
      </c>
      <c r="G783" s="63">
        <v>0</v>
      </c>
      <c r="H783" s="63">
        <v>11.7</v>
      </c>
      <c r="I783" s="45">
        <f t="shared" si="253"/>
        <v>11.7</v>
      </c>
      <c r="J783" s="47">
        <v>0</v>
      </c>
      <c r="K783" s="47">
        <f t="shared" si="252"/>
        <v>11.7</v>
      </c>
      <c r="L783" s="153">
        <v>0</v>
      </c>
      <c r="M783" s="69">
        <f t="shared" si="254"/>
        <v>11.7</v>
      </c>
      <c r="N783" s="47">
        <v>0</v>
      </c>
      <c r="O783" s="47">
        <f t="shared" si="251"/>
        <v>11.7</v>
      </c>
      <c r="P783" s="133">
        <v>0</v>
      </c>
      <c r="Q783" s="133">
        <f t="shared" si="255"/>
        <v>11.7</v>
      </c>
      <c r="R783" s="5"/>
    </row>
    <row r="784" spans="1:18" ht="13.9" hidden="1" thickBot="1" x14ac:dyDescent="0.3">
      <c r="A784" s="49"/>
      <c r="B784" s="177"/>
      <c r="C784" s="193"/>
      <c r="D784" s="136">
        <v>3419</v>
      </c>
      <c r="E784" s="177">
        <v>5222</v>
      </c>
      <c r="F784" s="103" t="s">
        <v>29</v>
      </c>
      <c r="G784" s="67">
        <v>0</v>
      </c>
      <c r="H784" s="67">
        <v>11.7</v>
      </c>
      <c r="I784" s="68">
        <f t="shared" si="253"/>
        <v>11.7</v>
      </c>
      <c r="J784" s="66">
        <v>0</v>
      </c>
      <c r="K784" s="66">
        <f t="shared" si="252"/>
        <v>11.7</v>
      </c>
      <c r="L784" s="151">
        <v>0</v>
      </c>
      <c r="M784" s="57">
        <f t="shared" si="254"/>
        <v>11.7</v>
      </c>
      <c r="N784" s="56">
        <v>0</v>
      </c>
      <c r="O784" s="56">
        <f t="shared" si="251"/>
        <v>11.7</v>
      </c>
      <c r="P784" s="132">
        <v>0</v>
      </c>
      <c r="Q784" s="132">
        <f t="shared" si="255"/>
        <v>11.7</v>
      </c>
      <c r="R784" s="5"/>
    </row>
    <row r="785" spans="1:18" ht="20.45" hidden="1" x14ac:dyDescent="0.25">
      <c r="A785" s="59" t="s">
        <v>17</v>
      </c>
      <c r="B785" s="60">
        <v>4260067</v>
      </c>
      <c r="C785" s="191" t="s">
        <v>25</v>
      </c>
      <c r="D785" s="166" t="s">
        <v>18</v>
      </c>
      <c r="E785" s="192" t="s">
        <v>18</v>
      </c>
      <c r="F785" s="167" t="s">
        <v>438</v>
      </c>
      <c r="G785" s="44">
        <v>0</v>
      </c>
      <c r="H785" s="44">
        <v>18</v>
      </c>
      <c r="I785" s="69">
        <f t="shared" si="253"/>
        <v>18</v>
      </c>
      <c r="J785" s="46">
        <v>0</v>
      </c>
      <c r="K785" s="46">
        <f t="shared" si="252"/>
        <v>18</v>
      </c>
      <c r="L785" s="135">
        <v>0</v>
      </c>
      <c r="M785" s="45">
        <f t="shared" si="254"/>
        <v>18</v>
      </c>
      <c r="N785" s="47">
        <v>0</v>
      </c>
      <c r="O785" s="47">
        <f t="shared" si="251"/>
        <v>18</v>
      </c>
      <c r="P785" s="133">
        <v>0</v>
      </c>
      <c r="Q785" s="133">
        <f t="shared" si="255"/>
        <v>18</v>
      </c>
      <c r="R785" s="5"/>
    </row>
    <row r="786" spans="1:18" ht="13.9" hidden="1" thickBot="1" x14ac:dyDescent="0.3">
      <c r="A786" s="49"/>
      <c r="B786" s="177"/>
      <c r="C786" s="193"/>
      <c r="D786" s="136">
        <v>3419</v>
      </c>
      <c r="E786" s="177">
        <v>5222</v>
      </c>
      <c r="F786" s="103" t="s">
        <v>29</v>
      </c>
      <c r="G786" s="54">
        <v>0</v>
      </c>
      <c r="H786" s="54">
        <v>18</v>
      </c>
      <c r="I786" s="57">
        <f t="shared" si="253"/>
        <v>18</v>
      </c>
      <c r="J786" s="56">
        <v>0</v>
      </c>
      <c r="K786" s="56">
        <f t="shared" si="252"/>
        <v>18</v>
      </c>
      <c r="L786" s="137">
        <v>0</v>
      </c>
      <c r="M786" s="68">
        <f t="shared" si="254"/>
        <v>18</v>
      </c>
      <c r="N786" s="56">
        <v>0</v>
      </c>
      <c r="O786" s="56">
        <f t="shared" si="251"/>
        <v>18</v>
      </c>
      <c r="P786" s="132">
        <v>0</v>
      </c>
      <c r="Q786" s="132">
        <f t="shared" si="255"/>
        <v>18</v>
      </c>
      <c r="R786" s="5"/>
    </row>
    <row r="787" spans="1:18" ht="30.6" hidden="1" x14ac:dyDescent="0.25">
      <c r="A787" s="59" t="s">
        <v>17</v>
      </c>
      <c r="B787" s="60">
        <v>4260072</v>
      </c>
      <c r="C787" s="191" t="s">
        <v>25</v>
      </c>
      <c r="D787" s="166" t="s">
        <v>18</v>
      </c>
      <c r="E787" s="192" t="s">
        <v>18</v>
      </c>
      <c r="F787" s="167" t="s">
        <v>439</v>
      </c>
      <c r="G787" s="63">
        <v>0</v>
      </c>
      <c r="H787" s="63">
        <v>40</v>
      </c>
      <c r="I787" s="45">
        <f t="shared" si="253"/>
        <v>40</v>
      </c>
      <c r="J787" s="47">
        <v>0</v>
      </c>
      <c r="K787" s="47">
        <f t="shared" si="252"/>
        <v>40</v>
      </c>
      <c r="L787" s="153">
        <v>0</v>
      </c>
      <c r="M787" s="69">
        <f t="shared" si="254"/>
        <v>40</v>
      </c>
      <c r="N787" s="47">
        <v>0</v>
      </c>
      <c r="O787" s="47">
        <f t="shared" si="251"/>
        <v>40</v>
      </c>
      <c r="P787" s="133">
        <v>0</v>
      </c>
      <c r="Q787" s="133">
        <f t="shared" si="255"/>
        <v>40</v>
      </c>
      <c r="R787" s="5"/>
    </row>
    <row r="788" spans="1:18" ht="13.9" hidden="1" thickBot="1" x14ac:dyDescent="0.3">
      <c r="A788" s="49"/>
      <c r="B788" s="177"/>
      <c r="C788" s="193"/>
      <c r="D788" s="136">
        <v>3419</v>
      </c>
      <c r="E788" s="177">
        <v>5222</v>
      </c>
      <c r="F788" s="103" t="s">
        <v>29</v>
      </c>
      <c r="G788" s="67">
        <v>0</v>
      </c>
      <c r="H788" s="67">
        <v>40</v>
      </c>
      <c r="I788" s="68">
        <f t="shared" si="253"/>
        <v>40</v>
      </c>
      <c r="J788" s="66">
        <v>0</v>
      </c>
      <c r="K788" s="66">
        <f t="shared" si="252"/>
        <v>40</v>
      </c>
      <c r="L788" s="151">
        <v>0</v>
      </c>
      <c r="M788" s="57">
        <f t="shared" si="254"/>
        <v>40</v>
      </c>
      <c r="N788" s="56">
        <v>0</v>
      </c>
      <c r="O788" s="56">
        <f t="shared" si="251"/>
        <v>40</v>
      </c>
      <c r="P788" s="132">
        <v>0</v>
      </c>
      <c r="Q788" s="132">
        <f t="shared" si="255"/>
        <v>40</v>
      </c>
      <c r="R788" s="5"/>
    </row>
    <row r="789" spans="1:18" ht="20.45" hidden="1" x14ac:dyDescent="0.25">
      <c r="A789" s="59" t="s">
        <v>17</v>
      </c>
      <c r="B789" s="60">
        <v>4260073</v>
      </c>
      <c r="C789" s="191" t="s">
        <v>25</v>
      </c>
      <c r="D789" s="166" t="s">
        <v>18</v>
      </c>
      <c r="E789" s="192" t="s">
        <v>18</v>
      </c>
      <c r="F789" s="167" t="s">
        <v>440</v>
      </c>
      <c r="G789" s="44">
        <v>0</v>
      </c>
      <c r="H789" s="44">
        <v>109</v>
      </c>
      <c r="I789" s="69">
        <f t="shared" si="253"/>
        <v>109</v>
      </c>
      <c r="J789" s="46">
        <v>0</v>
      </c>
      <c r="K789" s="46">
        <f t="shared" si="252"/>
        <v>109</v>
      </c>
      <c r="L789" s="135">
        <v>0</v>
      </c>
      <c r="M789" s="45">
        <f t="shared" si="254"/>
        <v>109</v>
      </c>
      <c r="N789" s="47">
        <v>0</v>
      </c>
      <c r="O789" s="47">
        <f t="shared" si="251"/>
        <v>109</v>
      </c>
      <c r="P789" s="133">
        <v>0</v>
      </c>
      <c r="Q789" s="133">
        <f t="shared" si="255"/>
        <v>109</v>
      </c>
      <c r="R789" s="5"/>
    </row>
    <row r="790" spans="1:18" ht="13.9" hidden="1" thickBot="1" x14ac:dyDescent="0.3">
      <c r="A790" s="49"/>
      <c r="B790" s="177"/>
      <c r="C790" s="193"/>
      <c r="D790" s="136">
        <v>3419</v>
      </c>
      <c r="E790" s="177">
        <v>5222</v>
      </c>
      <c r="F790" s="103" t="s">
        <v>29</v>
      </c>
      <c r="G790" s="54">
        <v>0</v>
      </c>
      <c r="H790" s="54">
        <v>109</v>
      </c>
      <c r="I790" s="57">
        <f t="shared" si="253"/>
        <v>109</v>
      </c>
      <c r="J790" s="56">
        <v>0</v>
      </c>
      <c r="K790" s="56">
        <f t="shared" si="252"/>
        <v>109</v>
      </c>
      <c r="L790" s="137">
        <v>0</v>
      </c>
      <c r="M790" s="68">
        <f t="shared" si="254"/>
        <v>109</v>
      </c>
      <c r="N790" s="56">
        <v>0</v>
      </c>
      <c r="O790" s="56">
        <f t="shared" si="251"/>
        <v>109</v>
      </c>
      <c r="P790" s="132">
        <v>0</v>
      </c>
      <c r="Q790" s="132">
        <f t="shared" si="255"/>
        <v>109</v>
      </c>
      <c r="R790" s="5"/>
    </row>
    <row r="791" spans="1:18" ht="30.6" hidden="1" x14ac:dyDescent="0.25">
      <c r="A791" s="59" t="s">
        <v>17</v>
      </c>
      <c r="B791" s="60">
        <v>4260081</v>
      </c>
      <c r="C791" s="191" t="s">
        <v>25</v>
      </c>
      <c r="D791" s="166" t="s">
        <v>18</v>
      </c>
      <c r="E791" s="192" t="s">
        <v>18</v>
      </c>
      <c r="F791" s="167" t="s">
        <v>441</v>
      </c>
      <c r="G791" s="63">
        <v>0</v>
      </c>
      <c r="H791" s="63">
        <v>13.5</v>
      </c>
      <c r="I791" s="45">
        <f t="shared" si="253"/>
        <v>13.5</v>
      </c>
      <c r="J791" s="47">
        <v>0</v>
      </c>
      <c r="K791" s="47">
        <f t="shared" si="252"/>
        <v>13.5</v>
      </c>
      <c r="L791" s="153">
        <v>0</v>
      </c>
      <c r="M791" s="69">
        <f t="shared" si="254"/>
        <v>13.5</v>
      </c>
      <c r="N791" s="47">
        <v>0</v>
      </c>
      <c r="O791" s="47">
        <f t="shared" si="251"/>
        <v>13.5</v>
      </c>
      <c r="P791" s="133">
        <v>0</v>
      </c>
      <c r="Q791" s="133">
        <f t="shared" si="255"/>
        <v>13.5</v>
      </c>
      <c r="R791" s="5"/>
    </row>
    <row r="792" spans="1:18" ht="13.9" hidden="1" thickBot="1" x14ac:dyDescent="0.3">
      <c r="A792" s="49"/>
      <c r="B792" s="177"/>
      <c r="C792" s="193"/>
      <c r="D792" s="136">
        <v>3419</v>
      </c>
      <c r="E792" s="177">
        <v>5222</v>
      </c>
      <c r="F792" s="103" t="s">
        <v>29</v>
      </c>
      <c r="G792" s="67">
        <v>0</v>
      </c>
      <c r="H792" s="67">
        <v>13.5</v>
      </c>
      <c r="I792" s="68">
        <f t="shared" si="253"/>
        <v>13.5</v>
      </c>
      <c r="J792" s="66">
        <v>0</v>
      </c>
      <c r="K792" s="66">
        <f t="shared" si="252"/>
        <v>13.5</v>
      </c>
      <c r="L792" s="151">
        <v>0</v>
      </c>
      <c r="M792" s="57">
        <f t="shared" si="254"/>
        <v>13.5</v>
      </c>
      <c r="N792" s="56">
        <v>0</v>
      </c>
      <c r="O792" s="56">
        <f t="shared" si="251"/>
        <v>13.5</v>
      </c>
      <c r="P792" s="132">
        <v>0</v>
      </c>
      <c r="Q792" s="132">
        <f t="shared" si="255"/>
        <v>13.5</v>
      </c>
      <c r="R792" s="5"/>
    </row>
    <row r="793" spans="1:18" ht="20.45" hidden="1" x14ac:dyDescent="0.25">
      <c r="A793" s="59" t="s">
        <v>17</v>
      </c>
      <c r="B793" s="60">
        <v>4260089</v>
      </c>
      <c r="C793" s="191" t="s">
        <v>25</v>
      </c>
      <c r="D793" s="166" t="s">
        <v>18</v>
      </c>
      <c r="E793" s="192" t="s">
        <v>18</v>
      </c>
      <c r="F793" s="167" t="s">
        <v>442</v>
      </c>
      <c r="G793" s="44">
        <v>0</v>
      </c>
      <c r="H793" s="44">
        <v>10.199999999999999</v>
      </c>
      <c r="I793" s="69">
        <f t="shared" si="253"/>
        <v>10.199999999999999</v>
      </c>
      <c r="J793" s="46">
        <v>0</v>
      </c>
      <c r="K793" s="46">
        <f t="shared" si="252"/>
        <v>10.199999999999999</v>
      </c>
      <c r="L793" s="135">
        <v>0</v>
      </c>
      <c r="M793" s="45">
        <f t="shared" si="254"/>
        <v>10.199999999999999</v>
      </c>
      <c r="N793" s="47">
        <v>0</v>
      </c>
      <c r="O793" s="47">
        <f t="shared" si="251"/>
        <v>10.199999999999999</v>
      </c>
      <c r="P793" s="133">
        <v>0</v>
      </c>
      <c r="Q793" s="133">
        <f t="shared" si="255"/>
        <v>10.199999999999999</v>
      </c>
      <c r="R793" s="5"/>
    </row>
    <row r="794" spans="1:18" ht="13.9" hidden="1" thickBot="1" x14ac:dyDescent="0.3">
      <c r="A794" s="49"/>
      <c r="B794" s="177"/>
      <c r="C794" s="193"/>
      <c r="D794" s="136">
        <v>3419</v>
      </c>
      <c r="E794" s="177">
        <v>5222</v>
      </c>
      <c r="F794" s="103" t="s">
        <v>29</v>
      </c>
      <c r="G794" s="54">
        <v>0</v>
      </c>
      <c r="H794" s="54">
        <v>10.199999999999999</v>
      </c>
      <c r="I794" s="57">
        <f t="shared" si="253"/>
        <v>10.199999999999999</v>
      </c>
      <c r="J794" s="56">
        <v>0</v>
      </c>
      <c r="K794" s="56">
        <f t="shared" si="252"/>
        <v>10.199999999999999</v>
      </c>
      <c r="L794" s="137">
        <v>0</v>
      </c>
      <c r="M794" s="68">
        <f t="shared" si="254"/>
        <v>10.199999999999999</v>
      </c>
      <c r="N794" s="56">
        <v>0</v>
      </c>
      <c r="O794" s="56">
        <f t="shared" ref="O794:O857" si="256">+M794+N794</f>
        <v>10.199999999999999</v>
      </c>
      <c r="P794" s="132">
        <v>0</v>
      </c>
      <c r="Q794" s="132">
        <f t="shared" si="255"/>
        <v>10.199999999999999</v>
      </c>
      <c r="R794" s="5"/>
    </row>
    <row r="795" spans="1:18" ht="30.6" hidden="1" x14ac:dyDescent="0.25">
      <c r="A795" s="59" t="s">
        <v>17</v>
      </c>
      <c r="B795" s="60">
        <v>4260096</v>
      </c>
      <c r="C795" s="191" t="s">
        <v>25</v>
      </c>
      <c r="D795" s="166" t="s">
        <v>18</v>
      </c>
      <c r="E795" s="192" t="s">
        <v>18</v>
      </c>
      <c r="F795" s="167" t="s">
        <v>443</v>
      </c>
      <c r="G795" s="63">
        <v>0</v>
      </c>
      <c r="H795" s="63">
        <v>13.8</v>
      </c>
      <c r="I795" s="45">
        <f t="shared" si="253"/>
        <v>13.8</v>
      </c>
      <c r="J795" s="47">
        <v>0</v>
      </c>
      <c r="K795" s="47">
        <f t="shared" si="252"/>
        <v>13.8</v>
      </c>
      <c r="L795" s="153">
        <v>0</v>
      </c>
      <c r="M795" s="69">
        <f t="shared" si="254"/>
        <v>13.8</v>
      </c>
      <c r="N795" s="47">
        <v>0</v>
      </c>
      <c r="O795" s="47">
        <f t="shared" si="256"/>
        <v>13.8</v>
      </c>
      <c r="P795" s="133">
        <v>0</v>
      </c>
      <c r="Q795" s="133">
        <f t="shared" si="255"/>
        <v>13.8</v>
      </c>
      <c r="R795" s="5"/>
    </row>
    <row r="796" spans="1:18" ht="13.9" hidden="1" thickBot="1" x14ac:dyDescent="0.3">
      <c r="A796" s="49"/>
      <c r="B796" s="177"/>
      <c r="C796" s="193"/>
      <c r="D796" s="136">
        <v>3419</v>
      </c>
      <c r="E796" s="177">
        <v>5222</v>
      </c>
      <c r="F796" s="103" t="s">
        <v>29</v>
      </c>
      <c r="G796" s="67">
        <v>0</v>
      </c>
      <c r="H796" s="67">
        <v>13.8</v>
      </c>
      <c r="I796" s="68">
        <f t="shared" si="253"/>
        <v>13.8</v>
      </c>
      <c r="J796" s="66">
        <v>0</v>
      </c>
      <c r="K796" s="66">
        <f t="shared" si="252"/>
        <v>13.8</v>
      </c>
      <c r="L796" s="137">
        <v>0</v>
      </c>
      <c r="M796" s="68">
        <f t="shared" si="254"/>
        <v>13.8</v>
      </c>
      <c r="N796" s="66">
        <v>0</v>
      </c>
      <c r="O796" s="66">
        <f t="shared" si="256"/>
        <v>13.8</v>
      </c>
      <c r="P796" s="132">
        <v>0</v>
      </c>
      <c r="Q796" s="132">
        <f t="shared" si="255"/>
        <v>13.8</v>
      </c>
      <c r="R796" s="5"/>
    </row>
    <row r="797" spans="1:18" ht="21" hidden="1" x14ac:dyDescent="0.25">
      <c r="A797" s="75" t="s">
        <v>17</v>
      </c>
      <c r="B797" s="76">
        <v>4260102</v>
      </c>
      <c r="C797" s="215" t="s">
        <v>25</v>
      </c>
      <c r="D797" s="76" t="s">
        <v>18</v>
      </c>
      <c r="E797" s="76" t="s">
        <v>18</v>
      </c>
      <c r="F797" s="78" t="s">
        <v>444</v>
      </c>
      <c r="G797" s="79">
        <v>0</v>
      </c>
      <c r="H797" s="79"/>
      <c r="I797" s="84"/>
      <c r="J797" s="48"/>
      <c r="K797" s="48"/>
      <c r="L797" s="231"/>
      <c r="M797" s="124">
        <v>0</v>
      </c>
      <c r="N797" s="231">
        <f>N798</f>
        <v>250</v>
      </c>
      <c r="O797" s="124">
        <f t="shared" si="256"/>
        <v>250</v>
      </c>
      <c r="P797" s="133">
        <v>0</v>
      </c>
      <c r="Q797" s="133">
        <f t="shared" si="255"/>
        <v>250</v>
      </c>
      <c r="R797" s="5"/>
    </row>
    <row r="798" spans="1:18" ht="13.9" hidden="1" thickBot="1" x14ac:dyDescent="0.3">
      <c r="A798" s="225"/>
      <c r="B798" s="87"/>
      <c r="C798" s="88"/>
      <c r="D798" s="87">
        <v>3419</v>
      </c>
      <c r="E798" s="87">
        <v>5222</v>
      </c>
      <c r="F798" s="89" t="s">
        <v>29</v>
      </c>
      <c r="G798" s="90">
        <v>0</v>
      </c>
      <c r="H798" s="90"/>
      <c r="I798" s="91"/>
      <c r="J798" s="217"/>
      <c r="K798" s="217"/>
      <c r="L798" s="232"/>
      <c r="M798" s="91">
        <v>0</v>
      </c>
      <c r="N798" s="232">
        <v>250</v>
      </c>
      <c r="O798" s="91">
        <f t="shared" si="256"/>
        <v>250</v>
      </c>
      <c r="P798" s="132">
        <v>0</v>
      </c>
      <c r="Q798" s="132">
        <f t="shared" si="255"/>
        <v>250</v>
      </c>
      <c r="R798" s="5"/>
    </row>
    <row r="799" spans="1:18" ht="31.15" hidden="1" x14ac:dyDescent="0.25">
      <c r="A799" s="75" t="s">
        <v>17</v>
      </c>
      <c r="B799" s="76">
        <v>4260103</v>
      </c>
      <c r="C799" s="215" t="s">
        <v>25</v>
      </c>
      <c r="D799" s="76" t="s">
        <v>18</v>
      </c>
      <c r="E799" s="76" t="s">
        <v>18</v>
      </c>
      <c r="F799" s="78" t="s">
        <v>445</v>
      </c>
      <c r="G799" s="79">
        <v>0</v>
      </c>
      <c r="H799" s="79"/>
      <c r="I799" s="84"/>
      <c r="J799" s="48"/>
      <c r="K799" s="48"/>
      <c r="L799" s="231"/>
      <c r="M799" s="124">
        <v>0</v>
      </c>
      <c r="N799" s="231">
        <f>N800</f>
        <v>500</v>
      </c>
      <c r="O799" s="124">
        <f t="shared" si="256"/>
        <v>500</v>
      </c>
      <c r="P799" s="133">
        <v>0</v>
      </c>
      <c r="Q799" s="133">
        <f t="shared" si="255"/>
        <v>500</v>
      </c>
      <c r="R799" s="5"/>
    </row>
    <row r="800" spans="1:18" ht="13.9" hidden="1" thickBot="1" x14ac:dyDescent="0.3">
      <c r="A800" s="225"/>
      <c r="B800" s="87"/>
      <c r="C800" s="88"/>
      <c r="D800" s="87">
        <v>3419</v>
      </c>
      <c r="E800" s="87">
        <v>5222</v>
      </c>
      <c r="F800" s="89" t="s">
        <v>29</v>
      </c>
      <c r="G800" s="90">
        <v>0</v>
      </c>
      <c r="H800" s="90"/>
      <c r="I800" s="91"/>
      <c r="J800" s="217"/>
      <c r="K800" s="217"/>
      <c r="L800" s="232"/>
      <c r="M800" s="91">
        <v>0</v>
      </c>
      <c r="N800" s="232">
        <v>500</v>
      </c>
      <c r="O800" s="91">
        <f t="shared" si="256"/>
        <v>500</v>
      </c>
      <c r="P800" s="132">
        <v>0</v>
      </c>
      <c r="Q800" s="132">
        <f t="shared" si="255"/>
        <v>500</v>
      </c>
      <c r="R800" s="5"/>
    </row>
    <row r="801" spans="1:18" ht="21" hidden="1" x14ac:dyDescent="0.25">
      <c r="A801" s="75" t="s">
        <v>17</v>
      </c>
      <c r="B801" s="76">
        <v>4260104</v>
      </c>
      <c r="C801" s="215" t="s">
        <v>25</v>
      </c>
      <c r="D801" s="76" t="s">
        <v>18</v>
      </c>
      <c r="E801" s="76" t="s">
        <v>18</v>
      </c>
      <c r="F801" s="78" t="s">
        <v>446</v>
      </c>
      <c r="G801" s="79">
        <v>0</v>
      </c>
      <c r="H801" s="79"/>
      <c r="I801" s="84"/>
      <c r="J801" s="48"/>
      <c r="K801" s="48"/>
      <c r="L801" s="231"/>
      <c r="M801" s="124">
        <v>0</v>
      </c>
      <c r="N801" s="231">
        <f>N802</f>
        <v>500</v>
      </c>
      <c r="O801" s="124">
        <f t="shared" si="256"/>
        <v>500</v>
      </c>
      <c r="P801" s="133">
        <v>0</v>
      </c>
      <c r="Q801" s="133">
        <f t="shared" si="255"/>
        <v>500</v>
      </c>
      <c r="R801" s="5"/>
    </row>
    <row r="802" spans="1:18" ht="13.9" hidden="1" thickBot="1" x14ac:dyDescent="0.3">
      <c r="A802" s="225"/>
      <c r="B802" s="87"/>
      <c r="C802" s="88"/>
      <c r="D802" s="87">
        <v>3419</v>
      </c>
      <c r="E802" s="87">
        <v>5222</v>
      </c>
      <c r="F802" s="89" t="s">
        <v>29</v>
      </c>
      <c r="G802" s="90">
        <v>0</v>
      </c>
      <c r="H802" s="90"/>
      <c r="I802" s="91"/>
      <c r="J802" s="217"/>
      <c r="K802" s="217"/>
      <c r="L802" s="232"/>
      <c r="M802" s="91">
        <v>0</v>
      </c>
      <c r="N802" s="232">
        <v>500</v>
      </c>
      <c r="O802" s="91">
        <f t="shared" si="256"/>
        <v>500</v>
      </c>
      <c r="P802" s="132">
        <v>0</v>
      </c>
      <c r="Q802" s="132">
        <f t="shared" si="255"/>
        <v>500</v>
      </c>
      <c r="R802" s="5"/>
    </row>
    <row r="803" spans="1:18" ht="31.15" hidden="1" x14ac:dyDescent="0.25">
      <c r="A803" s="75" t="s">
        <v>17</v>
      </c>
      <c r="B803" s="76">
        <v>4260105</v>
      </c>
      <c r="C803" s="215" t="s">
        <v>25</v>
      </c>
      <c r="D803" s="76" t="s">
        <v>18</v>
      </c>
      <c r="E803" s="76" t="s">
        <v>18</v>
      </c>
      <c r="F803" s="78" t="s">
        <v>447</v>
      </c>
      <c r="G803" s="79">
        <v>0</v>
      </c>
      <c r="H803" s="79"/>
      <c r="I803" s="84"/>
      <c r="J803" s="48"/>
      <c r="K803" s="48"/>
      <c r="L803" s="231"/>
      <c r="M803" s="124">
        <v>0</v>
      </c>
      <c r="N803" s="231">
        <f>N804</f>
        <v>116</v>
      </c>
      <c r="O803" s="124">
        <f t="shared" si="256"/>
        <v>116</v>
      </c>
      <c r="P803" s="133">
        <v>0</v>
      </c>
      <c r="Q803" s="133">
        <f t="shared" si="255"/>
        <v>116</v>
      </c>
      <c r="R803" s="5"/>
    </row>
    <row r="804" spans="1:18" ht="13.9" hidden="1" thickBot="1" x14ac:dyDescent="0.3">
      <c r="A804" s="225"/>
      <c r="B804" s="87"/>
      <c r="C804" s="88"/>
      <c r="D804" s="87">
        <v>3419</v>
      </c>
      <c r="E804" s="87">
        <v>5222</v>
      </c>
      <c r="F804" s="89" t="s">
        <v>29</v>
      </c>
      <c r="G804" s="90">
        <v>0</v>
      </c>
      <c r="H804" s="90"/>
      <c r="I804" s="91"/>
      <c r="J804" s="217"/>
      <c r="K804" s="217"/>
      <c r="L804" s="232"/>
      <c r="M804" s="91">
        <v>0</v>
      </c>
      <c r="N804" s="232">
        <v>116</v>
      </c>
      <c r="O804" s="91">
        <f t="shared" si="256"/>
        <v>116</v>
      </c>
      <c r="P804" s="132">
        <v>0</v>
      </c>
      <c r="Q804" s="132">
        <f t="shared" si="255"/>
        <v>116</v>
      </c>
      <c r="R804" s="5"/>
    </row>
    <row r="805" spans="1:18" ht="31.15" hidden="1" x14ac:dyDescent="0.25">
      <c r="A805" s="75" t="s">
        <v>17</v>
      </c>
      <c r="B805" s="76">
        <v>4260106</v>
      </c>
      <c r="C805" s="215" t="s">
        <v>25</v>
      </c>
      <c r="D805" s="76" t="s">
        <v>18</v>
      </c>
      <c r="E805" s="76" t="s">
        <v>18</v>
      </c>
      <c r="F805" s="78" t="s">
        <v>448</v>
      </c>
      <c r="G805" s="79">
        <v>0</v>
      </c>
      <c r="H805" s="79"/>
      <c r="I805" s="84"/>
      <c r="J805" s="48"/>
      <c r="K805" s="48"/>
      <c r="L805" s="231"/>
      <c r="M805" s="124">
        <v>0</v>
      </c>
      <c r="N805" s="231">
        <f>N806</f>
        <v>500</v>
      </c>
      <c r="O805" s="124">
        <f t="shared" si="256"/>
        <v>500</v>
      </c>
      <c r="P805" s="133">
        <v>0</v>
      </c>
      <c r="Q805" s="133">
        <f t="shared" si="255"/>
        <v>500</v>
      </c>
      <c r="R805" s="5"/>
    </row>
    <row r="806" spans="1:18" ht="13.9" hidden="1" thickBot="1" x14ac:dyDescent="0.3">
      <c r="A806" s="225"/>
      <c r="B806" s="87"/>
      <c r="C806" s="88"/>
      <c r="D806" s="87">
        <v>3419</v>
      </c>
      <c r="E806" s="87">
        <v>5222</v>
      </c>
      <c r="F806" s="89" t="s">
        <v>29</v>
      </c>
      <c r="G806" s="90">
        <v>0</v>
      </c>
      <c r="H806" s="90"/>
      <c r="I806" s="91"/>
      <c r="J806" s="217"/>
      <c r="K806" s="217"/>
      <c r="L806" s="232"/>
      <c r="M806" s="91">
        <v>0</v>
      </c>
      <c r="N806" s="232">
        <v>500</v>
      </c>
      <c r="O806" s="91">
        <f t="shared" si="256"/>
        <v>500</v>
      </c>
      <c r="P806" s="132">
        <v>0</v>
      </c>
      <c r="Q806" s="132">
        <f t="shared" si="255"/>
        <v>500</v>
      </c>
      <c r="R806" s="5"/>
    </row>
    <row r="807" spans="1:18" ht="31.15" hidden="1" x14ac:dyDescent="0.25">
      <c r="A807" s="75" t="s">
        <v>17</v>
      </c>
      <c r="B807" s="76">
        <v>4260107</v>
      </c>
      <c r="C807" s="215" t="s">
        <v>25</v>
      </c>
      <c r="D807" s="76" t="s">
        <v>18</v>
      </c>
      <c r="E807" s="76" t="s">
        <v>18</v>
      </c>
      <c r="F807" s="78" t="s">
        <v>449</v>
      </c>
      <c r="G807" s="79">
        <v>0</v>
      </c>
      <c r="H807" s="79"/>
      <c r="I807" s="84"/>
      <c r="J807" s="48"/>
      <c r="K807" s="48"/>
      <c r="L807" s="231"/>
      <c r="M807" s="124">
        <v>0</v>
      </c>
      <c r="N807" s="231">
        <f>N808</f>
        <v>100</v>
      </c>
      <c r="O807" s="124">
        <f t="shared" si="256"/>
        <v>100</v>
      </c>
      <c r="P807" s="133">
        <v>0</v>
      </c>
      <c r="Q807" s="133">
        <f t="shared" si="255"/>
        <v>100</v>
      </c>
      <c r="R807" s="5"/>
    </row>
    <row r="808" spans="1:18" ht="13.9" hidden="1" thickBot="1" x14ac:dyDescent="0.3">
      <c r="A808" s="225"/>
      <c r="B808" s="87"/>
      <c r="C808" s="88"/>
      <c r="D808" s="87">
        <v>3419</v>
      </c>
      <c r="E808" s="87">
        <v>5222</v>
      </c>
      <c r="F808" s="89" t="s">
        <v>29</v>
      </c>
      <c r="G808" s="90">
        <v>0</v>
      </c>
      <c r="H808" s="90"/>
      <c r="I808" s="91"/>
      <c r="J808" s="217"/>
      <c r="K808" s="217"/>
      <c r="L808" s="232"/>
      <c r="M808" s="91">
        <v>0</v>
      </c>
      <c r="N808" s="232">
        <v>100</v>
      </c>
      <c r="O808" s="91">
        <f t="shared" si="256"/>
        <v>100</v>
      </c>
      <c r="P808" s="132">
        <v>0</v>
      </c>
      <c r="Q808" s="132">
        <f t="shared" si="255"/>
        <v>100</v>
      </c>
      <c r="R808" s="5"/>
    </row>
    <row r="809" spans="1:18" ht="21" hidden="1" x14ac:dyDescent="0.25">
      <c r="A809" s="75" t="s">
        <v>17</v>
      </c>
      <c r="B809" s="76">
        <v>4260108</v>
      </c>
      <c r="C809" s="215" t="s">
        <v>25</v>
      </c>
      <c r="D809" s="76" t="s">
        <v>18</v>
      </c>
      <c r="E809" s="76" t="s">
        <v>18</v>
      </c>
      <c r="F809" s="78" t="s">
        <v>450</v>
      </c>
      <c r="G809" s="79">
        <v>0</v>
      </c>
      <c r="H809" s="79"/>
      <c r="I809" s="84"/>
      <c r="J809" s="48"/>
      <c r="K809" s="48"/>
      <c r="L809" s="231"/>
      <c r="M809" s="124">
        <v>0</v>
      </c>
      <c r="N809" s="231">
        <f>N810</f>
        <v>300</v>
      </c>
      <c r="O809" s="124">
        <f t="shared" si="256"/>
        <v>300</v>
      </c>
      <c r="P809" s="133">
        <v>0</v>
      </c>
      <c r="Q809" s="133">
        <f t="shared" si="255"/>
        <v>300</v>
      </c>
      <c r="R809" s="5"/>
    </row>
    <row r="810" spans="1:18" ht="13.9" hidden="1" thickBot="1" x14ac:dyDescent="0.3">
      <c r="A810" s="225"/>
      <c r="B810" s="87"/>
      <c r="C810" s="88"/>
      <c r="D810" s="87">
        <v>3419</v>
      </c>
      <c r="E810" s="87">
        <v>5222</v>
      </c>
      <c r="F810" s="89" t="s">
        <v>29</v>
      </c>
      <c r="G810" s="90">
        <v>0</v>
      </c>
      <c r="H810" s="90"/>
      <c r="I810" s="91"/>
      <c r="J810" s="217"/>
      <c r="K810" s="217"/>
      <c r="L810" s="232"/>
      <c r="M810" s="91">
        <v>0</v>
      </c>
      <c r="N810" s="232">
        <v>300</v>
      </c>
      <c r="O810" s="91">
        <f t="shared" si="256"/>
        <v>300</v>
      </c>
      <c r="P810" s="132">
        <v>0</v>
      </c>
      <c r="Q810" s="132">
        <f t="shared" si="255"/>
        <v>300</v>
      </c>
      <c r="R810" s="5"/>
    </row>
    <row r="811" spans="1:18" ht="21" hidden="1" x14ac:dyDescent="0.25">
      <c r="A811" s="75" t="s">
        <v>17</v>
      </c>
      <c r="B811" s="76">
        <v>4260109</v>
      </c>
      <c r="C811" s="215" t="s">
        <v>25</v>
      </c>
      <c r="D811" s="76" t="s">
        <v>18</v>
      </c>
      <c r="E811" s="76" t="s">
        <v>18</v>
      </c>
      <c r="F811" s="78" t="s">
        <v>451</v>
      </c>
      <c r="G811" s="79">
        <v>0</v>
      </c>
      <c r="H811" s="79"/>
      <c r="I811" s="84"/>
      <c r="J811" s="48"/>
      <c r="K811" s="48"/>
      <c r="L811" s="231"/>
      <c r="M811" s="124">
        <v>0</v>
      </c>
      <c r="N811" s="231">
        <f>N812</f>
        <v>100</v>
      </c>
      <c r="O811" s="124">
        <f t="shared" si="256"/>
        <v>100</v>
      </c>
      <c r="P811" s="133">
        <v>0</v>
      </c>
      <c r="Q811" s="133">
        <f t="shared" si="255"/>
        <v>100</v>
      </c>
      <c r="R811" s="5"/>
    </row>
    <row r="812" spans="1:18" ht="13.9" hidden="1" thickBot="1" x14ac:dyDescent="0.3">
      <c r="A812" s="225"/>
      <c r="B812" s="87"/>
      <c r="C812" s="88"/>
      <c r="D812" s="87">
        <v>3419</v>
      </c>
      <c r="E812" s="87">
        <v>5222</v>
      </c>
      <c r="F812" s="89" t="s">
        <v>29</v>
      </c>
      <c r="G812" s="90">
        <v>0</v>
      </c>
      <c r="H812" s="90"/>
      <c r="I812" s="91"/>
      <c r="J812" s="217"/>
      <c r="K812" s="217"/>
      <c r="L812" s="232"/>
      <c r="M812" s="91">
        <v>0</v>
      </c>
      <c r="N812" s="232">
        <v>100</v>
      </c>
      <c r="O812" s="91">
        <f t="shared" si="256"/>
        <v>100</v>
      </c>
      <c r="P812" s="132">
        <v>0</v>
      </c>
      <c r="Q812" s="132">
        <f t="shared" si="255"/>
        <v>100</v>
      </c>
      <c r="R812" s="5"/>
    </row>
    <row r="813" spans="1:18" ht="21" hidden="1" x14ac:dyDescent="0.25">
      <c r="A813" s="75" t="s">
        <v>17</v>
      </c>
      <c r="B813" s="76">
        <v>4260110</v>
      </c>
      <c r="C813" s="215" t="s">
        <v>25</v>
      </c>
      <c r="D813" s="76" t="s">
        <v>18</v>
      </c>
      <c r="E813" s="76" t="s">
        <v>18</v>
      </c>
      <c r="F813" s="78" t="s">
        <v>452</v>
      </c>
      <c r="G813" s="79">
        <v>0</v>
      </c>
      <c r="H813" s="79"/>
      <c r="I813" s="84"/>
      <c r="J813" s="48"/>
      <c r="K813" s="48"/>
      <c r="L813" s="231"/>
      <c r="M813" s="124">
        <v>0</v>
      </c>
      <c r="N813" s="231">
        <f>N814</f>
        <v>500</v>
      </c>
      <c r="O813" s="124">
        <f t="shared" si="256"/>
        <v>500</v>
      </c>
      <c r="P813" s="133">
        <v>0</v>
      </c>
      <c r="Q813" s="133">
        <f t="shared" si="255"/>
        <v>500</v>
      </c>
      <c r="R813" s="5"/>
    </row>
    <row r="814" spans="1:18" ht="13.9" hidden="1" thickBot="1" x14ac:dyDescent="0.3">
      <c r="A814" s="225"/>
      <c r="B814" s="87"/>
      <c r="C814" s="88"/>
      <c r="D814" s="87">
        <v>3419</v>
      </c>
      <c r="E814" s="87">
        <v>5222</v>
      </c>
      <c r="F814" s="89" t="s">
        <v>29</v>
      </c>
      <c r="G814" s="90">
        <v>0</v>
      </c>
      <c r="H814" s="90"/>
      <c r="I814" s="91"/>
      <c r="J814" s="217"/>
      <c r="K814" s="217"/>
      <c r="L814" s="232"/>
      <c r="M814" s="91">
        <v>0</v>
      </c>
      <c r="N814" s="232">
        <v>500</v>
      </c>
      <c r="O814" s="91">
        <f t="shared" si="256"/>
        <v>500</v>
      </c>
      <c r="P814" s="132">
        <v>0</v>
      </c>
      <c r="Q814" s="132">
        <f t="shared" si="255"/>
        <v>500</v>
      </c>
      <c r="R814" s="5"/>
    </row>
    <row r="815" spans="1:18" ht="31.15" hidden="1" x14ac:dyDescent="0.25">
      <c r="A815" s="75" t="s">
        <v>17</v>
      </c>
      <c r="B815" s="76">
        <v>4260111</v>
      </c>
      <c r="C815" s="215" t="s">
        <v>25</v>
      </c>
      <c r="D815" s="76" t="s">
        <v>18</v>
      </c>
      <c r="E815" s="76" t="s">
        <v>18</v>
      </c>
      <c r="F815" s="78" t="s">
        <v>453</v>
      </c>
      <c r="G815" s="79">
        <v>0</v>
      </c>
      <c r="H815" s="79"/>
      <c r="I815" s="84"/>
      <c r="J815" s="48"/>
      <c r="K815" s="48"/>
      <c r="L815" s="231"/>
      <c r="M815" s="124">
        <v>0</v>
      </c>
      <c r="N815" s="231">
        <f>N816</f>
        <v>500</v>
      </c>
      <c r="O815" s="124">
        <f t="shared" si="256"/>
        <v>500</v>
      </c>
      <c r="P815" s="133">
        <v>0</v>
      </c>
      <c r="Q815" s="133">
        <f t="shared" si="255"/>
        <v>500</v>
      </c>
      <c r="R815" s="5"/>
    </row>
    <row r="816" spans="1:18" ht="13.9" hidden="1" thickBot="1" x14ac:dyDescent="0.3">
      <c r="A816" s="225"/>
      <c r="B816" s="87"/>
      <c r="C816" s="88"/>
      <c r="D816" s="87">
        <v>3419</v>
      </c>
      <c r="E816" s="87">
        <v>5222</v>
      </c>
      <c r="F816" s="89" t="s">
        <v>29</v>
      </c>
      <c r="G816" s="90">
        <v>0</v>
      </c>
      <c r="H816" s="90"/>
      <c r="I816" s="91"/>
      <c r="J816" s="217"/>
      <c r="K816" s="217"/>
      <c r="L816" s="232"/>
      <c r="M816" s="91">
        <v>0</v>
      </c>
      <c r="N816" s="232">
        <v>500</v>
      </c>
      <c r="O816" s="91">
        <f t="shared" si="256"/>
        <v>500</v>
      </c>
      <c r="P816" s="132">
        <v>0</v>
      </c>
      <c r="Q816" s="132">
        <f t="shared" si="255"/>
        <v>500</v>
      </c>
      <c r="R816" s="5"/>
    </row>
    <row r="817" spans="1:18" ht="31.15" hidden="1" x14ac:dyDescent="0.25">
      <c r="A817" s="75" t="s">
        <v>17</v>
      </c>
      <c r="B817" s="76">
        <v>4260112</v>
      </c>
      <c r="C817" s="215" t="s">
        <v>25</v>
      </c>
      <c r="D817" s="76" t="s">
        <v>18</v>
      </c>
      <c r="E817" s="76" t="s">
        <v>18</v>
      </c>
      <c r="F817" s="78" t="s">
        <v>454</v>
      </c>
      <c r="G817" s="79">
        <v>0</v>
      </c>
      <c r="H817" s="79"/>
      <c r="I817" s="84"/>
      <c r="J817" s="48"/>
      <c r="K817" s="48"/>
      <c r="L817" s="231"/>
      <c r="M817" s="124">
        <v>0</v>
      </c>
      <c r="N817" s="231">
        <f>N818</f>
        <v>100</v>
      </c>
      <c r="O817" s="124">
        <f t="shared" si="256"/>
        <v>100</v>
      </c>
      <c r="P817" s="133">
        <v>0</v>
      </c>
      <c r="Q817" s="133">
        <f t="shared" si="255"/>
        <v>100</v>
      </c>
      <c r="R817" s="5"/>
    </row>
    <row r="818" spans="1:18" ht="13.9" hidden="1" thickBot="1" x14ac:dyDescent="0.3">
      <c r="A818" s="225"/>
      <c r="B818" s="87"/>
      <c r="C818" s="88"/>
      <c r="D818" s="87">
        <v>3419</v>
      </c>
      <c r="E818" s="87">
        <v>5222</v>
      </c>
      <c r="F818" s="89" t="s">
        <v>29</v>
      </c>
      <c r="G818" s="90">
        <v>0</v>
      </c>
      <c r="H818" s="90"/>
      <c r="I818" s="91"/>
      <c r="J818" s="217"/>
      <c r="K818" s="217"/>
      <c r="L818" s="232"/>
      <c r="M818" s="91">
        <v>0</v>
      </c>
      <c r="N818" s="232">
        <v>100</v>
      </c>
      <c r="O818" s="91">
        <f t="shared" si="256"/>
        <v>100</v>
      </c>
      <c r="P818" s="132">
        <v>0</v>
      </c>
      <c r="Q818" s="132">
        <f t="shared" si="255"/>
        <v>100</v>
      </c>
      <c r="R818" s="5"/>
    </row>
    <row r="819" spans="1:18" ht="21" hidden="1" x14ac:dyDescent="0.25">
      <c r="A819" s="75" t="s">
        <v>17</v>
      </c>
      <c r="B819" s="76">
        <v>4260113</v>
      </c>
      <c r="C819" s="215" t="s">
        <v>25</v>
      </c>
      <c r="D819" s="76" t="s">
        <v>18</v>
      </c>
      <c r="E819" s="76" t="s">
        <v>18</v>
      </c>
      <c r="F819" s="78" t="s">
        <v>455</v>
      </c>
      <c r="G819" s="79">
        <v>0</v>
      </c>
      <c r="H819" s="79"/>
      <c r="I819" s="84"/>
      <c r="J819" s="48"/>
      <c r="K819" s="48"/>
      <c r="L819" s="231"/>
      <c r="M819" s="124">
        <v>0</v>
      </c>
      <c r="N819" s="231">
        <f>N820</f>
        <v>100</v>
      </c>
      <c r="O819" s="124">
        <f t="shared" si="256"/>
        <v>100</v>
      </c>
      <c r="P819" s="133">
        <v>0</v>
      </c>
      <c r="Q819" s="133">
        <f t="shared" si="255"/>
        <v>100</v>
      </c>
      <c r="R819" s="5"/>
    </row>
    <row r="820" spans="1:18" ht="13.9" hidden="1" thickBot="1" x14ac:dyDescent="0.3">
      <c r="A820" s="225"/>
      <c r="B820" s="87"/>
      <c r="C820" s="88"/>
      <c r="D820" s="87">
        <v>3419</v>
      </c>
      <c r="E820" s="87">
        <v>5222</v>
      </c>
      <c r="F820" s="89" t="s">
        <v>29</v>
      </c>
      <c r="G820" s="90">
        <v>0</v>
      </c>
      <c r="H820" s="90"/>
      <c r="I820" s="91"/>
      <c r="J820" s="217"/>
      <c r="K820" s="217"/>
      <c r="L820" s="232"/>
      <c r="M820" s="91">
        <v>0</v>
      </c>
      <c r="N820" s="232">
        <v>100</v>
      </c>
      <c r="O820" s="91">
        <f t="shared" si="256"/>
        <v>100</v>
      </c>
      <c r="P820" s="132">
        <v>0</v>
      </c>
      <c r="Q820" s="132">
        <f t="shared" si="255"/>
        <v>100</v>
      </c>
      <c r="R820" s="5"/>
    </row>
    <row r="821" spans="1:18" ht="41.45" hidden="1" x14ac:dyDescent="0.25">
      <c r="A821" s="75" t="s">
        <v>17</v>
      </c>
      <c r="B821" s="76">
        <v>4260114</v>
      </c>
      <c r="C821" s="215" t="s">
        <v>25</v>
      </c>
      <c r="D821" s="76" t="s">
        <v>18</v>
      </c>
      <c r="E821" s="76" t="s">
        <v>18</v>
      </c>
      <c r="F821" s="78" t="s">
        <v>456</v>
      </c>
      <c r="G821" s="79">
        <v>0</v>
      </c>
      <c r="H821" s="79"/>
      <c r="I821" s="84"/>
      <c r="J821" s="48"/>
      <c r="K821" s="48"/>
      <c r="L821" s="231"/>
      <c r="M821" s="124">
        <v>0</v>
      </c>
      <c r="N821" s="231">
        <f>N822</f>
        <v>100</v>
      </c>
      <c r="O821" s="124">
        <f t="shared" si="256"/>
        <v>100</v>
      </c>
      <c r="P821" s="133">
        <v>0</v>
      </c>
      <c r="Q821" s="133">
        <f t="shared" si="255"/>
        <v>100</v>
      </c>
      <c r="R821" s="5"/>
    </row>
    <row r="822" spans="1:18" ht="13.9" hidden="1" thickBot="1" x14ac:dyDescent="0.3">
      <c r="A822" s="225"/>
      <c r="B822" s="87"/>
      <c r="C822" s="88"/>
      <c r="D822" s="87">
        <v>3419</v>
      </c>
      <c r="E822" s="87">
        <v>5222</v>
      </c>
      <c r="F822" s="89" t="s">
        <v>29</v>
      </c>
      <c r="G822" s="90">
        <v>0</v>
      </c>
      <c r="H822" s="90"/>
      <c r="I822" s="91"/>
      <c r="J822" s="217"/>
      <c r="K822" s="217"/>
      <c r="L822" s="232"/>
      <c r="M822" s="91">
        <v>0</v>
      </c>
      <c r="N822" s="232">
        <v>100</v>
      </c>
      <c r="O822" s="91">
        <f t="shared" si="256"/>
        <v>100</v>
      </c>
      <c r="P822" s="132">
        <v>0</v>
      </c>
      <c r="Q822" s="132">
        <f t="shared" si="255"/>
        <v>100</v>
      </c>
      <c r="R822" s="5"/>
    </row>
    <row r="823" spans="1:18" ht="21" hidden="1" x14ac:dyDescent="0.25">
      <c r="A823" s="75" t="s">
        <v>17</v>
      </c>
      <c r="B823" s="76">
        <v>4260115</v>
      </c>
      <c r="C823" s="215" t="s">
        <v>25</v>
      </c>
      <c r="D823" s="76" t="s">
        <v>18</v>
      </c>
      <c r="E823" s="76" t="s">
        <v>18</v>
      </c>
      <c r="F823" s="78" t="s">
        <v>457</v>
      </c>
      <c r="G823" s="79">
        <v>0</v>
      </c>
      <c r="H823" s="79"/>
      <c r="I823" s="84"/>
      <c r="J823" s="48"/>
      <c r="K823" s="48"/>
      <c r="L823" s="231"/>
      <c r="M823" s="124">
        <v>0</v>
      </c>
      <c r="N823" s="231">
        <f>N824</f>
        <v>245</v>
      </c>
      <c r="O823" s="124">
        <f t="shared" si="256"/>
        <v>245</v>
      </c>
      <c r="P823" s="133">
        <v>0</v>
      </c>
      <c r="Q823" s="133">
        <f t="shared" si="255"/>
        <v>245</v>
      </c>
      <c r="R823" s="5"/>
    </row>
    <row r="824" spans="1:18" ht="13.9" hidden="1" thickBot="1" x14ac:dyDescent="0.3">
      <c r="A824" s="225"/>
      <c r="B824" s="87"/>
      <c r="C824" s="88"/>
      <c r="D824" s="87">
        <v>3419</v>
      </c>
      <c r="E824" s="87">
        <v>5222</v>
      </c>
      <c r="F824" s="89" t="s">
        <v>29</v>
      </c>
      <c r="G824" s="90">
        <v>0</v>
      </c>
      <c r="H824" s="90"/>
      <c r="I824" s="91"/>
      <c r="J824" s="217"/>
      <c r="K824" s="217"/>
      <c r="L824" s="232"/>
      <c r="M824" s="91">
        <v>0</v>
      </c>
      <c r="N824" s="232">
        <v>245</v>
      </c>
      <c r="O824" s="91">
        <f t="shared" si="256"/>
        <v>245</v>
      </c>
      <c r="P824" s="132">
        <v>0</v>
      </c>
      <c r="Q824" s="132">
        <f t="shared" si="255"/>
        <v>245</v>
      </c>
      <c r="R824" s="5"/>
    </row>
    <row r="825" spans="1:18" ht="31.15" hidden="1" x14ac:dyDescent="0.25">
      <c r="A825" s="75" t="s">
        <v>17</v>
      </c>
      <c r="B825" s="76">
        <v>4260116</v>
      </c>
      <c r="C825" s="215" t="s">
        <v>25</v>
      </c>
      <c r="D825" s="76" t="s">
        <v>18</v>
      </c>
      <c r="E825" s="76" t="s">
        <v>18</v>
      </c>
      <c r="F825" s="78" t="s">
        <v>458</v>
      </c>
      <c r="G825" s="79">
        <v>0</v>
      </c>
      <c r="H825" s="79"/>
      <c r="I825" s="84"/>
      <c r="J825" s="48"/>
      <c r="K825" s="48"/>
      <c r="L825" s="231"/>
      <c r="M825" s="124">
        <v>0</v>
      </c>
      <c r="N825" s="231">
        <f>N826</f>
        <v>425</v>
      </c>
      <c r="O825" s="124">
        <f t="shared" si="256"/>
        <v>425</v>
      </c>
      <c r="P825" s="133">
        <v>0</v>
      </c>
      <c r="Q825" s="133">
        <f t="shared" si="255"/>
        <v>425</v>
      </c>
      <c r="R825" s="5"/>
    </row>
    <row r="826" spans="1:18" ht="13.9" hidden="1" thickBot="1" x14ac:dyDescent="0.3">
      <c r="A826" s="225"/>
      <c r="B826" s="87"/>
      <c r="C826" s="88"/>
      <c r="D826" s="87">
        <v>3419</v>
      </c>
      <c r="E826" s="87">
        <v>5222</v>
      </c>
      <c r="F826" s="89" t="s">
        <v>29</v>
      </c>
      <c r="G826" s="90">
        <v>0</v>
      </c>
      <c r="H826" s="90"/>
      <c r="I826" s="91"/>
      <c r="J826" s="217"/>
      <c r="K826" s="217"/>
      <c r="L826" s="232"/>
      <c r="M826" s="91">
        <v>0</v>
      </c>
      <c r="N826" s="232">
        <v>425</v>
      </c>
      <c r="O826" s="91">
        <f t="shared" si="256"/>
        <v>425</v>
      </c>
      <c r="P826" s="132">
        <v>0</v>
      </c>
      <c r="Q826" s="132">
        <f t="shared" si="255"/>
        <v>425</v>
      </c>
      <c r="R826" s="5"/>
    </row>
    <row r="827" spans="1:18" ht="31.15" hidden="1" x14ac:dyDescent="0.25">
      <c r="A827" s="75" t="s">
        <v>17</v>
      </c>
      <c r="B827" s="76">
        <v>4260117</v>
      </c>
      <c r="C827" s="215" t="s">
        <v>25</v>
      </c>
      <c r="D827" s="76" t="s">
        <v>18</v>
      </c>
      <c r="E827" s="76" t="s">
        <v>18</v>
      </c>
      <c r="F827" s="78" t="s">
        <v>459</v>
      </c>
      <c r="G827" s="79">
        <v>0</v>
      </c>
      <c r="H827" s="79"/>
      <c r="I827" s="84"/>
      <c r="J827" s="48"/>
      <c r="K827" s="48"/>
      <c r="L827" s="231"/>
      <c r="M827" s="124">
        <v>0</v>
      </c>
      <c r="N827" s="231">
        <f>N828</f>
        <v>300</v>
      </c>
      <c r="O827" s="124">
        <f t="shared" si="256"/>
        <v>300</v>
      </c>
      <c r="P827" s="133">
        <v>0</v>
      </c>
      <c r="Q827" s="133">
        <f t="shared" si="255"/>
        <v>300</v>
      </c>
      <c r="R827" s="5"/>
    </row>
    <row r="828" spans="1:18" ht="13.9" hidden="1" thickBot="1" x14ac:dyDescent="0.3">
      <c r="A828" s="225"/>
      <c r="B828" s="87"/>
      <c r="C828" s="88"/>
      <c r="D828" s="87">
        <v>3419</v>
      </c>
      <c r="E828" s="87">
        <v>5222</v>
      </c>
      <c r="F828" s="89" t="s">
        <v>29</v>
      </c>
      <c r="G828" s="90">
        <v>0</v>
      </c>
      <c r="H828" s="90"/>
      <c r="I828" s="91"/>
      <c r="J828" s="217"/>
      <c r="K828" s="217"/>
      <c r="L828" s="232"/>
      <c r="M828" s="91">
        <v>0</v>
      </c>
      <c r="N828" s="232">
        <v>300</v>
      </c>
      <c r="O828" s="91">
        <f t="shared" si="256"/>
        <v>300</v>
      </c>
      <c r="P828" s="132">
        <v>0</v>
      </c>
      <c r="Q828" s="132">
        <f t="shared" si="255"/>
        <v>300</v>
      </c>
      <c r="R828" s="5"/>
    </row>
    <row r="829" spans="1:18" ht="31.15" hidden="1" x14ac:dyDescent="0.25">
      <c r="A829" s="75" t="s">
        <v>17</v>
      </c>
      <c r="B829" s="76">
        <v>4260118</v>
      </c>
      <c r="C829" s="215" t="s">
        <v>25</v>
      </c>
      <c r="D829" s="76" t="s">
        <v>18</v>
      </c>
      <c r="E829" s="76" t="s">
        <v>18</v>
      </c>
      <c r="F829" s="78" t="s">
        <v>460</v>
      </c>
      <c r="G829" s="79">
        <v>0</v>
      </c>
      <c r="H829" s="79"/>
      <c r="I829" s="84"/>
      <c r="J829" s="48"/>
      <c r="K829" s="48"/>
      <c r="L829" s="231"/>
      <c r="M829" s="124">
        <v>0</v>
      </c>
      <c r="N829" s="231">
        <f>N830</f>
        <v>500</v>
      </c>
      <c r="O829" s="124">
        <f t="shared" si="256"/>
        <v>500</v>
      </c>
      <c r="P829" s="133">
        <v>0</v>
      </c>
      <c r="Q829" s="133">
        <f t="shared" si="255"/>
        <v>500</v>
      </c>
      <c r="R829" s="5"/>
    </row>
    <row r="830" spans="1:18" ht="13.9" hidden="1" thickBot="1" x14ac:dyDescent="0.3">
      <c r="A830" s="225"/>
      <c r="B830" s="87"/>
      <c r="C830" s="88"/>
      <c r="D830" s="87">
        <v>3419</v>
      </c>
      <c r="E830" s="87">
        <v>5222</v>
      </c>
      <c r="F830" s="89" t="s">
        <v>29</v>
      </c>
      <c r="G830" s="90">
        <v>0</v>
      </c>
      <c r="H830" s="90"/>
      <c r="I830" s="91"/>
      <c r="J830" s="217"/>
      <c r="K830" s="217"/>
      <c r="L830" s="232"/>
      <c r="M830" s="91">
        <v>0</v>
      </c>
      <c r="N830" s="232">
        <v>500</v>
      </c>
      <c r="O830" s="91">
        <f t="shared" si="256"/>
        <v>500</v>
      </c>
      <c r="P830" s="132">
        <v>0</v>
      </c>
      <c r="Q830" s="132">
        <f t="shared" si="255"/>
        <v>500</v>
      </c>
      <c r="R830" s="5"/>
    </row>
    <row r="831" spans="1:18" ht="21" hidden="1" x14ac:dyDescent="0.25">
      <c r="A831" s="75" t="s">
        <v>17</v>
      </c>
      <c r="B831" s="76">
        <v>4260119</v>
      </c>
      <c r="C831" s="215" t="s">
        <v>25</v>
      </c>
      <c r="D831" s="76" t="s">
        <v>18</v>
      </c>
      <c r="E831" s="76" t="s">
        <v>18</v>
      </c>
      <c r="F831" s="78" t="s">
        <v>461</v>
      </c>
      <c r="G831" s="79">
        <v>0</v>
      </c>
      <c r="H831" s="79"/>
      <c r="I831" s="84"/>
      <c r="J831" s="48"/>
      <c r="K831" s="48"/>
      <c r="L831" s="231"/>
      <c r="M831" s="124">
        <v>0</v>
      </c>
      <c r="N831" s="231">
        <f>N832</f>
        <v>500</v>
      </c>
      <c r="O831" s="124">
        <f t="shared" si="256"/>
        <v>500</v>
      </c>
      <c r="P831" s="133">
        <v>0</v>
      </c>
      <c r="Q831" s="133">
        <f t="shared" si="255"/>
        <v>500</v>
      </c>
      <c r="R831" s="5"/>
    </row>
    <row r="832" spans="1:18" ht="13.9" hidden="1" thickBot="1" x14ac:dyDescent="0.3">
      <c r="A832" s="225"/>
      <c r="B832" s="87"/>
      <c r="C832" s="88"/>
      <c r="D832" s="87">
        <v>3419</v>
      </c>
      <c r="E832" s="87">
        <v>5222</v>
      </c>
      <c r="F832" s="89" t="s">
        <v>29</v>
      </c>
      <c r="G832" s="90">
        <v>0</v>
      </c>
      <c r="H832" s="90"/>
      <c r="I832" s="91"/>
      <c r="J832" s="217"/>
      <c r="K832" s="217"/>
      <c r="L832" s="232"/>
      <c r="M832" s="91">
        <v>0</v>
      </c>
      <c r="N832" s="232">
        <v>500</v>
      </c>
      <c r="O832" s="91">
        <f t="shared" si="256"/>
        <v>500</v>
      </c>
      <c r="P832" s="132">
        <v>0</v>
      </c>
      <c r="Q832" s="132">
        <f t="shared" si="255"/>
        <v>500</v>
      </c>
      <c r="R832" s="5"/>
    </row>
    <row r="833" spans="1:18" ht="21" hidden="1" x14ac:dyDescent="0.25">
      <c r="A833" s="75" t="s">
        <v>17</v>
      </c>
      <c r="B833" s="76">
        <v>4260120</v>
      </c>
      <c r="C833" s="215" t="s">
        <v>25</v>
      </c>
      <c r="D833" s="76" t="s">
        <v>18</v>
      </c>
      <c r="E833" s="76" t="s">
        <v>18</v>
      </c>
      <c r="F833" s="78" t="s">
        <v>462</v>
      </c>
      <c r="G833" s="79">
        <v>0</v>
      </c>
      <c r="H833" s="79"/>
      <c r="I833" s="84"/>
      <c r="J833" s="48"/>
      <c r="K833" s="48"/>
      <c r="L833" s="231"/>
      <c r="M833" s="124">
        <v>0</v>
      </c>
      <c r="N833" s="231">
        <f>N834</f>
        <v>400</v>
      </c>
      <c r="O833" s="124">
        <f t="shared" si="256"/>
        <v>400</v>
      </c>
      <c r="P833" s="133">
        <v>0</v>
      </c>
      <c r="Q833" s="133">
        <f t="shared" si="255"/>
        <v>400</v>
      </c>
      <c r="R833" s="5"/>
    </row>
    <row r="834" spans="1:18" ht="13.9" hidden="1" thickBot="1" x14ac:dyDescent="0.3">
      <c r="A834" s="225"/>
      <c r="B834" s="87"/>
      <c r="C834" s="88"/>
      <c r="D834" s="87">
        <v>3419</v>
      </c>
      <c r="E834" s="87">
        <v>5222</v>
      </c>
      <c r="F834" s="89" t="s">
        <v>29</v>
      </c>
      <c r="G834" s="90">
        <v>0</v>
      </c>
      <c r="H834" s="90"/>
      <c r="I834" s="91"/>
      <c r="J834" s="217"/>
      <c r="K834" s="217"/>
      <c r="L834" s="232"/>
      <c r="M834" s="91">
        <v>0</v>
      </c>
      <c r="N834" s="232">
        <v>400</v>
      </c>
      <c r="O834" s="91">
        <f t="shared" si="256"/>
        <v>400</v>
      </c>
      <c r="P834" s="132">
        <v>0</v>
      </c>
      <c r="Q834" s="132">
        <f t="shared" si="255"/>
        <v>400</v>
      </c>
      <c r="R834" s="5"/>
    </row>
    <row r="835" spans="1:18" ht="21" hidden="1" x14ac:dyDescent="0.25">
      <c r="A835" s="75" t="s">
        <v>17</v>
      </c>
      <c r="B835" s="76">
        <v>4260121</v>
      </c>
      <c r="C835" s="215" t="s">
        <v>25</v>
      </c>
      <c r="D835" s="76" t="s">
        <v>18</v>
      </c>
      <c r="E835" s="76" t="s">
        <v>18</v>
      </c>
      <c r="F835" s="78" t="s">
        <v>463</v>
      </c>
      <c r="G835" s="79">
        <v>0</v>
      </c>
      <c r="H835" s="79"/>
      <c r="I835" s="84"/>
      <c r="J835" s="48"/>
      <c r="K835" s="48"/>
      <c r="L835" s="231"/>
      <c r="M835" s="124">
        <v>0</v>
      </c>
      <c r="N835" s="231">
        <f>N836</f>
        <v>150</v>
      </c>
      <c r="O835" s="124">
        <f t="shared" si="256"/>
        <v>150</v>
      </c>
      <c r="P835" s="133">
        <v>0</v>
      </c>
      <c r="Q835" s="133">
        <f t="shared" si="255"/>
        <v>150</v>
      </c>
      <c r="R835" s="5"/>
    </row>
    <row r="836" spans="1:18" ht="13.9" hidden="1" thickBot="1" x14ac:dyDescent="0.3">
      <c r="A836" s="225"/>
      <c r="B836" s="87"/>
      <c r="C836" s="88"/>
      <c r="D836" s="87">
        <v>3419</v>
      </c>
      <c r="E836" s="87">
        <v>5222</v>
      </c>
      <c r="F836" s="89" t="s">
        <v>29</v>
      </c>
      <c r="G836" s="90">
        <v>0</v>
      </c>
      <c r="H836" s="90"/>
      <c r="I836" s="91"/>
      <c r="J836" s="217"/>
      <c r="K836" s="217"/>
      <c r="L836" s="232"/>
      <c r="M836" s="91">
        <v>0</v>
      </c>
      <c r="N836" s="232">
        <v>150</v>
      </c>
      <c r="O836" s="91">
        <f t="shared" si="256"/>
        <v>150</v>
      </c>
      <c r="P836" s="132">
        <v>0</v>
      </c>
      <c r="Q836" s="132">
        <f t="shared" si="255"/>
        <v>150</v>
      </c>
      <c r="R836" s="5"/>
    </row>
    <row r="837" spans="1:18" ht="21" hidden="1" x14ac:dyDescent="0.25">
      <c r="A837" s="75" t="s">
        <v>17</v>
      </c>
      <c r="B837" s="76">
        <v>4260122</v>
      </c>
      <c r="C837" s="215" t="s">
        <v>25</v>
      </c>
      <c r="D837" s="76" t="s">
        <v>18</v>
      </c>
      <c r="E837" s="76" t="s">
        <v>18</v>
      </c>
      <c r="F837" s="78" t="s">
        <v>464</v>
      </c>
      <c r="G837" s="79">
        <v>0</v>
      </c>
      <c r="H837" s="79"/>
      <c r="I837" s="84"/>
      <c r="J837" s="48"/>
      <c r="K837" s="48"/>
      <c r="L837" s="231"/>
      <c r="M837" s="124">
        <v>0</v>
      </c>
      <c r="N837" s="231">
        <f>N838</f>
        <v>100</v>
      </c>
      <c r="O837" s="124">
        <f t="shared" si="256"/>
        <v>100</v>
      </c>
      <c r="P837" s="133">
        <v>0</v>
      </c>
      <c r="Q837" s="133">
        <f t="shared" si="255"/>
        <v>100</v>
      </c>
      <c r="R837" s="5"/>
    </row>
    <row r="838" spans="1:18" ht="13.9" hidden="1" thickBot="1" x14ac:dyDescent="0.3">
      <c r="A838" s="225"/>
      <c r="B838" s="87"/>
      <c r="C838" s="88"/>
      <c r="D838" s="87">
        <v>3419</v>
      </c>
      <c r="E838" s="87">
        <v>5222</v>
      </c>
      <c r="F838" s="89" t="s">
        <v>29</v>
      </c>
      <c r="G838" s="90">
        <v>0</v>
      </c>
      <c r="H838" s="90"/>
      <c r="I838" s="91"/>
      <c r="J838" s="217"/>
      <c r="K838" s="217"/>
      <c r="L838" s="232"/>
      <c r="M838" s="91">
        <v>0</v>
      </c>
      <c r="N838" s="232">
        <v>100</v>
      </c>
      <c r="O838" s="91">
        <f t="shared" si="256"/>
        <v>100</v>
      </c>
      <c r="P838" s="132">
        <v>0</v>
      </c>
      <c r="Q838" s="132">
        <f t="shared" si="255"/>
        <v>100</v>
      </c>
      <c r="R838" s="5"/>
    </row>
    <row r="839" spans="1:18" ht="31.15" hidden="1" x14ac:dyDescent="0.25">
      <c r="A839" s="75" t="s">
        <v>17</v>
      </c>
      <c r="B839" s="76">
        <v>4260123</v>
      </c>
      <c r="C839" s="215" t="s">
        <v>25</v>
      </c>
      <c r="D839" s="76" t="s">
        <v>18</v>
      </c>
      <c r="E839" s="76" t="s">
        <v>18</v>
      </c>
      <c r="F839" s="78" t="s">
        <v>465</v>
      </c>
      <c r="G839" s="79">
        <v>0</v>
      </c>
      <c r="H839" s="79"/>
      <c r="I839" s="84"/>
      <c r="J839" s="48"/>
      <c r="K839" s="48"/>
      <c r="L839" s="231"/>
      <c r="M839" s="124">
        <v>0</v>
      </c>
      <c r="N839" s="231">
        <f>N840</f>
        <v>450</v>
      </c>
      <c r="O839" s="124">
        <f t="shared" si="256"/>
        <v>450</v>
      </c>
      <c r="P839" s="133">
        <v>0</v>
      </c>
      <c r="Q839" s="133">
        <f t="shared" si="255"/>
        <v>450</v>
      </c>
      <c r="R839" s="5"/>
    </row>
    <row r="840" spans="1:18" ht="13.9" hidden="1" thickBot="1" x14ac:dyDescent="0.3">
      <c r="A840" s="225"/>
      <c r="B840" s="87"/>
      <c r="C840" s="88"/>
      <c r="D840" s="87">
        <v>3419</v>
      </c>
      <c r="E840" s="87">
        <v>5222</v>
      </c>
      <c r="F840" s="89" t="s">
        <v>29</v>
      </c>
      <c r="G840" s="90">
        <v>0</v>
      </c>
      <c r="H840" s="90"/>
      <c r="I840" s="91"/>
      <c r="J840" s="217"/>
      <c r="K840" s="217"/>
      <c r="L840" s="232"/>
      <c r="M840" s="91">
        <v>0</v>
      </c>
      <c r="N840" s="232">
        <v>450</v>
      </c>
      <c r="O840" s="91">
        <f t="shared" si="256"/>
        <v>450</v>
      </c>
      <c r="P840" s="132">
        <v>0</v>
      </c>
      <c r="Q840" s="132">
        <f t="shared" si="255"/>
        <v>450</v>
      </c>
      <c r="R840" s="5"/>
    </row>
    <row r="841" spans="1:18" ht="31.15" hidden="1" x14ac:dyDescent="0.25">
      <c r="A841" s="75" t="s">
        <v>17</v>
      </c>
      <c r="B841" s="76">
        <v>4260124</v>
      </c>
      <c r="C841" s="215" t="s">
        <v>25</v>
      </c>
      <c r="D841" s="76" t="s">
        <v>18</v>
      </c>
      <c r="E841" s="76" t="s">
        <v>18</v>
      </c>
      <c r="F841" s="78" t="s">
        <v>466</v>
      </c>
      <c r="G841" s="79">
        <v>0</v>
      </c>
      <c r="H841" s="79"/>
      <c r="I841" s="84"/>
      <c r="J841" s="48"/>
      <c r="K841" s="48"/>
      <c r="L841" s="231"/>
      <c r="M841" s="124">
        <v>0</v>
      </c>
      <c r="N841" s="231">
        <f>N842</f>
        <v>100</v>
      </c>
      <c r="O841" s="124">
        <f t="shared" si="256"/>
        <v>100</v>
      </c>
      <c r="P841" s="133">
        <v>0</v>
      </c>
      <c r="Q841" s="133">
        <f t="shared" si="255"/>
        <v>100</v>
      </c>
      <c r="R841" s="5"/>
    </row>
    <row r="842" spans="1:18" ht="13.9" hidden="1" thickBot="1" x14ac:dyDescent="0.3">
      <c r="A842" s="225"/>
      <c r="B842" s="87"/>
      <c r="C842" s="88"/>
      <c r="D842" s="87">
        <v>3419</v>
      </c>
      <c r="E842" s="87">
        <v>5222</v>
      </c>
      <c r="F842" s="89" t="s">
        <v>29</v>
      </c>
      <c r="G842" s="90">
        <v>0</v>
      </c>
      <c r="H842" s="90"/>
      <c r="I842" s="91"/>
      <c r="J842" s="217"/>
      <c r="K842" s="217"/>
      <c r="L842" s="232"/>
      <c r="M842" s="91">
        <v>0</v>
      </c>
      <c r="N842" s="232">
        <v>100</v>
      </c>
      <c r="O842" s="91">
        <f t="shared" si="256"/>
        <v>100</v>
      </c>
      <c r="P842" s="132">
        <v>0</v>
      </c>
      <c r="Q842" s="132">
        <f t="shared" si="255"/>
        <v>100</v>
      </c>
      <c r="R842" s="5"/>
    </row>
    <row r="843" spans="1:18" ht="21" hidden="1" x14ac:dyDescent="0.25">
      <c r="A843" s="75" t="s">
        <v>17</v>
      </c>
      <c r="B843" s="76">
        <v>4260125</v>
      </c>
      <c r="C843" s="215" t="s">
        <v>25</v>
      </c>
      <c r="D843" s="76" t="s">
        <v>18</v>
      </c>
      <c r="E843" s="76" t="s">
        <v>18</v>
      </c>
      <c r="F843" s="78" t="s">
        <v>467</v>
      </c>
      <c r="G843" s="79">
        <v>0</v>
      </c>
      <c r="H843" s="79"/>
      <c r="I843" s="84"/>
      <c r="J843" s="48"/>
      <c r="K843" s="48"/>
      <c r="L843" s="231"/>
      <c r="M843" s="124">
        <v>0</v>
      </c>
      <c r="N843" s="231">
        <f>N844</f>
        <v>200</v>
      </c>
      <c r="O843" s="124">
        <f t="shared" si="256"/>
        <v>200</v>
      </c>
      <c r="P843" s="133">
        <v>0</v>
      </c>
      <c r="Q843" s="133">
        <f t="shared" ref="Q843:Q906" si="257">+O843+P843</f>
        <v>200</v>
      </c>
      <c r="R843" s="5"/>
    </row>
    <row r="844" spans="1:18" ht="13.9" hidden="1" thickBot="1" x14ac:dyDescent="0.3">
      <c r="A844" s="225"/>
      <c r="B844" s="87"/>
      <c r="C844" s="88"/>
      <c r="D844" s="87">
        <v>3419</v>
      </c>
      <c r="E844" s="87">
        <v>5222</v>
      </c>
      <c r="F844" s="89" t="s">
        <v>29</v>
      </c>
      <c r="G844" s="90">
        <v>0</v>
      </c>
      <c r="H844" s="90"/>
      <c r="I844" s="91"/>
      <c r="J844" s="217"/>
      <c r="K844" s="217"/>
      <c r="L844" s="232"/>
      <c r="M844" s="91">
        <v>0</v>
      </c>
      <c r="N844" s="232">
        <v>200</v>
      </c>
      <c r="O844" s="91">
        <f t="shared" si="256"/>
        <v>200</v>
      </c>
      <c r="P844" s="132">
        <v>0</v>
      </c>
      <c r="Q844" s="132">
        <f t="shared" si="257"/>
        <v>200</v>
      </c>
      <c r="R844" s="5"/>
    </row>
    <row r="845" spans="1:18" ht="21" hidden="1" x14ac:dyDescent="0.25">
      <c r="A845" s="75" t="s">
        <v>17</v>
      </c>
      <c r="B845" s="76">
        <v>4260126</v>
      </c>
      <c r="C845" s="215" t="s">
        <v>25</v>
      </c>
      <c r="D845" s="76" t="s">
        <v>18</v>
      </c>
      <c r="E845" s="76" t="s">
        <v>18</v>
      </c>
      <c r="F845" s="78" t="s">
        <v>468</v>
      </c>
      <c r="G845" s="79">
        <v>0</v>
      </c>
      <c r="H845" s="79"/>
      <c r="I845" s="84"/>
      <c r="J845" s="48"/>
      <c r="K845" s="48"/>
      <c r="L845" s="231"/>
      <c r="M845" s="124">
        <v>0</v>
      </c>
      <c r="N845" s="231">
        <f>N846</f>
        <v>100</v>
      </c>
      <c r="O845" s="124">
        <f t="shared" si="256"/>
        <v>100</v>
      </c>
      <c r="P845" s="133">
        <v>0</v>
      </c>
      <c r="Q845" s="133">
        <f t="shared" si="257"/>
        <v>100</v>
      </c>
      <c r="R845" s="5"/>
    </row>
    <row r="846" spans="1:18" ht="13.9" hidden="1" thickBot="1" x14ac:dyDescent="0.3">
      <c r="A846" s="225"/>
      <c r="B846" s="87"/>
      <c r="C846" s="88"/>
      <c r="D846" s="87">
        <v>3419</v>
      </c>
      <c r="E846" s="87">
        <v>5222</v>
      </c>
      <c r="F846" s="89" t="s">
        <v>29</v>
      </c>
      <c r="G846" s="90">
        <v>0</v>
      </c>
      <c r="H846" s="90"/>
      <c r="I846" s="91"/>
      <c r="J846" s="217"/>
      <c r="K846" s="217"/>
      <c r="L846" s="232"/>
      <c r="M846" s="91">
        <v>0</v>
      </c>
      <c r="N846" s="232">
        <v>100</v>
      </c>
      <c r="O846" s="91">
        <f t="shared" si="256"/>
        <v>100</v>
      </c>
      <c r="P846" s="132">
        <v>0</v>
      </c>
      <c r="Q846" s="132">
        <f t="shared" si="257"/>
        <v>100</v>
      </c>
      <c r="R846" s="5"/>
    </row>
    <row r="847" spans="1:18" ht="21" hidden="1" x14ac:dyDescent="0.25">
      <c r="A847" s="75" t="s">
        <v>17</v>
      </c>
      <c r="B847" s="76">
        <v>4260127</v>
      </c>
      <c r="C847" s="215" t="s">
        <v>25</v>
      </c>
      <c r="D847" s="76" t="s">
        <v>18</v>
      </c>
      <c r="E847" s="76" t="s">
        <v>18</v>
      </c>
      <c r="F847" s="78" t="s">
        <v>469</v>
      </c>
      <c r="G847" s="79">
        <v>0</v>
      </c>
      <c r="H847" s="79"/>
      <c r="I847" s="84"/>
      <c r="J847" s="48"/>
      <c r="K847" s="48"/>
      <c r="L847" s="231"/>
      <c r="M847" s="124">
        <v>0</v>
      </c>
      <c r="N847" s="231">
        <f>N848</f>
        <v>100</v>
      </c>
      <c r="O847" s="124">
        <f t="shared" si="256"/>
        <v>100</v>
      </c>
      <c r="P847" s="133">
        <v>0</v>
      </c>
      <c r="Q847" s="133">
        <f t="shared" si="257"/>
        <v>100</v>
      </c>
      <c r="R847" s="5"/>
    </row>
    <row r="848" spans="1:18" ht="13.9" hidden="1" thickBot="1" x14ac:dyDescent="0.3">
      <c r="A848" s="225"/>
      <c r="B848" s="87"/>
      <c r="C848" s="88"/>
      <c r="D848" s="87">
        <v>3419</v>
      </c>
      <c r="E848" s="87">
        <v>5222</v>
      </c>
      <c r="F848" s="89" t="s">
        <v>29</v>
      </c>
      <c r="G848" s="90">
        <v>0</v>
      </c>
      <c r="H848" s="90"/>
      <c r="I848" s="91"/>
      <c r="J848" s="217"/>
      <c r="K848" s="217"/>
      <c r="L848" s="232"/>
      <c r="M848" s="91">
        <v>0</v>
      </c>
      <c r="N848" s="232">
        <v>100</v>
      </c>
      <c r="O848" s="91">
        <f t="shared" si="256"/>
        <v>100</v>
      </c>
      <c r="P848" s="132">
        <v>0</v>
      </c>
      <c r="Q848" s="132">
        <f t="shared" si="257"/>
        <v>100</v>
      </c>
      <c r="R848" s="5"/>
    </row>
    <row r="849" spans="1:18" ht="21" hidden="1" x14ac:dyDescent="0.25">
      <c r="A849" s="75" t="s">
        <v>17</v>
      </c>
      <c r="B849" s="76">
        <v>4260128</v>
      </c>
      <c r="C849" s="215" t="s">
        <v>25</v>
      </c>
      <c r="D849" s="76" t="s">
        <v>18</v>
      </c>
      <c r="E849" s="76" t="s">
        <v>18</v>
      </c>
      <c r="F849" s="78" t="s">
        <v>426</v>
      </c>
      <c r="G849" s="79">
        <v>0</v>
      </c>
      <c r="H849" s="79"/>
      <c r="I849" s="84"/>
      <c r="J849" s="48"/>
      <c r="K849" s="48"/>
      <c r="L849" s="231"/>
      <c r="M849" s="124">
        <v>0</v>
      </c>
      <c r="N849" s="231">
        <f>N850</f>
        <v>350</v>
      </c>
      <c r="O849" s="124">
        <f t="shared" si="256"/>
        <v>350</v>
      </c>
      <c r="P849" s="133">
        <v>0</v>
      </c>
      <c r="Q849" s="133">
        <f t="shared" si="257"/>
        <v>350</v>
      </c>
      <c r="R849" s="5"/>
    </row>
    <row r="850" spans="1:18" ht="13.9" hidden="1" thickBot="1" x14ac:dyDescent="0.3">
      <c r="A850" s="225"/>
      <c r="B850" s="87"/>
      <c r="C850" s="88"/>
      <c r="D850" s="87">
        <v>3419</v>
      </c>
      <c r="E850" s="87">
        <v>5222</v>
      </c>
      <c r="F850" s="89" t="s">
        <v>29</v>
      </c>
      <c r="G850" s="90">
        <v>0</v>
      </c>
      <c r="H850" s="90"/>
      <c r="I850" s="91"/>
      <c r="J850" s="217"/>
      <c r="K850" s="217"/>
      <c r="L850" s="232"/>
      <c r="M850" s="91">
        <v>0</v>
      </c>
      <c r="N850" s="232">
        <v>350</v>
      </c>
      <c r="O850" s="91">
        <f t="shared" si="256"/>
        <v>350</v>
      </c>
      <c r="P850" s="132">
        <v>0</v>
      </c>
      <c r="Q850" s="132">
        <f t="shared" si="257"/>
        <v>350</v>
      </c>
      <c r="R850" s="5"/>
    </row>
    <row r="851" spans="1:18" ht="21" hidden="1" x14ac:dyDescent="0.25">
      <c r="A851" s="75" t="s">
        <v>17</v>
      </c>
      <c r="B851" s="76">
        <v>4260129</v>
      </c>
      <c r="C851" s="215" t="s">
        <v>25</v>
      </c>
      <c r="D851" s="76" t="s">
        <v>18</v>
      </c>
      <c r="E851" s="76" t="s">
        <v>18</v>
      </c>
      <c r="F851" s="78" t="s">
        <v>470</v>
      </c>
      <c r="G851" s="79">
        <v>0</v>
      </c>
      <c r="H851" s="79"/>
      <c r="I851" s="84"/>
      <c r="J851" s="48"/>
      <c r="K851" s="48"/>
      <c r="L851" s="231"/>
      <c r="M851" s="124">
        <v>0</v>
      </c>
      <c r="N851" s="231">
        <f>N852</f>
        <v>187.5</v>
      </c>
      <c r="O851" s="124">
        <f t="shared" si="256"/>
        <v>187.5</v>
      </c>
      <c r="P851" s="133">
        <v>0</v>
      </c>
      <c r="Q851" s="133">
        <f t="shared" si="257"/>
        <v>187.5</v>
      </c>
      <c r="R851" s="5"/>
    </row>
    <row r="852" spans="1:18" ht="13.9" hidden="1" thickBot="1" x14ac:dyDescent="0.3">
      <c r="A852" s="225"/>
      <c r="B852" s="87"/>
      <c r="C852" s="88"/>
      <c r="D852" s="87">
        <v>3419</v>
      </c>
      <c r="E852" s="87">
        <v>5222</v>
      </c>
      <c r="F852" s="89" t="s">
        <v>29</v>
      </c>
      <c r="G852" s="90">
        <v>0</v>
      </c>
      <c r="H852" s="90"/>
      <c r="I852" s="91"/>
      <c r="J852" s="217"/>
      <c r="K852" s="217"/>
      <c r="L852" s="232"/>
      <c r="M852" s="91">
        <v>0</v>
      </c>
      <c r="N852" s="232">
        <v>187.5</v>
      </c>
      <c r="O852" s="91">
        <f t="shared" si="256"/>
        <v>187.5</v>
      </c>
      <c r="P852" s="132">
        <v>0</v>
      </c>
      <c r="Q852" s="132">
        <f t="shared" si="257"/>
        <v>187.5</v>
      </c>
      <c r="R852" s="5"/>
    </row>
    <row r="853" spans="1:18" ht="31.15" hidden="1" x14ac:dyDescent="0.25">
      <c r="A853" s="75" t="s">
        <v>17</v>
      </c>
      <c r="B853" s="76">
        <v>4260130</v>
      </c>
      <c r="C853" s="215" t="s">
        <v>25</v>
      </c>
      <c r="D853" s="76" t="s">
        <v>18</v>
      </c>
      <c r="E853" s="76" t="s">
        <v>18</v>
      </c>
      <c r="F853" s="78" t="s">
        <v>471</v>
      </c>
      <c r="G853" s="79">
        <v>0</v>
      </c>
      <c r="H853" s="79"/>
      <c r="I853" s="84"/>
      <c r="J853" s="48"/>
      <c r="K853" s="48"/>
      <c r="L853" s="231"/>
      <c r="M853" s="124">
        <v>0</v>
      </c>
      <c r="N853" s="231">
        <f>N854</f>
        <v>500</v>
      </c>
      <c r="O853" s="124">
        <f t="shared" si="256"/>
        <v>500</v>
      </c>
      <c r="P853" s="133">
        <v>0</v>
      </c>
      <c r="Q853" s="133">
        <f t="shared" si="257"/>
        <v>500</v>
      </c>
      <c r="R853" s="5"/>
    </row>
    <row r="854" spans="1:18" ht="13.9" hidden="1" thickBot="1" x14ac:dyDescent="0.3">
      <c r="A854" s="225"/>
      <c r="B854" s="87"/>
      <c r="C854" s="88"/>
      <c r="D854" s="87">
        <v>3419</v>
      </c>
      <c r="E854" s="87">
        <v>5222</v>
      </c>
      <c r="F854" s="89" t="s">
        <v>29</v>
      </c>
      <c r="G854" s="90">
        <v>0</v>
      </c>
      <c r="H854" s="90"/>
      <c r="I854" s="91"/>
      <c r="J854" s="217"/>
      <c r="K854" s="217"/>
      <c r="L854" s="232"/>
      <c r="M854" s="91">
        <v>0</v>
      </c>
      <c r="N854" s="232">
        <v>500</v>
      </c>
      <c r="O854" s="91">
        <f t="shared" si="256"/>
        <v>500</v>
      </c>
      <c r="P854" s="132">
        <v>0</v>
      </c>
      <c r="Q854" s="132">
        <f t="shared" si="257"/>
        <v>500</v>
      </c>
      <c r="R854" s="5"/>
    </row>
    <row r="855" spans="1:18" ht="31.15" hidden="1" x14ac:dyDescent="0.25">
      <c r="A855" s="75" t="s">
        <v>17</v>
      </c>
      <c r="B855" s="76">
        <v>4260131</v>
      </c>
      <c r="C855" s="215" t="s">
        <v>25</v>
      </c>
      <c r="D855" s="76" t="s">
        <v>18</v>
      </c>
      <c r="E855" s="76" t="s">
        <v>18</v>
      </c>
      <c r="F855" s="78" t="s">
        <v>472</v>
      </c>
      <c r="G855" s="79">
        <v>0</v>
      </c>
      <c r="H855" s="79"/>
      <c r="I855" s="84"/>
      <c r="J855" s="48"/>
      <c r="K855" s="48"/>
      <c r="L855" s="231"/>
      <c r="M855" s="124">
        <v>0</v>
      </c>
      <c r="N855" s="231">
        <f>N856</f>
        <v>100</v>
      </c>
      <c r="O855" s="124">
        <f t="shared" si="256"/>
        <v>100</v>
      </c>
      <c r="P855" s="133">
        <v>0</v>
      </c>
      <c r="Q855" s="133">
        <f t="shared" si="257"/>
        <v>100</v>
      </c>
      <c r="R855" s="5"/>
    </row>
    <row r="856" spans="1:18" ht="13.9" hidden="1" thickBot="1" x14ac:dyDescent="0.3">
      <c r="A856" s="225"/>
      <c r="B856" s="87"/>
      <c r="C856" s="88"/>
      <c r="D856" s="87">
        <v>3419</v>
      </c>
      <c r="E856" s="87">
        <v>5222</v>
      </c>
      <c r="F856" s="89" t="s">
        <v>29</v>
      </c>
      <c r="G856" s="90">
        <v>0</v>
      </c>
      <c r="H856" s="90"/>
      <c r="I856" s="91"/>
      <c r="J856" s="217"/>
      <c r="K856" s="217"/>
      <c r="L856" s="232"/>
      <c r="M856" s="91">
        <v>0</v>
      </c>
      <c r="N856" s="232">
        <v>100</v>
      </c>
      <c r="O856" s="91">
        <f t="shared" si="256"/>
        <v>100</v>
      </c>
      <c r="P856" s="132">
        <v>0</v>
      </c>
      <c r="Q856" s="132">
        <f t="shared" si="257"/>
        <v>100</v>
      </c>
      <c r="R856" s="5"/>
    </row>
    <row r="857" spans="1:18" ht="21" hidden="1" x14ac:dyDescent="0.25">
      <c r="A857" s="75" t="s">
        <v>17</v>
      </c>
      <c r="B857" s="76">
        <v>4260132</v>
      </c>
      <c r="C857" s="215" t="s">
        <v>25</v>
      </c>
      <c r="D857" s="76" t="s">
        <v>18</v>
      </c>
      <c r="E857" s="76" t="s">
        <v>18</v>
      </c>
      <c r="F857" s="78" t="s">
        <v>473</v>
      </c>
      <c r="G857" s="79">
        <v>0</v>
      </c>
      <c r="H857" s="79"/>
      <c r="I857" s="84"/>
      <c r="J857" s="48"/>
      <c r="K857" s="48"/>
      <c r="L857" s="231"/>
      <c r="M857" s="124">
        <v>0</v>
      </c>
      <c r="N857" s="231">
        <f>N858</f>
        <v>100</v>
      </c>
      <c r="O857" s="124">
        <f t="shared" si="256"/>
        <v>100</v>
      </c>
      <c r="P857" s="133">
        <v>0</v>
      </c>
      <c r="Q857" s="133">
        <f t="shared" si="257"/>
        <v>100</v>
      </c>
      <c r="R857" s="5"/>
    </row>
    <row r="858" spans="1:18" ht="13.9" hidden="1" thickBot="1" x14ac:dyDescent="0.3">
      <c r="A858" s="225"/>
      <c r="B858" s="87"/>
      <c r="C858" s="88"/>
      <c r="D858" s="87">
        <v>3419</v>
      </c>
      <c r="E858" s="87">
        <v>5222</v>
      </c>
      <c r="F858" s="89" t="s">
        <v>29</v>
      </c>
      <c r="G858" s="90">
        <v>0</v>
      </c>
      <c r="H858" s="90"/>
      <c r="I858" s="91"/>
      <c r="J858" s="217"/>
      <c r="K858" s="217"/>
      <c r="L858" s="232"/>
      <c r="M858" s="91">
        <v>0</v>
      </c>
      <c r="N858" s="232">
        <v>100</v>
      </c>
      <c r="O858" s="91">
        <f t="shared" ref="O858:O921" si="258">+M858+N858</f>
        <v>100</v>
      </c>
      <c r="P858" s="132">
        <v>0</v>
      </c>
      <c r="Q858" s="132">
        <f t="shared" si="257"/>
        <v>100</v>
      </c>
      <c r="R858" s="5"/>
    </row>
    <row r="859" spans="1:18" ht="31.15" hidden="1" x14ac:dyDescent="0.25">
      <c r="A859" s="75" t="s">
        <v>17</v>
      </c>
      <c r="B859" s="76">
        <v>4260133</v>
      </c>
      <c r="C859" s="215" t="s">
        <v>25</v>
      </c>
      <c r="D859" s="76" t="s">
        <v>18</v>
      </c>
      <c r="E859" s="76" t="s">
        <v>18</v>
      </c>
      <c r="F859" s="78" t="s">
        <v>474</v>
      </c>
      <c r="G859" s="79">
        <v>0</v>
      </c>
      <c r="H859" s="79"/>
      <c r="I859" s="84"/>
      <c r="J859" s="48"/>
      <c r="K859" s="48"/>
      <c r="L859" s="231"/>
      <c r="M859" s="124">
        <v>0</v>
      </c>
      <c r="N859" s="231">
        <f>N860</f>
        <v>100</v>
      </c>
      <c r="O859" s="124">
        <f t="shared" si="258"/>
        <v>100</v>
      </c>
      <c r="P859" s="133">
        <v>0</v>
      </c>
      <c r="Q859" s="133">
        <f t="shared" si="257"/>
        <v>100</v>
      </c>
      <c r="R859" s="5"/>
    </row>
    <row r="860" spans="1:18" ht="13.9" hidden="1" thickBot="1" x14ac:dyDescent="0.3">
      <c r="A860" s="225"/>
      <c r="B860" s="87"/>
      <c r="C860" s="88"/>
      <c r="D860" s="87">
        <v>3419</v>
      </c>
      <c r="E860" s="87">
        <v>5222</v>
      </c>
      <c r="F860" s="89" t="s">
        <v>29</v>
      </c>
      <c r="G860" s="90">
        <v>0</v>
      </c>
      <c r="H860" s="90"/>
      <c r="I860" s="91"/>
      <c r="J860" s="217"/>
      <c r="K860" s="217"/>
      <c r="L860" s="232"/>
      <c r="M860" s="91">
        <v>0</v>
      </c>
      <c r="N860" s="232">
        <v>100</v>
      </c>
      <c r="O860" s="91">
        <f t="shared" si="258"/>
        <v>100</v>
      </c>
      <c r="P860" s="58">
        <v>0</v>
      </c>
      <c r="Q860" s="58">
        <f t="shared" si="257"/>
        <v>100</v>
      </c>
      <c r="R860" s="5"/>
    </row>
    <row r="861" spans="1:18" ht="31.15" hidden="1" x14ac:dyDescent="0.25">
      <c r="A861" s="75" t="s">
        <v>17</v>
      </c>
      <c r="B861" s="76">
        <v>4260134</v>
      </c>
      <c r="C861" s="215" t="s">
        <v>25</v>
      </c>
      <c r="D861" s="76" t="s">
        <v>18</v>
      </c>
      <c r="E861" s="76" t="s">
        <v>18</v>
      </c>
      <c r="F861" s="78" t="s">
        <v>475</v>
      </c>
      <c r="G861" s="79">
        <v>0</v>
      </c>
      <c r="H861" s="79"/>
      <c r="I861" s="84"/>
      <c r="J861" s="48"/>
      <c r="K861" s="48"/>
      <c r="L861" s="231"/>
      <c r="M861" s="124">
        <v>0</v>
      </c>
      <c r="N861" s="231">
        <f>N862</f>
        <v>450</v>
      </c>
      <c r="O861" s="124">
        <f t="shared" si="258"/>
        <v>450</v>
      </c>
      <c r="P861" s="48">
        <v>0</v>
      </c>
      <c r="Q861" s="48">
        <f t="shared" si="257"/>
        <v>450</v>
      </c>
      <c r="R861" s="5"/>
    </row>
    <row r="862" spans="1:18" ht="13.9" hidden="1" thickBot="1" x14ac:dyDescent="0.3">
      <c r="A862" s="225"/>
      <c r="B862" s="87"/>
      <c r="C862" s="88"/>
      <c r="D862" s="87">
        <v>3419</v>
      </c>
      <c r="E862" s="87">
        <v>5222</v>
      </c>
      <c r="F862" s="89" t="s">
        <v>29</v>
      </c>
      <c r="G862" s="90">
        <v>0</v>
      </c>
      <c r="H862" s="90"/>
      <c r="I862" s="91"/>
      <c r="J862" s="217"/>
      <c r="K862" s="217"/>
      <c r="L862" s="232"/>
      <c r="M862" s="91">
        <v>0</v>
      </c>
      <c r="N862" s="232">
        <v>450</v>
      </c>
      <c r="O862" s="91">
        <f t="shared" si="258"/>
        <v>450</v>
      </c>
      <c r="P862" s="58">
        <v>0</v>
      </c>
      <c r="Q862" s="58">
        <f t="shared" si="257"/>
        <v>450</v>
      </c>
      <c r="R862" s="5"/>
    </row>
    <row r="863" spans="1:18" ht="21" hidden="1" x14ac:dyDescent="0.25">
      <c r="A863" s="75" t="s">
        <v>17</v>
      </c>
      <c r="B863" s="76">
        <v>4260135</v>
      </c>
      <c r="C863" s="215" t="s">
        <v>25</v>
      </c>
      <c r="D863" s="76" t="s">
        <v>18</v>
      </c>
      <c r="E863" s="76" t="s">
        <v>18</v>
      </c>
      <c r="F863" s="78" t="s">
        <v>476</v>
      </c>
      <c r="G863" s="79">
        <v>0</v>
      </c>
      <c r="H863" s="79"/>
      <c r="I863" s="84"/>
      <c r="J863" s="48"/>
      <c r="K863" s="48"/>
      <c r="L863" s="231"/>
      <c r="M863" s="124">
        <v>0</v>
      </c>
      <c r="N863" s="231">
        <f>N864</f>
        <v>275</v>
      </c>
      <c r="O863" s="124">
        <f t="shared" si="258"/>
        <v>275</v>
      </c>
      <c r="P863" s="48">
        <v>0</v>
      </c>
      <c r="Q863" s="48">
        <f t="shared" si="257"/>
        <v>275</v>
      </c>
      <c r="R863" s="5"/>
    </row>
    <row r="864" spans="1:18" ht="13.9" hidden="1" thickBot="1" x14ac:dyDescent="0.3">
      <c r="A864" s="225"/>
      <c r="B864" s="87"/>
      <c r="C864" s="88"/>
      <c r="D864" s="87">
        <v>3419</v>
      </c>
      <c r="E864" s="87">
        <v>5222</v>
      </c>
      <c r="F864" s="89" t="s">
        <v>29</v>
      </c>
      <c r="G864" s="90">
        <v>0</v>
      </c>
      <c r="H864" s="90"/>
      <c r="I864" s="91"/>
      <c r="J864" s="217"/>
      <c r="K864" s="217"/>
      <c r="L864" s="232"/>
      <c r="M864" s="91">
        <v>0</v>
      </c>
      <c r="N864" s="232">
        <v>275</v>
      </c>
      <c r="O864" s="91">
        <f t="shared" si="258"/>
        <v>275</v>
      </c>
      <c r="P864" s="58">
        <v>0</v>
      </c>
      <c r="Q864" s="58">
        <f t="shared" si="257"/>
        <v>275</v>
      </c>
      <c r="R864" s="5"/>
    </row>
    <row r="865" spans="1:18" ht="21" hidden="1" x14ac:dyDescent="0.25">
      <c r="A865" s="75" t="s">
        <v>17</v>
      </c>
      <c r="B865" s="76">
        <v>4260136</v>
      </c>
      <c r="C865" s="215" t="s">
        <v>25</v>
      </c>
      <c r="D865" s="76" t="s">
        <v>18</v>
      </c>
      <c r="E865" s="76" t="s">
        <v>18</v>
      </c>
      <c r="F865" s="78" t="s">
        <v>477</v>
      </c>
      <c r="G865" s="79">
        <v>0</v>
      </c>
      <c r="H865" s="79"/>
      <c r="I865" s="84"/>
      <c r="J865" s="48"/>
      <c r="K865" s="48"/>
      <c r="L865" s="231"/>
      <c r="M865" s="124">
        <v>0</v>
      </c>
      <c r="N865" s="231">
        <f>N866</f>
        <v>115</v>
      </c>
      <c r="O865" s="124">
        <f t="shared" si="258"/>
        <v>115</v>
      </c>
      <c r="P865" s="48">
        <v>0</v>
      </c>
      <c r="Q865" s="48">
        <f t="shared" si="257"/>
        <v>115</v>
      </c>
      <c r="R865" s="5"/>
    </row>
    <row r="866" spans="1:18" ht="13.9" hidden="1" thickBot="1" x14ac:dyDescent="0.3">
      <c r="A866" s="225"/>
      <c r="B866" s="87"/>
      <c r="C866" s="88"/>
      <c r="D866" s="87">
        <v>3419</v>
      </c>
      <c r="E866" s="87">
        <v>5222</v>
      </c>
      <c r="F866" s="89" t="s">
        <v>29</v>
      </c>
      <c r="G866" s="90">
        <v>0</v>
      </c>
      <c r="H866" s="90"/>
      <c r="I866" s="91"/>
      <c r="J866" s="217"/>
      <c r="K866" s="217"/>
      <c r="L866" s="232"/>
      <c r="M866" s="91">
        <v>0</v>
      </c>
      <c r="N866" s="232">
        <v>115</v>
      </c>
      <c r="O866" s="91">
        <f t="shared" si="258"/>
        <v>115</v>
      </c>
      <c r="P866" s="58">
        <v>0</v>
      </c>
      <c r="Q866" s="58">
        <f t="shared" si="257"/>
        <v>115</v>
      </c>
      <c r="R866" s="5"/>
    </row>
    <row r="867" spans="1:18" ht="31.15" hidden="1" x14ac:dyDescent="0.25">
      <c r="A867" s="75" t="s">
        <v>17</v>
      </c>
      <c r="B867" s="76">
        <v>4260137</v>
      </c>
      <c r="C867" s="215" t="s">
        <v>25</v>
      </c>
      <c r="D867" s="76" t="s">
        <v>18</v>
      </c>
      <c r="E867" s="76" t="s">
        <v>18</v>
      </c>
      <c r="F867" s="78" t="s">
        <v>478</v>
      </c>
      <c r="G867" s="79">
        <v>0</v>
      </c>
      <c r="H867" s="79"/>
      <c r="I867" s="84"/>
      <c r="J867" s="48"/>
      <c r="K867" s="48"/>
      <c r="L867" s="231"/>
      <c r="M867" s="124">
        <v>0</v>
      </c>
      <c r="N867" s="231">
        <f>N868</f>
        <v>100</v>
      </c>
      <c r="O867" s="124">
        <f t="shared" si="258"/>
        <v>100</v>
      </c>
      <c r="P867" s="48">
        <v>0</v>
      </c>
      <c r="Q867" s="48">
        <f t="shared" si="257"/>
        <v>100</v>
      </c>
      <c r="R867" s="5"/>
    </row>
    <row r="868" spans="1:18" ht="13.9" hidden="1" thickBot="1" x14ac:dyDescent="0.3">
      <c r="A868" s="225"/>
      <c r="B868" s="87"/>
      <c r="C868" s="88"/>
      <c r="D868" s="87">
        <v>3419</v>
      </c>
      <c r="E868" s="87">
        <v>5222</v>
      </c>
      <c r="F868" s="89" t="s">
        <v>29</v>
      </c>
      <c r="G868" s="90">
        <v>0</v>
      </c>
      <c r="H868" s="90"/>
      <c r="I868" s="91"/>
      <c r="J868" s="217"/>
      <c r="K868" s="217"/>
      <c r="L868" s="232"/>
      <c r="M868" s="91">
        <v>0</v>
      </c>
      <c r="N868" s="232">
        <v>100</v>
      </c>
      <c r="O868" s="91">
        <f t="shared" si="258"/>
        <v>100</v>
      </c>
      <c r="P868" s="58">
        <v>0</v>
      </c>
      <c r="Q868" s="58">
        <f t="shared" si="257"/>
        <v>100</v>
      </c>
      <c r="R868" s="5"/>
    </row>
    <row r="869" spans="1:18" ht="21" hidden="1" x14ac:dyDescent="0.25">
      <c r="A869" s="75" t="s">
        <v>17</v>
      </c>
      <c r="B869" s="76">
        <v>4260138</v>
      </c>
      <c r="C869" s="215" t="s">
        <v>25</v>
      </c>
      <c r="D869" s="76" t="s">
        <v>18</v>
      </c>
      <c r="E869" s="76" t="s">
        <v>18</v>
      </c>
      <c r="F869" s="78" t="s">
        <v>479</v>
      </c>
      <c r="G869" s="79">
        <v>0</v>
      </c>
      <c r="H869" s="79"/>
      <c r="I869" s="84"/>
      <c r="J869" s="48"/>
      <c r="K869" s="48"/>
      <c r="L869" s="231"/>
      <c r="M869" s="124">
        <v>0</v>
      </c>
      <c r="N869" s="231">
        <f>N870</f>
        <v>100</v>
      </c>
      <c r="O869" s="124">
        <f t="shared" si="258"/>
        <v>100</v>
      </c>
      <c r="P869" s="48">
        <v>0</v>
      </c>
      <c r="Q869" s="48">
        <f t="shared" si="257"/>
        <v>100</v>
      </c>
      <c r="R869" s="5"/>
    </row>
    <row r="870" spans="1:18" ht="13.9" hidden="1" thickBot="1" x14ac:dyDescent="0.3">
      <c r="A870" s="225"/>
      <c r="B870" s="87"/>
      <c r="C870" s="88"/>
      <c r="D870" s="87">
        <v>3419</v>
      </c>
      <c r="E870" s="87">
        <v>5222</v>
      </c>
      <c r="F870" s="89" t="s">
        <v>29</v>
      </c>
      <c r="G870" s="90">
        <v>0</v>
      </c>
      <c r="H870" s="90"/>
      <c r="I870" s="91"/>
      <c r="J870" s="217"/>
      <c r="K870" s="217"/>
      <c r="L870" s="232"/>
      <c r="M870" s="91">
        <v>0</v>
      </c>
      <c r="N870" s="232">
        <v>100</v>
      </c>
      <c r="O870" s="91">
        <f t="shared" si="258"/>
        <v>100</v>
      </c>
      <c r="P870" s="58">
        <v>0</v>
      </c>
      <c r="Q870" s="58">
        <f t="shared" si="257"/>
        <v>100</v>
      </c>
      <c r="R870" s="5"/>
    </row>
    <row r="871" spans="1:18" ht="31.15" hidden="1" x14ac:dyDescent="0.25">
      <c r="A871" s="75" t="s">
        <v>17</v>
      </c>
      <c r="B871" s="76">
        <v>4260139</v>
      </c>
      <c r="C871" s="215" t="s">
        <v>25</v>
      </c>
      <c r="D871" s="76" t="s">
        <v>18</v>
      </c>
      <c r="E871" s="76" t="s">
        <v>18</v>
      </c>
      <c r="F871" s="78" t="s">
        <v>480</v>
      </c>
      <c r="G871" s="79">
        <v>0</v>
      </c>
      <c r="H871" s="79"/>
      <c r="I871" s="84"/>
      <c r="J871" s="48"/>
      <c r="K871" s="48"/>
      <c r="L871" s="231"/>
      <c r="M871" s="124">
        <v>0</v>
      </c>
      <c r="N871" s="231">
        <f>N872</f>
        <v>100</v>
      </c>
      <c r="O871" s="124">
        <f t="shared" si="258"/>
        <v>100</v>
      </c>
      <c r="P871" s="48">
        <v>0</v>
      </c>
      <c r="Q871" s="48">
        <f t="shared" si="257"/>
        <v>100</v>
      </c>
      <c r="R871" s="5"/>
    </row>
    <row r="872" spans="1:18" ht="13.9" hidden="1" thickBot="1" x14ac:dyDescent="0.3">
      <c r="A872" s="225"/>
      <c r="B872" s="87"/>
      <c r="C872" s="88"/>
      <c r="D872" s="87">
        <v>3419</v>
      </c>
      <c r="E872" s="87">
        <v>5222</v>
      </c>
      <c r="F872" s="89" t="s">
        <v>29</v>
      </c>
      <c r="G872" s="90">
        <v>0</v>
      </c>
      <c r="H872" s="90"/>
      <c r="I872" s="91"/>
      <c r="J872" s="217"/>
      <c r="K872" s="217"/>
      <c r="L872" s="232"/>
      <c r="M872" s="91">
        <v>0</v>
      </c>
      <c r="N872" s="232">
        <v>100</v>
      </c>
      <c r="O872" s="91">
        <f t="shared" si="258"/>
        <v>100</v>
      </c>
      <c r="P872" s="58">
        <v>0</v>
      </c>
      <c r="Q872" s="58">
        <f t="shared" si="257"/>
        <v>100</v>
      </c>
      <c r="R872" s="5"/>
    </row>
    <row r="873" spans="1:18" ht="21" hidden="1" x14ac:dyDescent="0.25">
      <c r="A873" s="75" t="s">
        <v>17</v>
      </c>
      <c r="B873" s="76">
        <v>4260140</v>
      </c>
      <c r="C873" s="215" t="s">
        <v>25</v>
      </c>
      <c r="D873" s="76" t="s">
        <v>18</v>
      </c>
      <c r="E873" s="76" t="s">
        <v>18</v>
      </c>
      <c r="F873" s="78" t="s">
        <v>481</v>
      </c>
      <c r="G873" s="79">
        <v>0</v>
      </c>
      <c r="H873" s="79"/>
      <c r="I873" s="84"/>
      <c r="J873" s="48"/>
      <c r="K873" s="48"/>
      <c r="L873" s="231"/>
      <c r="M873" s="124">
        <v>0</v>
      </c>
      <c r="N873" s="231">
        <f>N874</f>
        <v>100</v>
      </c>
      <c r="O873" s="124">
        <f t="shared" si="258"/>
        <v>100</v>
      </c>
      <c r="P873" s="48">
        <v>0</v>
      </c>
      <c r="Q873" s="48">
        <f t="shared" si="257"/>
        <v>100</v>
      </c>
      <c r="R873" s="5"/>
    </row>
    <row r="874" spans="1:18" ht="13.9" hidden="1" thickBot="1" x14ac:dyDescent="0.3">
      <c r="A874" s="225"/>
      <c r="B874" s="87"/>
      <c r="C874" s="88"/>
      <c r="D874" s="87">
        <v>3419</v>
      </c>
      <c r="E874" s="87">
        <v>5222</v>
      </c>
      <c r="F874" s="89" t="s">
        <v>29</v>
      </c>
      <c r="G874" s="90">
        <v>0</v>
      </c>
      <c r="H874" s="90"/>
      <c r="I874" s="91"/>
      <c r="J874" s="217"/>
      <c r="K874" s="217"/>
      <c r="L874" s="232"/>
      <c r="M874" s="91">
        <v>0</v>
      </c>
      <c r="N874" s="232">
        <v>100</v>
      </c>
      <c r="O874" s="91">
        <f t="shared" si="258"/>
        <v>100</v>
      </c>
      <c r="P874" s="58">
        <v>0</v>
      </c>
      <c r="Q874" s="58">
        <f t="shared" si="257"/>
        <v>100</v>
      </c>
      <c r="R874" s="5"/>
    </row>
    <row r="875" spans="1:18" ht="21" hidden="1" x14ac:dyDescent="0.25">
      <c r="A875" s="75" t="s">
        <v>17</v>
      </c>
      <c r="B875" s="76">
        <v>4260141</v>
      </c>
      <c r="C875" s="215" t="s">
        <v>25</v>
      </c>
      <c r="D875" s="76" t="s">
        <v>18</v>
      </c>
      <c r="E875" s="76" t="s">
        <v>18</v>
      </c>
      <c r="F875" s="78" t="s">
        <v>482</v>
      </c>
      <c r="G875" s="79">
        <v>0</v>
      </c>
      <c r="H875" s="79"/>
      <c r="I875" s="84"/>
      <c r="J875" s="48"/>
      <c r="K875" s="48"/>
      <c r="L875" s="231"/>
      <c r="M875" s="124">
        <v>0</v>
      </c>
      <c r="N875" s="231">
        <f>N876</f>
        <v>400</v>
      </c>
      <c r="O875" s="124">
        <f t="shared" si="258"/>
        <v>400</v>
      </c>
      <c r="P875" s="48">
        <v>0</v>
      </c>
      <c r="Q875" s="48">
        <f t="shared" si="257"/>
        <v>400</v>
      </c>
      <c r="R875" s="5"/>
    </row>
    <row r="876" spans="1:18" ht="13.9" hidden="1" thickBot="1" x14ac:dyDescent="0.3">
      <c r="A876" s="225"/>
      <c r="B876" s="87"/>
      <c r="C876" s="88"/>
      <c r="D876" s="87">
        <v>3419</v>
      </c>
      <c r="E876" s="87">
        <v>5222</v>
      </c>
      <c r="F876" s="89" t="s">
        <v>29</v>
      </c>
      <c r="G876" s="90">
        <v>0</v>
      </c>
      <c r="H876" s="90"/>
      <c r="I876" s="91"/>
      <c r="J876" s="217"/>
      <c r="K876" s="217"/>
      <c r="L876" s="232"/>
      <c r="M876" s="91">
        <v>0</v>
      </c>
      <c r="N876" s="232">
        <v>400</v>
      </c>
      <c r="O876" s="91">
        <f t="shared" si="258"/>
        <v>400</v>
      </c>
      <c r="P876" s="58">
        <v>0</v>
      </c>
      <c r="Q876" s="58">
        <f t="shared" si="257"/>
        <v>400</v>
      </c>
      <c r="R876" s="5"/>
    </row>
    <row r="877" spans="1:18" ht="21" hidden="1" x14ac:dyDescent="0.25">
      <c r="A877" s="75" t="s">
        <v>17</v>
      </c>
      <c r="B877" s="76">
        <v>4260142</v>
      </c>
      <c r="C877" s="215" t="s">
        <v>25</v>
      </c>
      <c r="D877" s="76" t="s">
        <v>18</v>
      </c>
      <c r="E877" s="76" t="s">
        <v>18</v>
      </c>
      <c r="F877" s="78" t="s">
        <v>483</v>
      </c>
      <c r="G877" s="79">
        <v>0</v>
      </c>
      <c r="H877" s="79"/>
      <c r="I877" s="84"/>
      <c r="J877" s="48"/>
      <c r="K877" s="48"/>
      <c r="L877" s="231"/>
      <c r="M877" s="124">
        <v>0</v>
      </c>
      <c r="N877" s="231">
        <f>N878</f>
        <v>290</v>
      </c>
      <c r="O877" s="124">
        <f t="shared" si="258"/>
        <v>290</v>
      </c>
      <c r="P877" s="48">
        <v>0</v>
      </c>
      <c r="Q877" s="48">
        <f t="shared" si="257"/>
        <v>290</v>
      </c>
      <c r="R877" s="5"/>
    </row>
    <row r="878" spans="1:18" ht="13.9" hidden="1" thickBot="1" x14ac:dyDescent="0.3">
      <c r="A878" s="225"/>
      <c r="B878" s="87"/>
      <c r="C878" s="88"/>
      <c r="D878" s="87">
        <v>3419</v>
      </c>
      <c r="E878" s="87">
        <v>5222</v>
      </c>
      <c r="F878" s="89" t="s">
        <v>29</v>
      </c>
      <c r="G878" s="90">
        <v>0</v>
      </c>
      <c r="H878" s="90"/>
      <c r="I878" s="91"/>
      <c r="J878" s="217"/>
      <c r="K878" s="217"/>
      <c r="L878" s="232"/>
      <c r="M878" s="91">
        <v>0</v>
      </c>
      <c r="N878" s="232">
        <v>290</v>
      </c>
      <c r="O878" s="91">
        <f t="shared" si="258"/>
        <v>290</v>
      </c>
      <c r="P878" s="58">
        <v>0</v>
      </c>
      <c r="Q878" s="58">
        <f t="shared" si="257"/>
        <v>290</v>
      </c>
      <c r="R878" s="5"/>
    </row>
    <row r="879" spans="1:18" ht="21" hidden="1" x14ac:dyDescent="0.25">
      <c r="A879" s="75" t="s">
        <v>17</v>
      </c>
      <c r="B879" s="76">
        <v>4260143</v>
      </c>
      <c r="C879" s="215" t="s">
        <v>25</v>
      </c>
      <c r="D879" s="76" t="s">
        <v>18</v>
      </c>
      <c r="E879" s="76" t="s">
        <v>18</v>
      </c>
      <c r="F879" s="78" t="s">
        <v>484</v>
      </c>
      <c r="G879" s="79">
        <v>0</v>
      </c>
      <c r="H879" s="79"/>
      <c r="I879" s="84"/>
      <c r="J879" s="48"/>
      <c r="K879" s="48"/>
      <c r="L879" s="231"/>
      <c r="M879" s="124">
        <v>0</v>
      </c>
      <c r="N879" s="231">
        <f>N880</f>
        <v>395</v>
      </c>
      <c r="O879" s="124">
        <f t="shared" si="258"/>
        <v>395</v>
      </c>
      <c r="P879" s="48">
        <v>0</v>
      </c>
      <c r="Q879" s="48">
        <f t="shared" si="257"/>
        <v>395</v>
      </c>
      <c r="R879" s="5"/>
    </row>
    <row r="880" spans="1:18" ht="13.9" hidden="1" thickBot="1" x14ac:dyDescent="0.3">
      <c r="A880" s="225"/>
      <c r="B880" s="87"/>
      <c r="C880" s="88"/>
      <c r="D880" s="87">
        <v>3419</v>
      </c>
      <c r="E880" s="87">
        <v>5222</v>
      </c>
      <c r="F880" s="89" t="s">
        <v>29</v>
      </c>
      <c r="G880" s="90">
        <v>0</v>
      </c>
      <c r="H880" s="90"/>
      <c r="I880" s="91"/>
      <c r="J880" s="217"/>
      <c r="K880" s="217"/>
      <c r="L880" s="232"/>
      <c r="M880" s="91">
        <v>0</v>
      </c>
      <c r="N880" s="232">
        <v>395</v>
      </c>
      <c r="O880" s="91">
        <f t="shared" si="258"/>
        <v>395</v>
      </c>
      <c r="P880" s="58">
        <v>0</v>
      </c>
      <c r="Q880" s="58">
        <f t="shared" si="257"/>
        <v>395</v>
      </c>
      <c r="R880" s="5"/>
    </row>
    <row r="881" spans="1:18" ht="21" hidden="1" x14ac:dyDescent="0.25">
      <c r="A881" s="75" t="s">
        <v>17</v>
      </c>
      <c r="B881" s="76">
        <v>4260144</v>
      </c>
      <c r="C881" s="215" t="s">
        <v>25</v>
      </c>
      <c r="D881" s="76" t="s">
        <v>18</v>
      </c>
      <c r="E881" s="76" t="s">
        <v>18</v>
      </c>
      <c r="F881" s="78" t="s">
        <v>485</v>
      </c>
      <c r="G881" s="79">
        <v>0</v>
      </c>
      <c r="H881" s="79"/>
      <c r="I881" s="84"/>
      <c r="J881" s="48"/>
      <c r="K881" s="48"/>
      <c r="L881" s="231"/>
      <c r="M881" s="124">
        <v>0</v>
      </c>
      <c r="N881" s="231">
        <f>N882</f>
        <v>247.5</v>
      </c>
      <c r="O881" s="124">
        <f t="shared" si="258"/>
        <v>247.5</v>
      </c>
      <c r="P881" s="48">
        <v>0</v>
      </c>
      <c r="Q881" s="48">
        <f t="shared" si="257"/>
        <v>247.5</v>
      </c>
      <c r="R881" s="5"/>
    </row>
    <row r="882" spans="1:18" ht="13.9" hidden="1" thickBot="1" x14ac:dyDescent="0.3">
      <c r="A882" s="225"/>
      <c r="B882" s="87"/>
      <c r="C882" s="88"/>
      <c r="D882" s="87">
        <v>3419</v>
      </c>
      <c r="E882" s="87">
        <v>5222</v>
      </c>
      <c r="F882" s="89" t="s">
        <v>29</v>
      </c>
      <c r="G882" s="90">
        <v>0</v>
      </c>
      <c r="H882" s="90"/>
      <c r="I882" s="91"/>
      <c r="J882" s="217"/>
      <c r="K882" s="217"/>
      <c r="L882" s="232"/>
      <c r="M882" s="91">
        <v>0</v>
      </c>
      <c r="N882" s="232">
        <v>247.5</v>
      </c>
      <c r="O882" s="91">
        <f t="shared" si="258"/>
        <v>247.5</v>
      </c>
      <c r="P882" s="58">
        <v>0</v>
      </c>
      <c r="Q882" s="58">
        <f t="shared" si="257"/>
        <v>247.5</v>
      </c>
      <c r="R882" s="5"/>
    </row>
    <row r="883" spans="1:18" ht="31.15" hidden="1" x14ac:dyDescent="0.25">
      <c r="A883" s="75" t="s">
        <v>17</v>
      </c>
      <c r="B883" s="76">
        <v>4260145</v>
      </c>
      <c r="C883" s="215" t="s">
        <v>25</v>
      </c>
      <c r="D883" s="76" t="s">
        <v>18</v>
      </c>
      <c r="E883" s="76" t="s">
        <v>18</v>
      </c>
      <c r="F883" s="78" t="s">
        <v>486</v>
      </c>
      <c r="G883" s="79">
        <v>0</v>
      </c>
      <c r="H883" s="79"/>
      <c r="I883" s="84"/>
      <c r="J883" s="48"/>
      <c r="K883" s="48"/>
      <c r="L883" s="231"/>
      <c r="M883" s="124">
        <v>0</v>
      </c>
      <c r="N883" s="231">
        <f>N884</f>
        <v>150</v>
      </c>
      <c r="O883" s="124">
        <f t="shared" si="258"/>
        <v>150</v>
      </c>
      <c r="P883" s="48">
        <v>0</v>
      </c>
      <c r="Q883" s="48">
        <f t="shared" si="257"/>
        <v>150</v>
      </c>
      <c r="R883" s="5"/>
    </row>
    <row r="884" spans="1:18" ht="13.9" hidden="1" thickBot="1" x14ac:dyDescent="0.3">
      <c r="A884" s="225"/>
      <c r="B884" s="87"/>
      <c r="C884" s="88"/>
      <c r="D884" s="87">
        <v>3419</v>
      </c>
      <c r="E884" s="87">
        <v>5222</v>
      </c>
      <c r="F884" s="89" t="s">
        <v>29</v>
      </c>
      <c r="G884" s="90">
        <v>0</v>
      </c>
      <c r="H884" s="90"/>
      <c r="I884" s="91"/>
      <c r="J884" s="217"/>
      <c r="K884" s="217"/>
      <c r="L884" s="232"/>
      <c r="M884" s="91">
        <v>0</v>
      </c>
      <c r="N884" s="232">
        <v>150</v>
      </c>
      <c r="O884" s="91">
        <f t="shared" si="258"/>
        <v>150</v>
      </c>
      <c r="P884" s="58">
        <v>0</v>
      </c>
      <c r="Q884" s="58">
        <f t="shared" si="257"/>
        <v>150</v>
      </c>
      <c r="R884" s="5"/>
    </row>
    <row r="885" spans="1:18" ht="31.15" hidden="1" x14ac:dyDescent="0.25">
      <c r="A885" s="75" t="s">
        <v>17</v>
      </c>
      <c r="B885" s="76">
        <v>4260146</v>
      </c>
      <c r="C885" s="215" t="s">
        <v>25</v>
      </c>
      <c r="D885" s="76" t="s">
        <v>18</v>
      </c>
      <c r="E885" s="76" t="s">
        <v>18</v>
      </c>
      <c r="F885" s="78" t="s">
        <v>487</v>
      </c>
      <c r="G885" s="79">
        <v>0</v>
      </c>
      <c r="H885" s="79"/>
      <c r="I885" s="84"/>
      <c r="J885" s="48"/>
      <c r="K885" s="48"/>
      <c r="L885" s="231"/>
      <c r="M885" s="124">
        <v>0</v>
      </c>
      <c r="N885" s="231">
        <f>N886</f>
        <v>117.5</v>
      </c>
      <c r="O885" s="124">
        <f t="shared" si="258"/>
        <v>117.5</v>
      </c>
      <c r="P885" s="48">
        <v>0</v>
      </c>
      <c r="Q885" s="48">
        <f t="shared" si="257"/>
        <v>117.5</v>
      </c>
      <c r="R885" s="5"/>
    </row>
    <row r="886" spans="1:18" ht="13.9" hidden="1" thickBot="1" x14ac:dyDescent="0.3">
      <c r="A886" s="225"/>
      <c r="B886" s="87"/>
      <c r="C886" s="88"/>
      <c r="D886" s="87">
        <v>3419</v>
      </c>
      <c r="E886" s="87">
        <v>5222</v>
      </c>
      <c r="F886" s="89" t="s">
        <v>29</v>
      </c>
      <c r="G886" s="90">
        <v>0</v>
      </c>
      <c r="H886" s="90"/>
      <c r="I886" s="91"/>
      <c r="J886" s="217"/>
      <c r="K886" s="217"/>
      <c r="L886" s="232"/>
      <c r="M886" s="91">
        <v>0</v>
      </c>
      <c r="N886" s="232">
        <v>117.5</v>
      </c>
      <c r="O886" s="91">
        <f t="shared" si="258"/>
        <v>117.5</v>
      </c>
      <c r="P886" s="58">
        <v>0</v>
      </c>
      <c r="Q886" s="58">
        <f t="shared" si="257"/>
        <v>117.5</v>
      </c>
      <c r="R886" s="5"/>
    </row>
    <row r="887" spans="1:18" ht="21" hidden="1" x14ac:dyDescent="0.25">
      <c r="A887" s="75" t="s">
        <v>17</v>
      </c>
      <c r="B887" s="76">
        <v>4260147</v>
      </c>
      <c r="C887" s="215" t="s">
        <v>25</v>
      </c>
      <c r="D887" s="76" t="s">
        <v>18</v>
      </c>
      <c r="E887" s="76" t="s">
        <v>18</v>
      </c>
      <c r="F887" s="78" t="s">
        <v>488</v>
      </c>
      <c r="G887" s="79">
        <v>0</v>
      </c>
      <c r="H887" s="79"/>
      <c r="I887" s="84"/>
      <c r="J887" s="48"/>
      <c r="K887" s="48"/>
      <c r="L887" s="231"/>
      <c r="M887" s="124">
        <v>0</v>
      </c>
      <c r="N887" s="231">
        <f>N888</f>
        <v>200</v>
      </c>
      <c r="O887" s="124">
        <f t="shared" si="258"/>
        <v>200</v>
      </c>
      <c r="P887" s="48">
        <v>0</v>
      </c>
      <c r="Q887" s="48">
        <f t="shared" si="257"/>
        <v>200</v>
      </c>
      <c r="R887" s="5"/>
    </row>
    <row r="888" spans="1:18" ht="13.9" hidden="1" thickBot="1" x14ac:dyDescent="0.3">
      <c r="A888" s="225"/>
      <c r="B888" s="87"/>
      <c r="C888" s="88"/>
      <c r="D888" s="87">
        <v>3419</v>
      </c>
      <c r="E888" s="87">
        <v>5222</v>
      </c>
      <c r="F888" s="89" t="s">
        <v>29</v>
      </c>
      <c r="G888" s="90">
        <v>0</v>
      </c>
      <c r="H888" s="90"/>
      <c r="I888" s="91"/>
      <c r="J888" s="217"/>
      <c r="K888" s="217"/>
      <c r="L888" s="232"/>
      <c r="M888" s="91">
        <v>0</v>
      </c>
      <c r="N888" s="232">
        <v>200</v>
      </c>
      <c r="O888" s="91">
        <f t="shared" si="258"/>
        <v>200</v>
      </c>
      <c r="P888" s="58">
        <v>0</v>
      </c>
      <c r="Q888" s="58">
        <f t="shared" si="257"/>
        <v>200</v>
      </c>
      <c r="R888" s="5"/>
    </row>
    <row r="889" spans="1:18" ht="21" hidden="1" x14ac:dyDescent="0.25">
      <c r="A889" s="75" t="s">
        <v>17</v>
      </c>
      <c r="B889" s="76">
        <v>4260148</v>
      </c>
      <c r="C889" s="215" t="s">
        <v>25</v>
      </c>
      <c r="D889" s="76" t="s">
        <v>18</v>
      </c>
      <c r="E889" s="76" t="s">
        <v>18</v>
      </c>
      <c r="F889" s="78" t="s">
        <v>489</v>
      </c>
      <c r="G889" s="79">
        <v>0</v>
      </c>
      <c r="H889" s="79"/>
      <c r="I889" s="84"/>
      <c r="J889" s="48"/>
      <c r="K889" s="48"/>
      <c r="L889" s="231"/>
      <c r="M889" s="124">
        <v>0</v>
      </c>
      <c r="N889" s="231">
        <f>N890</f>
        <v>117.5</v>
      </c>
      <c r="O889" s="124">
        <f t="shared" si="258"/>
        <v>117.5</v>
      </c>
      <c r="P889" s="48">
        <v>0</v>
      </c>
      <c r="Q889" s="48">
        <f t="shared" si="257"/>
        <v>117.5</v>
      </c>
      <c r="R889" s="5"/>
    </row>
    <row r="890" spans="1:18" ht="13.9" hidden="1" thickBot="1" x14ac:dyDescent="0.3">
      <c r="A890" s="225"/>
      <c r="B890" s="87"/>
      <c r="C890" s="88"/>
      <c r="D890" s="87">
        <v>3419</v>
      </c>
      <c r="E890" s="87">
        <v>5222</v>
      </c>
      <c r="F890" s="89" t="s">
        <v>29</v>
      </c>
      <c r="G890" s="90">
        <v>0</v>
      </c>
      <c r="H890" s="90"/>
      <c r="I890" s="91"/>
      <c r="J890" s="217"/>
      <c r="K890" s="217"/>
      <c r="L890" s="232"/>
      <c r="M890" s="91">
        <v>0</v>
      </c>
      <c r="N890" s="232">
        <v>117.5</v>
      </c>
      <c r="O890" s="91">
        <f t="shared" si="258"/>
        <v>117.5</v>
      </c>
      <c r="P890" s="58">
        <v>0</v>
      </c>
      <c r="Q890" s="58">
        <f t="shared" si="257"/>
        <v>117.5</v>
      </c>
      <c r="R890" s="5"/>
    </row>
    <row r="891" spans="1:18" ht="21" hidden="1" x14ac:dyDescent="0.25">
      <c r="A891" s="75" t="s">
        <v>17</v>
      </c>
      <c r="B891" s="76">
        <v>4260149</v>
      </c>
      <c r="C891" s="215" t="s">
        <v>25</v>
      </c>
      <c r="D891" s="76" t="s">
        <v>18</v>
      </c>
      <c r="E891" s="76" t="s">
        <v>18</v>
      </c>
      <c r="F891" s="78" t="s">
        <v>490</v>
      </c>
      <c r="G891" s="79">
        <v>0</v>
      </c>
      <c r="H891" s="79"/>
      <c r="I891" s="84"/>
      <c r="J891" s="48"/>
      <c r="K891" s="48"/>
      <c r="L891" s="231"/>
      <c r="M891" s="124">
        <v>0</v>
      </c>
      <c r="N891" s="231">
        <f>N892</f>
        <v>225</v>
      </c>
      <c r="O891" s="124">
        <f t="shared" si="258"/>
        <v>225</v>
      </c>
      <c r="P891" s="48">
        <v>0</v>
      </c>
      <c r="Q891" s="48">
        <f t="shared" si="257"/>
        <v>225</v>
      </c>
      <c r="R891" s="5"/>
    </row>
    <row r="892" spans="1:18" ht="13.9" hidden="1" thickBot="1" x14ac:dyDescent="0.3">
      <c r="A892" s="225"/>
      <c r="B892" s="87"/>
      <c r="C892" s="88"/>
      <c r="D892" s="87">
        <v>3419</v>
      </c>
      <c r="E892" s="87">
        <v>5222</v>
      </c>
      <c r="F892" s="89" t="s">
        <v>29</v>
      </c>
      <c r="G892" s="90">
        <v>0</v>
      </c>
      <c r="H892" s="90"/>
      <c r="I892" s="91"/>
      <c r="J892" s="217"/>
      <c r="K892" s="217"/>
      <c r="L892" s="232"/>
      <c r="M892" s="91">
        <v>0</v>
      </c>
      <c r="N892" s="232">
        <v>225</v>
      </c>
      <c r="O892" s="91">
        <f t="shared" si="258"/>
        <v>225</v>
      </c>
      <c r="P892" s="58">
        <v>0</v>
      </c>
      <c r="Q892" s="58">
        <f t="shared" si="257"/>
        <v>225</v>
      </c>
      <c r="R892" s="5"/>
    </row>
    <row r="893" spans="1:18" ht="31.15" hidden="1" x14ac:dyDescent="0.25">
      <c r="A893" s="75" t="s">
        <v>17</v>
      </c>
      <c r="B893" s="76">
        <v>4260150</v>
      </c>
      <c r="C893" s="215" t="s">
        <v>25</v>
      </c>
      <c r="D893" s="76" t="s">
        <v>18</v>
      </c>
      <c r="E893" s="76" t="s">
        <v>18</v>
      </c>
      <c r="F893" s="78" t="s">
        <v>491</v>
      </c>
      <c r="G893" s="79">
        <v>0</v>
      </c>
      <c r="H893" s="79"/>
      <c r="I893" s="84"/>
      <c r="J893" s="48"/>
      <c r="K893" s="48"/>
      <c r="L893" s="231"/>
      <c r="M893" s="124">
        <v>0</v>
      </c>
      <c r="N893" s="231">
        <f>N894</f>
        <v>205</v>
      </c>
      <c r="O893" s="124">
        <f t="shared" si="258"/>
        <v>205</v>
      </c>
      <c r="P893" s="48">
        <v>0</v>
      </c>
      <c r="Q893" s="48">
        <f t="shared" si="257"/>
        <v>205</v>
      </c>
      <c r="R893" s="5"/>
    </row>
    <row r="894" spans="1:18" ht="13.9" hidden="1" thickBot="1" x14ac:dyDescent="0.3">
      <c r="A894" s="225"/>
      <c r="B894" s="87"/>
      <c r="C894" s="88"/>
      <c r="D894" s="87">
        <v>3419</v>
      </c>
      <c r="E894" s="87">
        <v>5222</v>
      </c>
      <c r="F894" s="89" t="s">
        <v>29</v>
      </c>
      <c r="G894" s="90">
        <v>0</v>
      </c>
      <c r="H894" s="90"/>
      <c r="I894" s="91"/>
      <c r="J894" s="217"/>
      <c r="K894" s="217"/>
      <c r="L894" s="232"/>
      <c r="M894" s="91">
        <v>0</v>
      </c>
      <c r="N894" s="232">
        <v>205</v>
      </c>
      <c r="O894" s="91">
        <f t="shared" si="258"/>
        <v>205</v>
      </c>
      <c r="P894" s="58">
        <v>0</v>
      </c>
      <c r="Q894" s="58">
        <f t="shared" si="257"/>
        <v>205</v>
      </c>
      <c r="R894" s="5"/>
    </row>
    <row r="895" spans="1:18" ht="21" hidden="1" x14ac:dyDescent="0.25">
      <c r="A895" s="75" t="s">
        <v>17</v>
      </c>
      <c r="B895" s="76">
        <v>4260151</v>
      </c>
      <c r="C895" s="215" t="s">
        <v>25</v>
      </c>
      <c r="D895" s="76" t="s">
        <v>18</v>
      </c>
      <c r="E895" s="76" t="s">
        <v>18</v>
      </c>
      <c r="F895" s="78" t="s">
        <v>492</v>
      </c>
      <c r="G895" s="79">
        <v>0</v>
      </c>
      <c r="H895" s="79"/>
      <c r="I895" s="84"/>
      <c r="J895" s="48"/>
      <c r="K895" s="48"/>
      <c r="L895" s="231"/>
      <c r="M895" s="124">
        <v>0</v>
      </c>
      <c r="N895" s="231">
        <f>N896</f>
        <v>500</v>
      </c>
      <c r="O895" s="124">
        <f t="shared" si="258"/>
        <v>500</v>
      </c>
      <c r="P895" s="48">
        <v>0</v>
      </c>
      <c r="Q895" s="48">
        <f t="shared" si="257"/>
        <v>500</v>
      </c>
      <c r="R895" s="5"/>
    </row>
    <row r="896" spans="1:18" ht="13.9" hidden="1" thickBot="1" x14ac:dyDescent="0.3">
      <c r="A896" s="225"/>
      <c r="B896" s="87"/>
      <c r="C896" s="88"/>
      <c r="D896" s="87">
        <v>3419</v>
      </c>
      <c r="E896" s="87">
        <v>5222</v>
      </c>
      <c r="F896" s="89" t="s">
        <v>29</v>
      </c>
      <c r="G896" s="90">
        <v>0</v>
      </c>
      <c r="H896" s="90"/>
      <c r="I896" s="91"/>
      <c r="J896" s="217"/>
      <c r="K896" s="217"/>
      <c r="L896" s="232"/>
      <c r="M896" s="91">
        <v>0</v>
      </c>
      <c r="N896" s="232">
        <v>500</v>
      </c>
      <c r="O896" s="91">
        <f t="shared" si="258"/>
        <v>500</v>
      </c>
      <c r="P896" s="58">
        <v>0</v>
      </c>
      <c r="Q896" s="58">
        <f t="shared" si="257"/>
        <v>500</v>
      </c>
      <c r="R896" s="5"/>
    </row>
    <row r="897" spans="1:18" ht="21" hidden="1" x14ac:dyDescent="0.25">
      <c r="A897" s="75" t="s">
        <v>17</v>
      </c>
      <c r="B897" s="76">
        <v>4260152</v>
      </c>
      <c r="C897" s="215" t="s">
        <v>25</v>
      </c>
      <c r="D897" s="76" t="s">
        <v>18</v>
      </c>
      <c r="E897" s="76" t="s">
        <v>18</v>
      </c>
      <c r="F897" s="78" t="s">
        <v>493</v>
      </c>
      <c r="G897" s="79">
        <v>0</v>
      </c>
      <c r="H897" s="79"/>
      <c r="I897" s="84"/>
      <c r="J897" s="48"/>
      <c r="K897" s="48"/>
      <c r="L897" s="231"/>
      <c r="M897" s="124">
        <v>0</v>
      </c>
      <c r="N897" s="231">
        <f>N898</f>
        <v>100</v>
      </c>
      <c r="O897" s="124">
        <f t="shared" si="258"/>
        <v>100</v>
      </c>
      <c r="P897" s="48">
        <v>0</v>
      </c>
      <c r="Q897" s="48">
        <f t="shared" si="257"/>
        <v>100</v>
      </c>
      <c r="R897" s="5"/>
    </row>
    <row r="898" spans="1:18" ht="13.9" hidden="1" thickBot="1" x14ac:dyDescent="0.3">
      <c r="A898" s="225"/>
      <c r="B898" s="87"/>
      <c r="C898" s="88"/>
      <c r="D898" s="87">
        <v>3419</v>
      </c>
      <c r="E898" s="87">
        <v>5222</v>
      </c>
      <c r="F898" s="89" t="s">
        <v>29</v>
      </c>
      <c r="G898" s="90">
        <v>0</v>
      </c>
      <c r="H898" s="90"/>
      <c r="I898" s="91"/>
      <c r="J898" s="217"/>
      <c r="K898" s="217"/>
      <c r="L898" s="232"/>
      <c r="M898" s="91">
        <v>0</v>
      </c>
      <c r="N898" s="232">
        <v>100</v>
      </c>
      <c r="O898" s="91">
        <f t="shared" si="258"/>
        <v>100</v>
      </c>
      <c r="P898" s="58">
        <v>0</v>
      </c>
      <c r="Q898" s="58">
        <f t="shared" si="257"/>
        <v>100</v>
      </c>
      <c r="R898" s="5"/>
    </row>
    <row r="899" spans="1:18" ht="31.15" hidden="1" x14ac:dyDescent="0.25">
      <c r="A899" s="75" t="s">
        <v>17</v>
      </c>
      <c r="B899" s="76">
        <v>4260153</v>
      </c>
      <c r="C899" s="215" t="s">
        <v>25</v>
      </c>
      <c r="D899" s="76" t="s">
        <v>18</v>
      </c>
      <c r="E899" s="76" t="s">
        <v>18</v>
      </c>
      <c r="F899" s="78" t="s">
        <v>494</v>
      </c>
      <c r="G899" s="79">
        <v>0</v>
      </c>
      <c r="H899" s="79"/>
      <c r="I899" s="84"/>
      <c r="J899" s="48"/>
      <c r="K899" s="48"/>
      <c r="L899" s="231"/>
      <c r="M899" s="124">
        <v>0</v>
      </c>
      <c r="N899" s="231">
        <f>N900</f>
        <v>100</v>
      </c>
      <c r="O899" s="124">
        <f t="shared" si="258"/>
        <v>100</v>
      </c>
      <c r="P899" s="48">
        <v>0</v>
      </c>
      <c r="Q899" s="48">
        <f t="shared" si="257"/>
        <v>100</v>
      </c>
      <c r="R899" s="5"/>
    </row>
    <row r="900" spans="1:18" ht="13.9" hidden="1" thickBot="1" x14ac:dyDescent="0.3">
      <c r="A900" s="225"/>
      <c r="B900" s="87"/>
      <c r="C900" s="88"/>
      <c r="D900" s="87">
        <v>3419</v>
      </c>
      <c r="E900" s="87">
        <v>5222</v>
      </c>
      <c r="F900" s="89" t="s">
        <v>29</v>
      </c>
      <c r="G900" s="90">
        <v>0</v>
      </c>
      <c r="H900" s="90"/>
      <c r="I900" s="91"/>
      <c r="J900" s="217"/>
      <c r="K900" s="217"/>
      <c r="L900" s="232"/>
      <c r="M900" s="91">
        <v>0</v>
      </c>
      <c r="N900" s="232">
        <v>100</v>
      </c>
      <c r="O900" s="91">
        <f t="shared" si="258"/>
        <v>100</v>
      </c>
      <c r="P900" s="58">
        <v>0</v>
      </c>
      <c r="Q900" s="58">
        <f t="shared" si="257"/>
        <v>100</v>
      </c>
      <c r="R900" s="5"/>
    </row>
    <row r="901" spans="1:18" ht="31.15" hidden="1" x14ac:dyDescent="0.25">
      <c r="A901" s="75" t="s">
        <v>17</v>
      </c>
      <c r="B901" s="76">
        <v>4260154</v>
      </c>
      <c r="C901" s="215" t="s">
        <v>25</v>
      </c>
      <c r="D901" s="76" t="s">
        <v>18</v>
      </c>
      <c r="E901" s="76" t="s">
        <v>18</v>
      </c>
      <c r="F901" s="78" t="s">
        <v>495</v>
      </c>
      <c r="G901" s="79">
        <v>0</v>
      </c>
      <c r="H901" s="79"/>
      <c r="I901" s="84"/>
      <c r="J901" s="48"/>
      <c r="K901" s="48"/>
      <c r="L901" s="231"/>
      <c r="M901" s="124">
        <v>0</v>
      </c>
      <c r="N901" s="231">
        <f>N902</f>
        <v>100</v>
      </c>
      <c r="O901" s="124">
        <f t="shared" si="258"/>
        <v>100</v>
      </c>
      <c r="P901" s="48">
        <v>0</v>
      </c>
      <c r="Q901" s="48">
        <f t="shared" si="257"/>
        <v>100</v>
      </c>
      <c r="R901" s="5"/>
    </row>
    <row r="902" spans="1:18" ht="13.9" hidden="1" thickBot="1" x14ac:dyDescent="0.3">
      <c r="A902" s="225"/>
      <c r="B902" s="87"/>
      <c r="C902" s="88"/>
      <c r="D902" s="87">
        <v>3419</v>
      </c>
      <c r="E902" s="87">
        <v>5222</v>
      </c>
      <c r="F902" s="89" t="s">
        <v>29</v>
      </c>
      <c r="G902" s="90">
        <v>0</v>
      </c>
      <c r="H902" s="90"/>
      <c r="I902" s="91"/>
      <c r="J902" s="217"/>
      <c r="K902" s="217"/>
      <c r="L902" s="232"/>
      <c r="M902" s="91">
        <v>0</v>
      </c>
      <c r="N902" s="232">
        <v>100</v>
      </c>
      <c r="O902" s="91">
        <f t="shared" si="258"/>
        <v>100</v>
      </c>
      <c r="P902" s="58">
        <v>0</v>
      </c>
      <c r="Q902" s="58">
        <f t="shared" si="257"/>
        <v>100</v>
      </c>
      <c r="R902" s="5"/>
    </row>
    <row r="903" spans="1:18" ht="21" hidden="1" x14ac:dyDescent="0.25">
      <c r="A903" s="75" t="s">
        <v>17</v>
      </c>
      <c r="B903" s="76">
        <v>4260155</v>
      </c>
      <c r="C903" s="215" t="s">
        <v>25</v>
      </c>
      <c r="D903" s="76" t="s">
        <v>18</v>
      </c>
      <c r="E903" s="76" t="s">
        <v>18</v>
      </c>
      <c r="F903" s="78" t="s">
        <v>496</v>
      </c>
      <c r="G903" s="79">
        <v>0</v>
      </c>
      <c r="H903" s="79"/>
      <c r="I903" s="84"/>
      <c r="J903" s="48"/>
      <c r="K903" s="48"/>
      <c r="L903" s="231"/>
      <c r="M903" s="124">
        <v>0</v>
      </c>
      <c r="N903" s="231">
        <f>N904</f>
        <v>159</v>
      </c>
      <c r="O903" s="124">
        <f t="shared" si="258"/>
        <v>159</v>
      </c>
      <c r="P903" s="48">
        <v>0</v>
      </c>
      <c r="Q903" s="48">
        <f t="shared" si="257"/>
        <v>159</v>
      </c>
      <c r="R903" s="5"/>
    </row>
    <row r="904" spans="1:18" ht="13.9" hidden="1" thickBot="1" x14ac:dyDescent="0.3">
      <c r="A904" s="225"/>
      <c r="B904" s="87"/>
      <c r="C904" s="88"/>
      <c r="D904" s="87">
        <v>3419</v>
      </c>
      <c r="E904" s="87">
        <v>5222</v>
      </c>
      <c r="F904" s="89" t="s">
        <v>29</v>
      </c>
      <c r="G904" s="90">
        <v>0</v>
      </c>
      <c r="H904" s="90"/>
      <c r="I904" s="91"/>
      <c r="J904" s="217"/>
      <c r="K904" s="217"/>
      <c r="L904" s="232"/>
      <c r="M904" s="91">
        <v>0</v>
      </c>
      <c r="N904" s="232">
        <v>159</v>
      </c>
      <c r="O904" s="91">
        <f t="shared" si="258"/>
        <v>159</v>
      </c>
      <c r="P904" s="58">
        <v>0</v>
      </c>
      <c r="Q904" s="58">
        <f t="shared" si="257"/>
        <v>159</v>
      </c>
      <c r="R904" s="5"/>
    </row>
    <row r="905" spans="1:18" ht="21" hidden="1" x14ac:dyDescent="0.25">
      <c r="A905" s="75" t="s">
        <v>17</v>
      </c>
      <c r="B905" s="76">
        <v>4260156</v>
      </c>
      <c r="C905" s="215" t="s">
        <v>25</v>
      </c>
      <c r="D905" s="76" t="s">
        <v>18</v>
      </c>
      <c r="E905" s="76" t="s">
        <v>18</v>
      </c>
      <c r="F905" s="78" t="s">
        <v>497</v>
      </c>
      <c r="G905" s="79">
        <v>0</v>
      </c>
      <c r="H905" s="79"/>
      <c r="I905" s="84"/>
      <c r="J905" s="48"/>
      <c r="K905" s="48"/>
      <c r="L905" s="231"/>
      <c r="M905" s="124">
        <v>0</v>
      </c>
      <c r="N905" s="231">
        <f>N906</f>
        <v>105</v>
      </c>
      <c r="O905" s="124">
        <f t="shared" si="258"/>
        <v>105</v>
      </c>
      <c r="P905" s="48">
        <v>0</v>
      </c>
      <c r="Q905" s="48">
        <f t="shared" si="257"/>
        <v>105</v>
      </c>
      <c r="R905" s="5"/>
    </row>
    <row r="906" spans="1:18" ht="13.9" hidden="1" thickBot="1" x14ac:dyDescent="0.3">
      <c r="A906" s="225"/>
      <c r="B906" s="87"/>
      <c r="C906" s="88"/>
      <c r="D906" s="87">
        <v>3419</v>
      </c>
      <c r="E906" s="87">
        <v>5222</v>
      </c>
      <c r="F906" s="89" t="s">
        <v>29</v>
      </c>
      <c r="G906" s="90">
        <v>0</v>
      </c>
      <c r="H906" s="90"/>
      <c r="I906" s="91"/>
      <c r="J906" s="217"/>
      <c r="K906" s="217"/>
      <c r="L906" s="232"/>
      <c r="M906" s="91">
        <v>0</v>
      </c>
      <c r="N906" s="232">
        <v>105</v>
      </c>
      <c r="O906" s="91">
        <f t="shared" si="258"/>
        <v>105</v>
      </c>
      <c r="P906" s="58">
        <v>0</v>
      </c>
      <c r="Q906" s="58">
        <f t="shared" si="257"/>
        <v>105</v>
      </c>
      <c r="R906" s="5"/>
    </row>
    <row r="907" spans="1:18" ht="31.15" hidden="1" x14ac:dyDescent="0.25">
      <c r="A907" s="75" t="s">
        <v>17</v>
      </c>
      <c r="B907" s="76">
        <v>4260157</v>
      </c>
      <c r="C907" s="215" t="s">
        <v>25</v>
      </c>
      <c r="D907" s="76" t="s">
        <v>18</v>
      </c>
      <c r="E907" s="76" t="s">
        <v>18</v>
      </c>
      <c r="F907" s="78" t="s">
        <v>498</v>
      </c>
      <c r="G907" s="79">
        <v>0</v>
      </c>
      <c r="H907" s="79"/>
      <c r="I907" s="84"/>
      <c r="J907" s="48"/>
      <c r="K907" s="48"/>
      <c r="L907" s="231"/>
      <c r="M907" s="124">
        <v>0</v>
      </c>
      <c r="N907" s="231">
        <f>N908</f>
        <v>187.25</v>
      </c>
      <c r="O907" s="124">
        <f t="shared" si="258"/>
        <v>187.25</v>
      </c>
      <c r="P907" s="48">
        <v>0</v>
      </c>
      <c r="Q907" s="48">
        <f t="shared" ref="Q907:Q970" si="259">+O907+P907</f>
        <v>187.25</v>
      </c>
      <c r="R907" s="5"/>
    </row>
    <row r="908" spans="1:18" ht="13.9" hidden="1" thickBot="1" x14ac:dyDescent="0.3">
      <c r="A908" s="225"/>
      <c r="B908" s="87"/>
      <c r="C908" s="88"/>
      <c r="D908" s="87">
        <v>3419</v>
      </c>
      <c r="E908" s="87">
        <v>5222</v>
      </c>
      <c r="F908" s="89" t="s">
        <v>29</v>
      </c>
      <c r="G908" s="90">
        <v>0</v>
      </c>
      <c r="H908" s="90"/>
      <c r="I908" s="91"/>
      <c r="J908" s="217"/>
      <c r="K908" s="217"/>
      <c r="L908" s="232"/>
      <c r="M908" s="91">
        <v>0</v>
      </c>
      <c r="N908" s="232">
        <v>187.25</v>
      </c>
      <c r="O908" s="91">
        <f t="shared" si="258"/>
        <v>187.25</v>
      </c>
      <c r="P908" s="58">
        <v>0</v>
      </c>
      <c r="Q908" s="58">
        <f t="shared" si="259"/>
        <v>187.25</v>
      </c>
      <c r="R908" s="5"/>
    </row>
    <row r="909" spans="1:18" ht="31.15" hidden="1" x14ac:dyDescent="0.25">
      <c r="A909" s="75" t="s">
        <v>17</v>
      </c>
      <c r="B909" s="76">
        <v>4260158</v>
      </c>
      <c r="C909" s="215" t="s">
        <v>25</v>
      </c>
      <c r="D909" s="76" t="s">
        <v>18</v>
      </c>
      <c r="E909" s="76" t="s">
        <v>18</v>
      </c>
      <c r="F909" s="78" t="s">
        <v>499</v>
      </c>
      <c r="G909" s="79">
        <v>0</v>
      </c>
      <c r="H909" s="79"/>
      <c r="I909" s="84"/>
      <c r="J909" s="48"/>
      <c r="K909" s="48"/>
      <c r="L909" s="231"/>
      <c r="M909" s="124">
        <v>0</v>
      </c>
      <c r="N909" s="231">
        <f>N910</f>
        <v>115.5</v>
      </c>
      <c r="O909" s="124">
        <f t="shared" si="258"/>
        <v>115.5</v>
      </c>
      <c r="P909" s="48">
        <v>0</v>
      </c>
      <c r="Q909" s="48">
        <f t="shared" si="259"/>
        <v>115.5</v>
      </c>
      <c r="R909" s="5"/>
    </row>
    <row r="910" spans="1:18" ht="13.9" hidden="1" thickBot="1" x14ac:dyDescent="0.3">
      <c r="A910" s="225"/>
      <c r="B910" s="87"/>
      <c r="C910" s="88"/>
      <c r="D910" s="87">
        <v>3419</v>
      </c>
      <c r="E910" s="87">
        <v>5222</v>
      </c>
      <c r="F910" s="89" t="s">
        <v>29</v>
      </c>
      <c r="G910" s="90">
        <v>0</v>
      </c>
      <c r="H910" s="90"/>
      <c r="I910" s="91"/>
      <c r="J910" s="217"/>
      <c r="K910" s="217"/>
      <c r="L910" s="232"/>
      <c r="M910" s="91">
        <v>0</v>
      </c>
      <c r="N910" s="232">
        <v>115.5</v>
      </c>
      <c r="O910" s="91">
        <f t="shared" si="258"/>
        <v>115.5</v>
      </c>
      <c r="P910" s="58">
        <v>0</v>
      </c>
      <c r="Q910" s="58">
        <f t="shared" si="259"/>
        <v>115.5</v>
      </c>
      <c r="R910" s="5"/>
    </row>
    <row r="911" spans="1:18" ht="31.15" hidden="1" x14ac:dyDescent="0.25">
      <c r="A911" s="75" t="s">
        <v>17</v>
      </c>
      <c r="B911" s="76">
        <v>4260159</v>
      </c>
      <c r="C911" s="215" t="s">
        <v>25</v>
      </c>
      <c r="D911" s="76" t="s">
        <v>18</v>
      </c>
      <c r="E911" s="76" t="s">
        <v>18</v>
      </c>
      <c r="F911" s="78" t="s">
        <v>500</v>
      </c>
      <c r="G911" s="79">
        <v>0</v>
      </c>
      <c r="H911" s="79"/>
      <c r="I911" s="84"/>
      <c r="J911" s="48"/>
      <c r="K911" s="48"/>
      <c r="L911" s="231"/>
      <c r="M911" s="124">
        <v>0</v>
      </c>
      <c r="N911" s="231">
        <f>N912</f>
        <v>181.05</v>
      </c>
      <c r="O911" s="124">
        <f t="shared" si="258"/>
        <v>181.05</v>
      </c>
      <c r="P911" s="48">
        <v>0</v>
      </c>
      <c r="Q911" s="48">
        <f t="shared" si="259"/>
        <v>181.05</v>
      </c>
      <c r="R911" s="5"/>
    </row>
    <row r="912" spans="1:18" ht="13.9" hidden="1" thickBot="1" x14ac:dyDescent="0.3">
      <c r="A912" s="225"/>
      <c r="B912" s="87"/>
      <c r="C912" s="88"/>
      <c r="D912" s="87">
        <v>3419</v>
      </c>
      <c r="E912" s="87">
        <v>5222</v>
      </c>
      <c r="F912" s="89" t="s">
        <v>29</v>
      </c>
      <c r="G912" s="90">
        <v>0</v>
      </c>
      <c r="H912" s="90"/>
      <c r="I912" s="91"/>
      <c r="J912" s="217"/>
      <c r="K912" s="217"/>
      <c r="L912" s="232"/>
      <c r="M912" s="91">
        <v>0</v>
      </c>
      <c r="N912" s="232">
        <v>181.05</v>
      </c>
      <c r="O912" s="91">
        <f t="shared" si="258"/>
        <v>181.05</v>
      </c>
      <c r="P912" s="58">
        <v>0</v>
      </c>
      <c r="Q912" s="58">
        <f t="shared" si="259"/>
        <v>181.05</v>
      </c>
      <c r="R912" s="5"/>
    </row>
    <row r="913" spans="1:18" ht="31.15" hidden="1" x14ac:dyDescent="0.25">
      <c r="A913" s="75" t="s">
        <v>17</v>
      </c>
      <c r="B913" s="76">
        <v>4260160</v>
      </c>
      <c r="C913" s="215" t="s">
        <v>25</v>
      </c>
      <c r="D913" s="76" t="s">
        <v>18</v>
      </c>
      <c r="E913" s="76" t="s">
        <v>18</v>
      </c>
      <c r="F913" s="78" t="s">
        <v>501</v>
      </c>
      <c r="G913" s="79">
        <v>0</v>
      </c>
      <c r="H913" s="79"/>
      <c r="I913" s="84"/>
      <c r="J913" s="48"/>
      <c r="K913" s="48"/>
      <c r="L913" s="231"/>
      <c r="M913" s="124">
        <v>0</v>
      </c>
      <c r="N913" s="231">
        <f>N914</f>
        <v>180</v>
      </c>
      <c r="O913" s="124">
        <f t="shared" si="258"/>
        <v>180</v>
      </c>
      <c r="P913" s="48">
        <v>0</v>
      </c>
      <c r="Q913" s="48">
        <f t="shared" si="259"/>
        <v>180</v>
      </c>
      <c r="R913" s="5"/>
    </row>
    <row r="914" spans="1:18" ht="13.9" hidden="1" thickBot="1" x14ac:dyDescent="0.3">
      <c r="A914" s="225"/>
      <c r="B914" s="87"/>
      <c r="C914" s="88"/>
      <c r="D914" s="87">
        <v>3419</v>
      </c>
      <c r="E914" s="87">
        <v>5222</v>
      </c>
      <c r="F914" s="89" t="s">
        <v>29</v>
      </c>
      <c r="G914" s="90">
        <v>0</v>
      </c>
      <c r="H914" s="90"/>
      <c r="I914" s="91"/>
      <c r="J914" s="217"/>
      <c r="K914" s="217"/>
      <c r="L914" s="232"/>
      <c r="M914" s="91">
        <v>0</v>
      </c>
      <c r="N914" s="232">
        <v>180</v>
      </c>
      <c r="O914" s="91">
        <f t="shared" si="258"/>
        <v>180</v>
      </c>
      <c r="P914" s="58">
        <v>0</v>
      </c>
      <c r="Q914" s="58">
        <f t="shared" si="259"/>
        <v>180</v>
      </c>
      <c r="R914" s="5"/>
    </row>
    <row r="915" spans="1:18" ht="31.15" hidden="1" x14ac:dyDescent="0.25">
      <c r="A915" s="75" t="s">
        <v>17</v>
      </c>
      <c r="B915" s="76">
        <v>4260161</v>
      </c>
      <c r="C915" s="215" t="s">
        <v>25</v>
      </c>
      <c r="D915" s="76" t="s">
        <v>18</v>
      </c>
      <c r="E915" s="76" t="s">
        <v>18</v>
      </c>
      <c r="F915" s="78" t="s">
        <v>502</v>
      </c>
      <c r="G915" s="79">
        <v>0</v>
      </c>
      <c r="H915" s="79"/>
      <c r="I915" s="84"/>
      <c r="J915" s="48"/>
      <c r="K915" s="48"/>
      <c r="L915" s="231"/>
      <c r="M915" s="124">
        <v>0</v>
      </c>
      <c r="N915" s="231">
        <f>N916</f>
        <v>100</v>
      </c>
      <c r="O915" s="124">
        <f t="shared" si="258"/>
        <v>100</v>
      </c>
      <c r="P915" s="48">
        <v>0</v>
      </c>
      <c r="Q915" s="48">
        <f t="shared" si="259"/>
        <v>100</v>
      </c>
      <c r="R915" s="5"/>
    </row>
    <row r="916" spans="1:18" ht="13.9" hidden="1" thickBot="1" x14ac:dyDescent="0.3">
      <c r="A916" s="225"/>
      <c r="B916" s="87"/>
      <c r="C916" s="88"/>
      <c r="D916" s="87">
        <v>3419</v>
      </c>
      <c r="E916" s="87">
        <v>5222</v>
      </c>
      <c r="F916" s="89" t="s">
        <v>29</v>
      </c>
      <c r="G916" s="90">
        <v>0</v>
      </c>
      <c r="H916" s="90"/>
      <c r="I916" s="91"/>
      <c r="J916" s="217"/>
      <c r="K916" s="217"/>
      <c r="L916" s="232"/>
      <c r="M916" s="91">
        <v>0</v>
      </c>
      <c r="N916" s="232">
        <v>100</v>
      </c>
      <c r="O916" s="91">
        <f t="shared" si="258"/>
        <v>100</v>
      </c>
      <c r="P916" s="58">
        <v>0</v>
      </c>
      <c r="Q916" s="58">
        <f t="shared" si="259"/>
        <v>100</v>
      </c>
      <c r="R916" s="5"/>
    </row>
    <row r="917" spans="1:18" ht="31.15" hidden="1" x14ac:dyDescent="0.25">
      <c r="A917" s="75" t="s">
        <v>17</v>
      </c>
      <c r="B917" s="76">
        <v>4260162</v>
      </c>
      <c r="C917" s="215" t="s">
        <v>25</v>
      </c>
      <c r="D917" s="76" t="s">
        <v>18</v>
      </c>
      <c r="E917" s="76" t="s">
        <v>18</v>
      </c>
      <c r="F917" s="78" t="s">
        <v>503</v>
      </c>
      <c r="G917" s="79">
        <v>0</v>
      </c>
      <c r="H917" s="79"/>
      <c r="I917" s="84"/>
      <c r="J917" s="48"/>
      <c r="K917" s="48"/>
      <c r="L917" s="231"/>
      <c r="M917" s="124">
        <v>0</v>
      </c>
      <c r="N917" s="231">
        <f>N918</f>
        <v>150</v>
      </c>
      <c r="O917" s="124">
        <f t="shared" si="258"/>
        <v>150</v>
      </c>
      <c r="P917" s="48">
        <v>0</v>
      </c>
      <c r="Q917" s="48">
        <f t="shared" si="259"/>
        <v>150</v>
      </c>
      <c r="R917" s="5"/>
    </row>
    <row r="918" spans="1:18" ht="13.9" hidden="1" thickBot="1" x14ac:dyDescent="0.3">
      <c r="A918" s="225"/>
      <c r="B918" s="87"/>
      <c r="C918" s="88"/>
      <c r="D918" s="87">
        <v>3419</v>
      </c>
      <c r="E918" s="87">
        <v>5222</v>
      </c>
      <c r="F918" s="89" t="s">
        <v>29</v>
      </c>
      <c r="G918" s="90">
        <v>0</v>
      </c>
      <c r="H918" s="90"/>
      <c r="I918" s="91"/>
      <c r="J918" s="217"/>
      <c r="K918" s="217"/>
      <c r="L918" s="232"/>
      <c r="M918" s="91">
        <v>0</v>
      </c>
      <c r="N918" s="232">
        <v>150</v>
      </c>
      <c r="O918" s="91">
        <f t="shared" si="258"/>
        <v>150</v>
      </c>
      <c r="P918" s="58">
        <v>0</v>
      </c>
      <c r="Q918" s="58">
        <f t="shared" si="259"/>
        <v>150</v>
      </c>
      <c r="R918" s="5"/>
    </row>
    <row r="919" spans="1:18" ht="20.45" hidden="1" x14ac:dyDescent="0.25">
      <c r="A919" s="75" t="s">
        <v>17</v>
      </c>
      <c r="B919" s="76">
        <v>4260163</v>
      </c>
      <c r="C919" s="206" t="s">
        <v>25</v>
      </c>
      <c r="D919" s="207" t="s">
        <v>18</v>
      </c>
      <c r="E919" s="208" t="s">
        <v>18</v>
      </c>
      <c r="F919" s="209" t="s">
        <v>504</v>
      </c>
      <c r="G919" s="79">
        <v>0</v>
      </c>
      <c r="H919" s="79"/>
      <c r="I919" s="84"/>
      <c r="J919" s="48"/>
      <c r="K919" s="48"/>
      <c r="L919" s="231"/>
      <c r="M919" s="124">
        <v>0</v>
      </c>
      <c r="N919" s="231">
        <f>N920</f>
        <v>260</v>
      </c>
      <c r="O919" s="124">
        <f t="shared" si="258"/>
        <v>260</v>
      </c>
      <c r="P919" s="48">
        <v>0</v>
      </c>
      <c r="Q919" s="48">
        <f t="shared" si="259"/>
        <v>260</v>
      </c>
      <c r="R919" s="5"/>
    </row>
    <row r="920" spans="1:18" ht="13.9" hidden="1" thickBot="1" x14ac:dyDescent="0.3">
      <c r="A920" s="225"/>
      <c r="B920" s="203"/>
      <c r="C920" s="226"/>
      <c r="D920" s="202">
        <v>3419</v>
      </c>
      <c r="E920" s="203">
        <v>5222</v>
      </c>
      <c r="F920" s="204" t="s">
        <v>29</v>
      </c>
      <c r="G920" s="90">
        <v>0</v>
      </c>
      <c r="H920" s="90"/>
      <c r="I920" s="91"/>
      <c r="J920" s="217"/>
      <c r="K920" s="217"/>
      <c r="L920" s="232"/>
      <c r="M920" s="91">
        <v>0</v>
      </c>
      <c r="N920" s="232">
        <v>260</v>
      </c>
      <c r="O920" s="91">
        <f t="shared" si="258"/>
        <v>260</v>
      </c>
      <c r="P920" s="58">
        <v>0</v>
      </c>
      <c r="Q920" s="58">
        <f t="shared" si="259"/>
        <v>260</v>
      </c>
      <c r="R920" s="5"/>
    </row>
    <row r="921" spans="1:18" ht="20.45" hidden="1" x14ac:dyDescent="0.25">
      <c r="A921" s="75" t="s">
        <v>17</v>
      </c>
      <c r="B921" s="76">
        <v>4260164</v>
      </c>
      <c r="C921" s="206" t="s">
        <v>25</v>
      </c>
      <c r="D921" s="207" t="s">
        <v>18</v>
      </c>
      <c r="E921" s="208" t="s">
        <v>18</v>
      </c>
      <c r="F921" s="209" t="s">
        <v>505</v>
      </c>
      <c r="G921" s="79">
        <v>0</v>
      </c>
      <c r="H921" s="79"/>
      <c r="I921" s="84"/>
      <c r="J921" s="48"/>
      <c r="K921" s="48"/>
      <c r="L921" s="231"/>
      <c r="M921" s="124">
        <v>0</v>
      </c>
      <c r="N921" s="231">
        <f>N922</f>
        <v>100</v>
      </c>
      <c r="O921" s="124">
        <f t="shared" si="258"/>
        <v>100</v>
      </c>
      <c r="P921" s="48">
        <v>0</v>
      </c>
      <c r="Q921" s="48">
        <f t="shared" si="259"/>
        <v>100</v>
      </c>
      <c r="R921" s="5"/>
    </row>
    <row r="922" spans="1:18" ht="13.9" hidden="1" thickBot="1" x14ac:dyDescent="0.3">
      <c r="A922" s="225"/>
      <c r="B922" s="203"/>
      <c r="C922" s="226"/>
      <c r="D922" s="202">
        <v>3419</v>
      </c>
      <c r="E922" s="203">
        <v>5222</v>
      </c>
      <c r="F922" s="204" t="s">
        <v>29</v>
      </c>
      <c r="G922" s="90">
        <v>0</v>
      </c>
      <c r="H922" s="90"/>
      <c r="I922" s="91"/>
      <c r="J922" s="217"/>
      <c r="K922" s="217"/>
      <c r="L922" s="232"/>
      <c r="M922" s="91">
        <v>0</v>
      </c>
      <c r="N922" s="232">
        <v>100</v>
      </c>
      <c r="O922" s="91">
        <f t="shared" ref="O922:O985" si="260">+M922+N922</f>
        <v>100</v>
      </c>
      <c r="P922" s="58">
        <v>0</v>
      </c>
      <c r="Q922" s="58">
        <f t="shared" si="259"/>
        <v>100</v>
      </c>
      <c r="R922" s="5"/>
    </row>
    <row r="923" spans="1:18" ht="20.45" hidden="1" x14ac:dyDescent="0.25">
      <c r="A923" s="75" t="s">
        <v>17</v>
      </c>
      <c r="B923" s="76">
        <v>4260165</v>
      </c>
      <c r="C923" s="206" t="s">
        <v>25</v>
      </c>
      <c r="D923" s="207" t="s">
        <v>18</v>
      </c>
      <c r="E923" s="208" t="s">
        <v>18</v>
      </c>
      <c r="F923" s="209" t="s">
        <v>506</v>
      </c>
      <c r="G923" s="79">
        <v>0</v>
      </c>
      <c r="H923" s="79"/>
      <c r="I923" s="84"/>
      <c r="J923" s="48"/>
      <c r="K923" s="48"/>
      <c r="L923" s="231"/>
      <c r="M923" s="124">
        <v>0</v>
      </c>
      <c r="N923" s="231">
        <f>N924</f>
        <v>195</v>
      </c>
      <c r="O923" s="124">
        <f t="shared" si="260"/>
        <v>195</v>
      </c>
      <c r="P923" s="48">
        <v>0</v>
      </c>
      <c r="Q923" s="48">
        <f t="shared" si="259"/>
        <v>195</v>
      </c>
      <c r="R923" s="5"/>
    </row>
    <row r="924" spans="1:18" ht="13.9" hidden="1" thickBot="1" x14ac:dyDescent="0.3">
      <c r="A924" s="225"/>
      <c r="B924" s="203"/>
      <c r="C924" s="226"/>
      <c r="D924" s="202">
        <v>3419</v>
      </c>
      <c r="E924" s="203">
        <v>5222</v>
      </c>
      <c r="F924" s="204" t="s">
        <v>29</v>
      </c>
      <c r="G924" s="90">
        <v>0</v>
      </c>
      <c r="H924" s="90"/>
      <c r="I924" s="91"/>
      <c r="J924" s="217"/>
      <c r="K924" s="217"/>
      <c r="L924" s="232"/>
      <c r="M924" s="91">
        <v>0</v>
      </c>
      <c r="N924" s="232">
        <v>195</v>
      </c>
      <c r="O924" s="91">
        <f t="shared" si="260"/>
        <v>195</v>
      </c>
      <c r="P924" s="58">
        <v>0</v>
      </c>
      <c r="Q924" s="58">
        <f t="shared" si="259"/>
        <v>195</v>
      </c>
      <c r="R924" s="5"/>
    </row>
    <row r="925" spans="1:18" ht="13.15" hidden="1" x14ac:dyDescent="0.25">
      <c r="A925" s="75" t="s">
        <v>17</v>
      </c>
      <c r="B925" s="76">
        <v>4260166</v>
      </c>
      <c r="C925" s="206" t="s">
        <v>25</v>
      </c>
      <c r="D925" s="207" t="s">
        <v>18</v>
      </c>
      <c r="E925" s="208" t="s">
        <v>18</v>
      </c>
      <c r="F925" s="209" t="s">
        <v>507</v>
      </c>
      <c r="G925" s="79">
        <v>0</v>
      </c>
      <c r="H925" s="79"/>
      <c r="I925" s="84"/>
      <c r="J925" s="48"/>
      <c r="K925" s="48"/>
      <c r="L925" s="231"/>
      <c r="M925" s="124">
        <v>0</v>
      </c>
      <c r="N925" s="231">
        <f>N926</f>
        <v>180</v>
      </c>
      <c r="O925" s="124">
        <f t="shared" si="260"/>
        <v>180</v>
      </c>
      <c r="P925" s="48">
        <v>0</v>
      </c>
      <c r="Q925" s="48">
        <f t="shared" si="259"/>
        <v>180</v>
      </c>
      <c r="R925" s="5"/>
    </row>
    <row r="926" spans="1:18" ht="13.9" hidden="1" thickBot="1" x14ac:dyDescent="0.3">
      <c r="A926" s="225"/>
      <c r="B926" s="203"/>
      <c r="C926" s="226"/>
      <c r="D926" s="202">
        <v>3419</v>
      </c>
      <c r="E926" s="203">
        <v>5222</v>
      </c>
      <c r="F926" s="204" t="s">
        <v>29</v>
      </c>
      <c r="G926" s="90">
        <v>0</v>
      </c>
      <c r="H926" s="90"/>
      <c r="I926" s="91"/>
      <c r="J926" s="217"/>
      <c r="K926" s="217"/>
      <c r="L926" s="232"/>
      <c r="M926" s="91">
        <v>0</v>
      </c>
      <c r="N926" s="232">
        <v>180</v>
      </c>
      <c r="O926" s="91">
        <f t="shared" si="260"/>
        <v>180</v>
      </c>
      <c r="P926" s="58">
        <v>0</v>
      </c>
      <c r="Q926" s="58">
        <f t="shared" si="259"/>
        <v>180</v>
      </c>
      <c r="R926" s="5"/>
    </row>
    <row r="927" spans="1:18" ht="20.45" hidden="1" x14ac:dyDescent="0.25">
      <c r="A927" s="75" t="s">
        <v>17</v>
      </c>
      <c r="B927" s="76">
        <v>4260167</v>
      </c>
      <c r="C927" s="206" t="s">
        <v>25</v>
      </c>
      <c r="D927" s="207" t="s">
        <v>18</v>
      </c>
      <c r="E927" s="208" t="s">
        <v>18</v>
      </c>
      <c r="F927" s="209" t="s">
        <v>508</v>
      </c>
      <c r="G927" s="79">
        <v>0</v>
      </c>
      <c r="H927" s="79"/>
      <c r="I927" s="84"/>
      <c r="J927" s="48"/>
      <c r="K927" s="48"/>
      <c r="L927" s="231"/>
      <c r="M927" s="124">
        <v>0</v>
      </c>
      <c r="N927" s="231">
        <f>N928</f>
        <v>100</v>
      </c>
      <c r="O927" s="124">
        <f t="shared" si="260"/>
        <v>100</v>
      </c>
      <c r="P927" s="48">
        <v>0</v>
      </c>
      <c r="Q927" s="48">
        <f t="shared" si="259"/>
        <v>100</v>
      </c>
      <c r="R927" s="5"/>
    </row>
    <row r="928" spans="1:18" ht="13.9" hidden="1" thickBot="1" x14ac:dyDescent="0.3">
      <c r="A928" s="225"/>
      <c r="B928" s="203"/>
      <c r="C928" s="226"/>
      <c r="D928" s="202">
        <v>3419</v>
      </c>
      <c r="E928" s="203">
        <v>5222</v>
      </c>
      <c r="F928" s="204" t="s">
        <v>29</v>
      </c>
      <c r="G928" s="90">
        <v>0</v>
      </c>
      <c r="H928" s="90"/>
      <c r="I928" s="91"/>
      <c r="J928" s="217"/>
      <c r="K928" s="217"/>
      <c r="L928" s="232"/>
      <c r="M928" s="91">
        <v>0</v>
      </c>
      <c r="N928" s="232">
        <v>100</v>
      </c>
      <c r="O928" s="91">
        <f t="shared" si="260"/>
        <v>100</v>
      </c>
      <c r="P928" s="58">
        <v>0</v>
      </c>
      <c r="Q928" s="58">
        <f t="shared" si="259"/>
        <v>100</v>
      </c>
      <c r="R928" s="5"/>
    </row>
    <row r="929" spans="1:18" ht="20.45" hidden="1" x14ac:dyDescent="0.25">
      <c r="A929" s="75" t="s">
        <v>17</v>
      </c>
      <c r="B929" s="76">
        <v>4260168</v>
      </c>
      <c r="C929" s="206" t="s">
        <v>25</v>
      </c>
      <c r="D929" s="207" t="s">
        <v>18</v>
      </c>
      <c r="E929" s="208" t="s">
        <v>18</v>
      </c>
      <c r="F929" s="209" t="s">
        <v>509</v>
      </c>
      <c r="G929" s="79">
        <v>0</v>
      </c>
      <c r="H929" s="79"/>
      <c r="I929" s="84"/>
      <c r="J929" s="48"/>
      <c r="K929" s="48"/>
      <c r="L929" s="231"/>
      <c r="M929" s="124">
        <v>0</v>
      </c>
      <c r="N929" s="231">
        <f>N930</f>
        <v>100</v>
      </c>
      <c r="O929" s="124">
        <f t="shared" si="260"/>
        <v>100</v>
      </c>
      <c r="P929" s="48">
        <v>0</v>
      </c>
      <c r="Q929" s="48">
        <f t="shared" si="259"/>
        <v>100</v>
      </c>
      <c r="R929" s="5"/>
    </row>
    <row r="930" spans="1:18" ht="13.9" hidden="1" thickBot="1" x14ac:dyDescent="0.3">
      <c r="A930" s="225"/>
      <c r="B930" s="203"/>
      <c r="C930" s="226"/>
      <c r="D930" s="202">
        <v>3419</v>
      </c>
      <c r="E930" s="203">
        <v>5222</v>
      </c>
      <c r="F930" s="204" t="s">
        <v>29</v>
      </c>
      <c r="G930" s="90">
        <v>0</v>
      </c>
      <c r="H930" s="90"/>
      <c r="I930" s="91"/>
      <c r="J930" s="217"/>
      <c r="K930" s="217"/>
      <c r="L930" s="232"/>
      <c r="M930" s="91">
        <v>0</v>
      </c>
      <c r="N930" s="232">
        <v>100</v>
      </c>
      <c r="O930" s="91">
        <f t="shared" si="260"/>
        <v>100</v>
      </c>
      <c r="P930" s="58">
        <v>0</v>
      </c>
      <c r="Q930" s="58">
        <f t="shared" si="259"/>
        <v>100</v>
      </c>
      <c r="R930" s="5"/>
    </row>
    <row r="931" spans="1:18" ht="20.45" hidden="1" x14ac:dyDescent="0.25">
      <c r="A931" s="75" t="s">
        <v>17</v>
      </c>
      <c r="B931" s="76">
        <v>4260169</v>
      </c>
      <c r="C931" s="206" t="s">
        <v>25</v>
      </c>
      <c r="D931" s="207" t="s">
        <v>18</v>
      </c>
      <c r="E931" s="208" t="s">
        <v>18</v>
      </c>
      <c r="F931" s="209" t="s">
        <v>510</v>
      </c>
      <c r="G931" s="79">
        <v>0</v>
      </c>
      <c r="H931" s="79"/>
      <c r="I931" s="84"/>
      <c r="J931" s="48"/>
      <c r="K931" s="48"/>
      <c r="L931" s="231"/>
      <c r="M931" s="124">
        <v>0</v>
      </c>
      <c r="N931" s="231">
        <f>N932</f>
        <v>100</v>
      </c>
      <c r="O931" s="124">
        <f t="shared" si="260"/>
        <v>100</v>
      </c>
      <c r="P931" s="48">
        <v>0</v>
      </c>
      <c r="Q931" s="48">
        <f t="shared" si="259"/>
        <v>100</v>
      </c>
      <c r="R931" s="5"/>
    </row>
    <row r="932" spans="1:18" ht="13.9" hidden="1" thickBot="1" x14ac:dyDescent="0.3">
      <c r="A932" s="225"/>
      <c r="B932" s="203"/>
      <c r="C932" s="226"/>
      <c r="D932" s="202">
        <v>3419</v>
      </c>
      <c r="E932" s="203">
        <v>5222</v>
      </c>
      <c r="F932" s="204" t="s">
        <v>29</v>
      </c>
      <c r="G932" s="90">
        <v>0</v>
      </c>
      <c r="H932" s="90"/>
      <c r="I932" s="91"/>
      <c r="J932" s="217"/>
      <c r="K932" s="217"/>
      <c r="L932" s="232"/>
      <c r="M932" s="91">
        <v>0</v>
      </c>
      <c r="N932" s="232">
        <v>100</v>
      </c>
      <c r="O932" s="91">
        <f t="shared" si="260"/>
        <v>100</v>
      </c>
      <c r="P932" s="58">
        <v>0</v>
      </c>
      <c r="Q932" s="58">
        <f t="shared" si="259"/>
        <v>100</v>
      </c>
      <c r="R932" s="5"/>
    </row>
    <row r="933" spans="1:18" ht="20.45" hidden="1" x14ac:dyDescent="0.25">
      <c r="A933" s="75" t="s">
        <v>17</v>
      </c>
      <c r="B933" s="76">
        <v>4260170</v>
      </c>
      <c r="C933" s="206" t="s">
        <v>25</v>
      </c>
      <c r="D933" s="207" t="s">
        <v>18</v>
      </c>
      <c r="E933" s="208" t="s">
        <v>18</v>
      </c>
      <c r="F933" s="209" t="s">
        <v>511</v>
      </c>
      <c r="G933" s="79">
        <v>0</v>
      </c>
      <c r="H933" s="79"/>
      <c r="I933" s="84"/>
      <c r="J933" s="48"/>
      <c r="K933" s="48"/>
      <c r="L933" s="231"/>
      <c r="M933" s="124">
        <v>0</v>
      </c>
      <c r="N933" s="231">
        <f>N934</f>
        <v>100</v>
      </c>
      <c r="O933" s="124">
        <f t="shared" si="260"/>
        <v>100</v>
      </c>
      <c r="P933" s="48">
        <v>0</v>
      </c>
      <c r="Q933" s="48">
        <f t="shared" si="259"/>
        <v>100</v>
      </c>
      <c r="R933" s="5"/>
    </row>
    <row r="934" spans="1:18" ht="13.9" hidden="1" thickBot="1" x14ac:dyDescent="0.3">
      <c r="A934" s="225"/>
      <c r="B934" s="203"/>
      <c r="C934" s="226"/>
      <c r="D934" s="202">
        <v>3419</v>
      </c>
      <c r="E934" s="203">
        <v>5222</v>
      </c>
      <c r="F934" s="204" t="s">
        <v>29</v>
      </c>
      <c r="G934" s="90">
        <v>0</v>
      </c>
      <c r="H934" s="90"/>
      <c r="I934" s="91"/>
      <c r="J934" s="217"/>
      <c r="K934" s="217"/>
      <c r="L934" s="232"/>
      <c r="M934" s="91">
        <v>0</v>
      </c>
      <c r="N934" s="232">
        <v>100</v>
      </c>
      <c r="O934" s="91">
        <f t="shared" si="260"/>
        <v>100</v>
      </c>
      <c r="P934" s="58">
        <v>0</v>
      </c>
      <c r="Q934" s="58">
        <f t="shared" si="259"/>
        <v>100</v>
      </c>
      <c r="R934" s="5"/>
    </row>
    <row r="935" spans="1:18" ht="20.45" hidden="1" x14ac:dyDescent="0.25">
      <c r="A935" s="75" t="s">
        <v>17</v>
      </c>
      <c r="B935" s="76">
        <v>4260171</v>
      </c>
      <c r="C935" s="206" t="s">
        <v>25</v>
      </c>
      <c r="D935" s="207" t="s">
        <v>18</v>
      </c>
      <c r="E935" s="208" t="s">
        <v>18</v>
      </c>
      <c r="F935" s="209" t="s">
        <v>512</v>
      </c>
      <c r="G935" s="79">
        <v>0</v>
      </c>
      <c r="H935" s="79"/>
      <c r="I935" s="84"/>
      <c r="J935" s="48"/>
      <c r="K935" s="48"/>
      <c r="L935" s="231"/>
      <c r="M935" s="124">
        <v>0</v>
      </c>
      <c r="N935" s="231">
        <f>N936</f>
        <v>100</v>
      </c>
      <c r="O935" s="124">
        <f t="shared" si="260"/>
        <v>100</v>
      </c>
      <c r="P935" s="48">
        <v>0</v>
      </c>
      <c r="Q935" s="48">
        <f t="shared" si="259"/>
        <v>100</v>
      </c>
      <c r="R935" s="5"/>
    </row>
    <row r="936" spans="1:18" ht="13.9" hidden="1" thickBot="1" x14ac:dyDescent="0.3">
      <c r="A936" s="225"/>
      <c r="B936" s="203"/>
      <c r="C936" s="226"/>
      <c r="D936" s="202">
        <v>3419</v>
      </c>
      <c r="E936" s="203">
        <v>5222</v>
      </c>
      <c r="F936" s="204" t="s">
        <v>29</v>
      </c>
      <c r="G936" s="90">
        <v>0</v>
      </c>
      <c r="H936" s="90"/>
      <c r="I936" s="91"/>
      <c r="J936" s="217"/>
      <c r="K936" s="217"/>
      <c r="L936" s="232"/>
      <c r="M936" s="91">
        <v>0</v>
      </c>
      <c r="N936" s="232">
        <v>100</v>
      </c>
      <c r="O936" s="91">
        <f t="shared" si="260"/>
        <v>100</v>
      </c>
      <c r="P936" s="58">
        <v>0</v>
      </c>
      <c r="Q936" s="58">
        <f t="shared" si="259"/>
        <v>100</v>
      </c>
      <c r="R936" s="5"/>
    </row>
    <row r="937" spans="1:18" ht="30.6" hidden="1" x14ac:dyDescent="0.25">
      <c r="A937" s="75" t="s">
        <v>17</v>
      </c>
      <c r="B937" s="76">
        <v>4260172</v>
      </c>
      <c r="C937" s="206" t="s">
        <v>25</v>
      </c>
      <c r="D937" s="207" t="s">
        <v>18</v>
      </c>
      <c r="E937" s="208" t="s">
        <v>18</v>
      </c>
      <c r="F937" s="209" t="s">
        <v>513</v>
      </c>
      <c r="G937" s="79">
        <v>0</v>
      </c>
      <c r="H937" s="79"/>
      <c r="I937" s="84"/>
      <c r="J937" s="48"/>
      <c r="K937" s="48"/>
      <c r="L937" s="231"/>
      <c r="M937" s="124">
        <v>0</v>
      </c>
      <c r="N937" s="231">
        <f>N938</f>
        <v>100</v>
      </c>
      <c r="O937" s="124">
        <f t="shared" si="260"/>
        <v>100</v>
      </c>
      <c r="P937" s="48">
        <v>0</v>
      </c>
      <c r="Q937" s="48">
        <f t="shared" si="259"/>
        <v>100</v>
      </c>
      <c r="R937" s="5"/>
    </row>
    <row r="938" spans="1:18" ht="13.9" hidden="1" thickBot="1" x14ac:dyDescent="0.3">
      <c r="A938" s="225"/>
      <c r="B938" s="203"/>
      <c r="C938" s="226"/>
      <c r="D938" s="202">
        <v>3419</v>
      </c>
      <c r="E938" s="203">
        <v>5222</v>
      </c>
      <c r="F938" s="204" t="s">
        <v>29</v>
      </c>
      <c r="G938" s="90">
        <v>0</v>
      </c>
      <c r="H938" s="90"/>
      <c r="I938" s="91"/>
      <c r="J938" s="217"/>
      <c r="K938" s="217"/>
      <c r="L938" s="232"/>
      <c r="M938" s="91">
        <v>0</v>
      </c>
      <c r="N938" s="232">
        <v>100</v>
      </c>
      <c r="O938" s="91">
        <f t="shared" si="260"/>
        <v>100</v>
      </c>
      <c r="P938" s="58">
        <v>0</v>
      </c>
      <c r="Q938" s="58">
        <f t="shared" si="259"/>
        <v>100</v>
      </c>
      <c r="R938" s="5"/>
    </row>
    <row r="939" spans="1:18" ht="13.15" hidden="1" x14ac:dyDescent="0.25">
      <c r="A939" s="75" t="s">
        <v>17</v>
      </c>
      <c r="B939" s="76">
        <v>4260173</v>
      </c>
      <c r="C939" s="206" t="s">
        <v>25</v>
      </c>
      <c r="D939" s="207" t="s">
        <v>18</v>
      </c>
      <c r="E939" s="208" t="s">
        <v>18</v>
      </c>
      <c r="F939" s="209" t="s">
        <v>514</v>
      </c>
      <c r="G939" s="79">
        <v>0</v>
      </c>
      <c r="H939" s="79"/>
      <c r="I939" s="84"/>
      <c r="J939" s="48"/>
      <c r="K939" s="48"/>
      <c r="L939" s="231"/>
      <c r="M939" s="124">
        <v>0</v>
      </c>
      <c r="N939" s="231">
        <f>N940</f>
        <v>100</v>
      </c>
      <c r="O939" s="124">
        <f t="shared" si="260"/>
        <v>100</v>
      </c>
      <c r="P939" s="48">
        <v>0</v>
      </c>
      <c r="Q939" s="48">
        <f t="shared" si="259"/>
        <v>100</v>
      </c>
      <c r="R939" s="5"/>
    </row>
    <row r="940" spans="1:18" ht="13.9" hidden="1" thickBot="1" x14ac:dyDescent="0.3">
      <c r="A940" s="225"/>
      <c r="B940" s="203"/>
      <c r="C940" s="226"/>
      <c r="D940" s="202">
        <v>3419</v>
      </c>
      <c r="E940" s="203">
        <v>5222</v>
      </c>
      <c r="F940" s="204" t="s">
        <v>29</v>
      </c>
      <c r="G940" s="90">
        <v>0</v>
      </c>
      <c r="H940" s="90"/>
      <c r="I940" s="91"/>
      <c r="J940" s="217"/>
      <c r="K940" s="217"/>
      <c r="L940" s="232"/>
      <c r="M940" s="91">
        <v>0</v>
      </c>
      <c r="N940" s="232">
        <v>100</v>
      </c>
      <c r="O940" s="91">
        <f t="shared" si="260"/>
        <v>100</v>
      </c>
      <c r="P940" s="58">
        <v>0</v>
      </c>
      <c r="Q940" s="58">
        <f t="shared" si="259"/>
        <v>100</v>
      </c>
      <c r="R940" s="5"/>
    </row>
    <row r="941" spans="1:18" ht="20.45" hidden="1" x14ac:dyDescent="0.25">
      <c r="A941" s="75" t="s">
        <v>17</v>
      </c>
      <c r="B941" s="76">
        <v>4260174</v>
      </c>
      <c r="C941" s="206" t="s">
        <v>25</v>
      </c>
      <c r="D941" s="207" t="s">
        <v>18</v>
      </c>
      <c r="E941" s="208" t="s">
        <v>18</v>
      </c>
      <c r="F941" s="209" t="s">
        <v>515</v>
      </c>
      <c r="G941" s="79">
        <v>0</v>
      </c>
      <c r="H941" s="79"/>
      <c r="I941" s="84"/>
      <c r="J941" s="48"/>
      <c r="K941" s="48"/>
      <c r="L941" s="231"/>
      <c r="M941" s="124">
        <v>0</v>
      </c>
      <c r="N941" s="231">
        <f>N942</f>
        <v>100</v>
      </c>
      <c r="O941" s="124">
        <f t="shared" si="260"/>
        <v>100</v>
      </c>
      <c r="P941" s="48">
        <v>0</v>
      </c>
      <c r="Q941" s="48">
        <f t="shared" si="259"/>
        <v>100</v>
      </c>
      <c r="R941" s="5"/>
    </row>
    <row r="942" spans="1:18" ht="13.9" hidden="1" thickBot="1" x14ac:dyDescent="0.3">
      <c r="A942" s="225"/>
      <c r="B942" s="203"/>
      <c r="C942" s="226"/>
      <c r="D942" s="202">
        <v>3419</v>
      </c>
      <c r="E942" s="203">
        <v>5222</v>
      </c>
      <c r="F942" s="204" t="s">
        <v>29</v>
      </c>
      <c r="G942" s="90">
        <v>0</v>
      </c>
      <c r="H942" s="90"/>
      <c r="I942" s="91"/>
      <c r="J942" s="217"/>
      <c r="K942" s="217"/>
      <c r="L942" s="232"/>
      <c r="M942" s="91">
        <v>0</v>
      </c>
      <c r="N942" s="232">
        <v>100</v>
      </c>
      <c r="O942" s="91">
        <f t="shared" si="260"/>
        <v>100</v>
      </c>
      <c r="P942" s="58">
        <v>0</v>
      </c>
      <c r="Q942" s="58">
        <f t="shared" si="259"/>
        <v>100</v>
      </c>
      <c r="R942" s="5"/>
    </row>
    <row r="943" spans="1:18" ht="20.45" hidden="1" x14ac:dyDescent="0.25">
      <c r="A943" s="75" t="s">
        <v>17</v>
      </c>
      <c r="B943" s="76">
        <v>4260175</v>
      </c>
      <c r="C943" s="206" t="s">
        <v>25</v>
      </c>
      <c r="D943" s="207" t="s">
        <v>18</v>
      </c>
      <c r="E943" s="208" t="s">
        <v>18</v>
      </c>
      <c r="F943" s="209" t="s">
        <v>516</v>
      </c>
      <c r="G943" s="79">
        <v>0</v>
      </c>
      <c r="H943" s="79"/>
      <c r="I943" s="84"/>
      <c r="J943" s="48"/>
      <c r="K943" s="48"/>
      <c r="L943" s="231"/>
      <c r="M943" s="124">
        <v>0</v>
      </c>
      <c r="N943" s="231">
        <f>N944</f>
        <v>105</v>
      </c>
      <c r="O943" s="124">
        <f t="shared" si="260"/>
        <v>105</v>
      </c>
      <c r="P943" s="48">
        <v>0</v>
      </c>
      <c r="Q943" s="48">
        <f t="shared" si="259"/>
        <v>105</v>
      </c>
      <c r="R943" s="5"/>
    </row>
    <row r="944" spans="1:18" ht="13.9" hidden="1" thickBot="1" x14ac:dyDescent="0.3">
      <c r="A944" s="225"/>
      <c r="B944" s="203"/>
      <c r="C944" s="226"/>
      <c r="D944" s="202">
        <v>3419</v>
      </c>
      <c r="E944" s="203">
        <v>5222</v>
      </c>
      <c r="F944" s="204" t="s">
        <v>29</v>
      </c>
      <c r="G944" s="90">
        <v>0</v>
      </c>
      <c r="H944" s="90"/>
      <c r="I944" s="91"/>
      <c r="J944" s="217"/>
      <c r="K944" s="217"/>
      <c r="L944" s="232"/>
      <c r="M944" s="91">
        <v>0</v>
      </c>
      <c r="N944" s="232">
        <v>105</v>
      </c>
      <c r="O944" s="91">
        <f t="shared" si="260"/>
        <v>105</v>
      </c>
      <c r="P944" s="58">
        <v>0</v>
      </c>
      <c r="Q944" s="58">
        <f t="shared" si="259"/>
        <v>105</v>
      </c>
      <c r="R944" s="5"/>
    </row>
    <row r="945" spans="1:18" ht="30.6" hidden="1" x14ac:dyDescent="0.25">
      <c r="A945" s="75" t="s">
        <v>17</v>
      </c>
      <c r="B945" s="76">
        <v>4260176</v>
      </c>
      <c r="C945" s="206" t="s">
        <v>25</v>
      </c>
      <c r="D945" s="207" t="s">
        <v>18</v>
      </c>
      <c r="E945" s="208" t="s">
        <v>18</v>
      </c>
      <c r="F945" s="209" t="s">
        <v>517</v>
      </c>
      <c r="G945" s="79">
        <v>0</v>
      </c>
      <c r="H945" s="79"/>
      <c r="I945" s="84"/>
      <c r="J945" s="48"/>
      <c r="K945" s="48"/>
      <c r="L945" s="231"/>
      <c r="M945" s="124">
        <v>0</v>
      </c>
      <c r="N945" s="231">
        <f>N946</f>
        <v>100</v>
      </c>
      <c r="O945" s="124">
        <f t="shared" si="260"/>
        <v>100</v>
      </c>
      <c r="P945" s="48">
        <v>0</v>
      </c>
      <c r="Q945" s="48">
        <f t="shared" si="259"/>
        <v>100</v>
      </c>
      <c r="R945" s="5"/>
    </row>
    <row r="946" spans="1:18" ht="13.9" hidden="1" thickBot="1" x14ac:dyDescent="0.3">
      <c r="A946" s="225"/>
      <c r="B946" s="203"/>
      <c r="C946" s="226"/>
      <c r="D946" s="202">
        <v>3419</v>
      </c>
      <c r="E946" s="203">
        <v>5222</v>
      </c>
      <c r="F946" s="204" t="s">
        <v>29</v>
      </c>
      <c r="G946" s="90">
        <v>0</v>
      </c>
      <c r="H946" s="90"/>
      <c r="I946" s="91"/>
      <c r="J946" s="217"/>
      <c r="K946" s="217"/>
      <c r="L946" s="232"/>
      <c r="M946" s="91">
        <v>0</v>
      </c>
      <c r="N946" s="232">
        <v>100</v>
      </c>
      <c r="O946" s="91">
        <f t="shared" si="260"/>
        <v>100</v>
      </c>
      <c r="P946" s="58">
        <v>0</v>
      </c>
      <c r="Q946" s="58">
        <f t="shared" si="259"/>
        <v>100</v>
      </c>
      <c r="R946" s="5"/>
    </row>
    <row r="947" spans="1:18" ht="30.6" hidden="1" x14ac:dyDescent="0.25">
      <c r="A947" s="75" t="s">
        <v>17</v>
      </c>
      <c r="B947" s="76">
        <v>4260177</v>
      </c>
      <c r="C947" s="206" t="s">
        <v>25</v>
      </c>
      <c r="D947" s="207" t="s">
        <v>18</v>
      </c>
      <c r="E947" s="208" t="s">
        <v>18</v>
      </c>
      <c r="F947" s="209" t="s">
        <v>518</v>
      </c>
      <c r="G947" s="79">
        <v>0</v>
      </c>
      <c r="H947" s="79"/>
      <c r="I947" s="84"/>
      <c r="J947" s="48"/>
      <c r="K947" s="48"/>
      <c r="L947" s="231"/>
      <c r="M947" s="124">
        <v>0</v>
      </c>
      <c r="N947" s="231">
        <f>N948</f>
        <v>162.25</v>
      </c>
      <c r="O947" s="124">
        <f t="shared" si="260"/>
        <v>162.25</v>
      </c>
      <c r="P947" s="48">
        <v>0</v>
      </c>
      <c r="Q947" s="48">
        <f t="shared" si="259"/>
        <v>162.25</v>
      </c>
      <c r="R947" s="5"/>
    </row>
    <row r="948" spans="1:18" ht="13.9" hidden="1" thickBot="1" x14ac:dyDescent="0.3">
      <c r="A948" s="225"/>
      <c r="B948" s="203"/>
      <c r="C948" s="226"/>
      <c r="D948" s="202">
        <v>3419</v>
      </c>
      <c r="E948" s="203">
        <v>5222</v>
      </c>
      <c r="F948" s="204" t="s">
        <v>29</v>
      </c>
      <c r="G948" s="90">
        <v>0</v>
      </c>
      <c r="H948" s="90"/>
      <c r="I948" s="91"/>
      <c r="J948" s="217"/>
      <c r="K948" s="217"/>
      <c r="L948" s="232"/>
      <c r="M948" s="91">
        <v>0</v>
      </c>
      <c r="N948" s="232">
        <v>162.25</v>
      </c>
      <c r="O948" s="91">
        <f t="shared" si="260"/>
        <v>162.25</v>
      </c>
      <c r="P948" s="58">
        <v>0</v>
      </c>
      <c r="Q948" s="58">
        <f t="shared" si="259"/>
        <v>162.25</v>
      </c>
      <c r="R948" s="5"/>
    </row>
    <row r="949" spans="1:18" ht="20.45" hidden="1" x14ac:dyDescent="0.25">
      <c r="A949" s="75" t="s">
        <v>17</v>
      </c>
      <c r="B949" s="76">
        <v>4260178</v>
      </c>
      <c r="C949" s="206" t="s">
        <v>25</v>
      </c>
      <c r="D949" s="207" t="s">
        <v>18</v>
      </c>
      <c r="E949" s="208" t="s">
        <v>18</v>
      </c>
      <c r="F949" s="209" t="s">
        <v>519</v>
      </c>
      <c r="G949" s="79">
        <v>0</v>
      </c>
      <c r="H949" s="79"/>
      <c r="I949" s="84"/>
      <c r="J949" s="48"/>
      <c r="K949" s="48"/>
      <c r="L949" s="231"/>
      <c r="M949" s="124">
        <v>0</v>
      </c>
      <c r="N949" s="231">
        <f>N950</f>
        <v>145</v>
      </c>
      <c r="O949" s="124">
        <f t="shared" si="260"/>
        <v>145</v>
      </c>
      <c r="P949" s="48">
        <v>0</v>
      </c>
      <c r="Q949" s="48">
        <f t="shared" si="259"/>
        <v>145</v>
      </c>
      <c r="R949" s="5"/>
    </row>
    <row r="950" spans="1:18" ht="13.9" hidden="1" thickBot="1" x14ac:dyDescent="0.3">
      <c r="A950" s="225"/>
      <c r="B950" s="203"/>
      <c r="C950" s="226"/>
      <c r="D950" s="202">
        <v>3419</v>
      </c>
      <c r="E950" s="203">
        <v>5222</v>
      </c>
      <c r="F950" s="204" t="s">
        <v>29</v>
      </c>
      <c r="G950" s="90">
        <v>0</v>
      </c>
      <c r="H950" s="90"/>
      <c r="I950" s="91"/>
      <c r="J950" s="217"/>
      <c r="K950" s="217"/>
      <c r="L950" s="232"/>
      <c r="M950" s="91">
        <v>0</v>
      </c>
      <c r="N950" s="232">
        <v>145</v>
      </c>
      <c r="O950" s="91">
        <f t="shared" si="260"/>
        <v>145</v>
      </c>
      <c r="P950" s="58">
        <v>0</v>
      </c>
      <c r="Q950" s="58">
        <f t="shared" si="259"/>
        <v>145</v>
      </c>
      <c r="R950" s="5"/>
    </row>
    <row r="951" spans="1:18" ht="30.6" hidden="1" x14ac:dyDescent="0.25">
      <c r="A951" s="75" t="s">
        <v>17</v>
      </c>
      <c r="B951" s="76">
        <v>4260179</v>
      </c>
      <c r="C951" s="206" t="s">
        <v>25</v>
      </c>
      <c r="D951" s="207" t="s">
        <v>18</v>
      </c>
      <c r="E951" s="208" t="s">
        <v>18</v>
      </c>
      <c r="F951" s="209" t="s">
        <v>520</v>
      </c>
      <c r="G951" s="79">
        <v>0</v>
      </c>
      <c r="H951" s="79"/>
      <c r="I951" s="84"/>
      <c r="J951" s="48"/>
      <c r="K951" s="48"/>
      <c r="L951" s="231"/>
      <c r="M951" s="124">
        <v>0</v>
      </c>
      <c r="N951" s="231">
        <f>N952</f>
        <v>100</v>
      </c>
      <c r="O951" s="124">
        <f t="shared" si="260"/>
        <v>100</v>
      </c>
      <c r="P951" s="48">
        <v>0</v>
      </c>
      <c r="Q951" s="48">
        <f t="shared" si="259"/>
        <v>100</v>
      </c>
      <c r="R951" s="5"/>
    </row>
    <row r="952" spans="1:18" ht="13.9" hidden="1" thickBot="1" x14ac:dyDescent="0.3">
      <c r="A952" s="225"/>
      <c r="B952" s="203"/>
      <c r="C952" s="226"/>
      <c r="D952" s="202">
        <v>3419</v>
      </c>
      <c r="E952" s="203">
        <v>5222</v>
      </c>
      <c r="F952" s="204" t="s">
        <v>29</v>
      </c>
      <c r="G952" s="90">
        <v>0</v>
      </c>
      <c r="H952" s="90"/>
      <c r="I952" s="91"/>
      <c r="J952" s="217"/>
      <c r="K952" s="217"/>
      <c r="L952" s="232"/>
      <c r="M952" s="91">
        <v>0</v>
      </c>
      <c r="N952" s="232">
        <v>100</v>
      </c>
      <c r="O952" s="91">
        <f t="shared" si="260"/>
        <v>100</v>
      </c>
      <c r="P952" s="58">
        <v>0</v>
      </c>
      <c r="Q952" s="58">
        <f t="shared" si="259"/>
        <v>100</v>
      </c>
      <c r="R952" s="5"/>
    </row>
    <row r="953" spans="1:18" ht="20.45" hidden="1" x14ac:dyDescent="0.25">
      <c r="A953" s="75" t="s">
        <v>17</v>
      </c>
      <c r="B953" s="76">
        <v>4260180</v>
      </c>
      <c r="C953" s="206" t="s">
        <v>25</v>
      </c>
      <c r="D953" s="207" t="s">
        <v>18</v>
      </c>
      <c r="E953" s="208" t="s">
        <v>18</v>
      </c>
      <c r="F953" s="209" t="s">
        <v>521</v>
      </c>
      <c r="G953" s="79">
        <v>0</v>
      </c>
      <c r="H953" s="79"/>
      <c r="I953" s="84"/>
      <c r="J953" s="48"/>
      <c r="K953" s="48"/>
      <c r="L953" s="231"/>
      <c r="M953" s="124">
        <v>0</v>
      </c>
      <c r="N953" s="231">
        <f>N954</f>
        <v>150</v>
      </c>
      <c r="O953" s="124">
        <f t="shared" si="260"/>
        <v>150</v>
      </c>
      <c r="P953" s="48">
        <v>0</v>
      </c>
      <c r="Q953" s="48">
        <f t="shared" si="259"/>
        <v>150</v>
      </c>
      <c r="R953" s="5"/>
    </row>
    <row r="954" spans="1:18" ht="13.9" hidden="1" thickBot="1" x14ac:dyDescent="0.3">
      <c r="A954" s="225"/>
      <c r="B954" s="203"/>
      <c r="C954" s="226"/>
      <c r="D954" s="202">
        <v>3419</v>
      </c>
      <c r="E954" s="203">
        <v>5222</v>
      </c>
      <c r="F954" s="204" t="s">
        <v>29</v>
      </c>
      <c r="G954" s="90">
        <v>0</v>
      </c>
      <c r="H954" s="90"/>
      <c r="I954" s="91"/>
      <c r="J954" s="217"/>
      <c r="K954" s="217"/>
      <c r="L954" s="232"/>
      <c r="M954" s="91">
        <v>0</v>
      </c>
      <c r="N954" s="232">
        <v>150</v>
      </c>
      <c r="O954" s="91">
        <f t="shared" si="260"/>
        <v>150</v>
      </c>
      <c r="P954" s="58">
        <v>0</v>
      </c>
      <c r="Q954" s="58">
        <f t="shared" si="259"/>
        <v>150</v>
      </c>
      <c r="R954" s="5"/>
    </row>
    <row r="955" spans="1:18" ht="20.45" hidden="1" x14ac:dyDescent="0.25">
      <c r="A955" s="75" t="s">
        <v>17</v>
      </c>
      <c r="B955" s="76">
        <v>4260181</v>
      </c>
      <c r="C955" s="206" t="s">
        <v>25</v>
      </c>
      <c r="D955" s="207" t="s">
        <v>18</v>
      </c>
      <c r="E955" s="208" t="s">
        <v>18</v>
      </c>
      <c r="F955" s="209" t="s">
        <v>522</v>
      </c>
      <c r="G955" s="79">
        <v>0</v>
      </c>
      <c r="H955" s="79"/>
      <c r="I955" s="84"/>
      <c r="J955" s="48"/>
      <c r="K955" s="48"/>
      <c r="L955" s="231"/>
      <c r="M955" s="124">
        <v>0</v>
      </c>
      <c r="N955" s="231">
        <f>N956</f>
        <v>100</v>
      </c>
      <c r="O955" s="124">
        <f t="shared" si="260"/>
        <v>100</v>
      </c>
      <c r="P955" s="48">
        <v>0</v>
      </c>
      <c r="Q955" s="48">
        <f t="shared" si="259"/>
        <v>100</v>
      </c>
      <c r="R955" s="5"/>
    </row>
    <row r="956" spans="1:18" ht="13.9" hidden="1" thickBot="1" x14ac:dyDescent="0.3">
      <c r="A956" s="225"/>
      <c r="B956" s="203"/>
      <c r="C956" s="226"/>
      <c r="D956" s="202">
        <v>3419</v>
      </c>
      <c r="E956" s="203">
        <v>5222</v>
      </c>
      <c r="F956" s="204" t="s">
        <v>29</v>
      </c>
      <c r="G956" s="90">
        <v>0</v>
      </c>
      <c r="H956" s="90"/>
      <c r="I956" s="91"/>
      <c r="J956" s="217"/>
      <c r="K956" s="217"/>
      <c r="L956" s="232"/>
      <c r="M956" s="91">
        <v>0</v>
      </c>
      <c r="N956" s="232">
        <v>100</v>
      </c>
      <c r="O956" s="91">
        <f t="shared" si="260"/>
        <v>100</v>
      </c>
      <c r="P956" s="58">
        <v>0</v>
      </c>
      <c r="Q956" s="58">
        <f t="shared" si="259"/>
        <v>100</v>
      </c>
      <c r="R956" s="5"/>
    </row>
    <row r="957" spans="1:18" ht="20.45" hidden="1" x14ac:dyDescent="0.25">
      <c r="A957" s="75" t="s">
        <v>17</v>
      </c>
      <c r="B957" s="76">
        <v>4260182</v>
      </c>
      <c r="C957" s="206" t="s">
        <v>25</v>
      </c>
      <c r="D957" s="207" t="s">
        <v>18</v>
      </c>
      <c r="E957" s="208" t="s">
        <v>18</v>
      </c>
      <c r="F957" s="209" t="s">
        <v>523</v>
      </c>
      <c r="G957" s="79">
        <v>0</v>
      </c>
      <c r="H957" s="79"/>
      <c r="I957" s="84"/>
      <c r="J957" s="48"/>
      <c r="K957" s="48"/>
      <c r="L957" s="231"/>
      <c r="M957" s="124">
        <v>0</v>
      </c>
      <c r="N957" s="231">
        <f>N958</f>
        <v>425</v>
      </c>
      <c r="O957" s="124">
        <f t="shared" si="260"/>
        <v>425</v>
      </c>
      <c r="P957" s="48">
        <v>0</v>
      </c>
      <c r="Q957" s="48">
        <f t="shared" si="259"/>
        <v>425</v>
      </c>
      <c r="R957" s="5"/>
    </row>
    <row r="958" spans="1:18" ht="13.9" hidden="1" thickBot="1" x14ac:dyDescent="0.3">
      <c r="A958" s="225"/>
      <c r="B958" s="203"/>
      <c r="C958" s="226"/>
      <c r="D958" s="202">
        <v>3419</v>
      </c>
      <c r="E958" s="203">
        <v>5222</v>
      </c>
      <c r="F958" s="204" t="s">
        <v>29</v>
      </c>
      <c r="G958" s="90">
        <v>0</v>
      </c>
      <c r="H958" s="90"/>
      <c r="I958" s="91"/>
      <c r="J958" s="217"/>
      <c r="K958" s="217"/>
      <c r="L958" s="232"/>
      <c r="M958" s="91">
        <v>0</v>
      </c>
      <c r="N958" s="232">
        <v>425</v>
      </c>
      <c r="O958" s="91">
        <f t="shared" si="260"/>
        <v>425</v>
      </c>
      <c r="P958" s="58">
        <v>0</v>
      </c>
      <c r="Q958" s="58">
        <f t="shared" si="259"/>
        <v>425</v>
      </c>
      <c r="R958" s="5"/>
    </row>
    <row r="959" spans="1:18" ht="30.6" hidden="1" x14ac:dyDescent="0.25">
      <c r="A959" s="75" t="s">
        <v>17</v>
      </c>
      <c r="B959" s="76">
        <v>4260183</v>
      </c>
      <c r="C959" s="206" t="s">
        <v>25</v>
      </c>
      <c r="D959" s="207" t="s">
        <v>18</v>
      </c>
      <c r="E959" s="208" t="s">
        <v>18</v>
      </c>
      <c r="F959" s="209" t="s">
        <v>524</v>
      </c>
      <c r="G959" s="79">
        <v>0</v>
      </c>
      <c r="H959" s="79"/>
      <c r="I959" s="84"/>
      <c r="J959" s="48"/>
      <c r="K959" s="48"/>
      <c r="L959" s="231"/>
      <c r="M959" s="124">
        <v>0</v>
      </c>
      <c r="N959" s="231">
        <f>N960</f>
        <v>100</v>
      </c>
      <c r="O959" s="124">
        <f t="shared" si="260"/>
        <v>100</v>
      </c>
      <c r="P959" s="48">
        <v>0</v>
      </c>
      <c r="Q959" s="48">
        <f t="shared" si="259"/>
        <v>100</v>
      </c>
      <c r="R959" s="5"/>
    </row>
    <row r="960" spans="1:18" ht="13.9" hidden="1" thickBot="1" x14ac:dyDescent="0.3">
      <c r="A960" s="225"/>
      <c r="B960" s="203"/>
      <c r="C960" s="226"/>
      <c r="D960" s="202">
        <v>3419</v>
      </c>
      <c r="E960" s="203">
        <v>5222</v>
      </c>
      <c r="F960" s="204" t="s">
        <v>29</v>
      </c>
      <c r="G960" s="90">
        <v>0</v>
      </c>
      <c r="H960" s="90"/>
      <c r="I960" s="91"/>
      <c r="J960" s="217"/>
      <c r="K960" s="217"/>
      <c r="L960" s="232"/>
      <c r="M960" s="91">
        <v>0</v>
      </c>
      <c r="N960" s="232">
        <v>100</v>
      </c>
      <c r="O960" s="91">
        <f t="shared" si="260"/>
        <v>100</v>
      </c>
      <c r="P960" s="58">
        <v>0</v>
      </c>
      <c r="Q960" s="58">
        <f t="shared" si="259"/>
        <v>100</v>
      </c>
      <c r="R960" s="5"/>
    </row>
    <row r="961" spans="1:18" ht="20.45" hidden="1" x14ac:dyDescent="0.25">
      <c r="A961" s="75" t="s">
        <v>17</v>
      </c>
      <c r="B961" s="76">
        <v>4260184</v>
      </c>
      <c r="C961" s="206" t="s">
        <v>25</v>
      </c>
      <c r="D961" s="207" t="s">
        <v>18</v>
      </c>
      <c r="E961" s="208" t="s">
        <v>18</v>
      </c>
      <c r="F961" s="209" t="s">
        <v>525</v>
      </c>
      <c r="G961" s="79">
        <v>0</v>
      </c>
      <c r="H961" s="79"/>
      <c r="I961" s="84"/>
      <c r="J961" s="48"/>
      <c r="K961" s="48"/>
      <c r="L961" s="231"/>
      <c r="M961" s="124">
        <v>0</v>
      </c>
      <c r="N961" s="231">
        <f>N962</f>
        <v>100</v>
      </c>
      <c r="O961" s="124">
        <f t="shared" si="260"/>
        <v>100</v>
      </c>
      <c r="P961" s="48">
        <v>0</v>
      </c>
      <c r="Q961" s="48">
        <f t="shared" si="259"/>
        <v>100</v>
      </c>
      <c r="R961" s="5"/>
    </row>
    <row r="962" spans="1:18" ht="13.9" hidden="1" thickBot="1" x14ac:dyDescent="0.3">
      <c r="A962" s="225"/>
      <c r="B962" s="203"/>
      <c r="C962" s="226"/>
      <c r="D962" s="202">
        <v>3419</v>
      </c>
      <c r="E962" s="203">
        <v>5222</v>
      </c>
      <c r="F962" s="204" t="s">
        <v>29</v>
      </c>
      <c r="G962" s="90">
        <v>0</v>
      </c>
      <c r="H962" s="90"/>
      <c r="I962" s="91"/>
      <c r="J962" s="217"/>
      <c r="K962" s="217"/>
      <c r="L962" s="232"/>
      <c r="M962" s="91">
        <v>0</v>
      </c>
      <c r="N962" s="232">
        <v>100</v>
      </c>
      <c r="O962" s="91">
        <f t="shared" si="260"/>
        <v>100</v>
      </c>
      <c r="P962" s="58">
        <v>0</v>
      </c>
      <c r="Q962" s="58">
        <f t="shared" si="259"/>
        <v>100</v>
      </c>
      <c r="R962" s="5"/>
    </row>
    <row r="963" spans="1:18" ht="30.6" hidden="1" x14ac:dyDescent="0.25">
      <c r="A963" s="75" t="s">
        <v>17</v>
      </c>
      <c r="B963" s="76">
        <v>4260185</v>
      </c>
      <c r="C963" s="206" t="s">
        <v>25</v>
      </c>
      <c r="D963" s="207" t="s">
        <v>18</v>
      </c>
      <c r="E963" s="208" t="s">
        <v>18</v>
      </c>
      <c r="F963" s="209" t="s">
        <v>526</v>
      </c>
      <c r="G963" s="79">
        <v>0</v>
      </c>
      <c r="H963" s="79"/>
      <c r="I963" s="84"/>
      <c r="J963" s="48"/>
      <c r="K963" s="48"/>
      <c r="L963" s="231"/>
      <c r="M963" s="124">
        <v>0</v>
      </c>
      <c r="N963" s="231">
        <f>N964</f>
        <v>100</v>
      </c>
      <c r="O963" s="124">
        <f t="shared" si="260"/>
        <v>100</v>
      </c>
      <c r="P963" s="48">
        <v>0</v>
      </c>
      <c r="Q963" s="48">
        <f t="shared" si="259"/>
        <v>100</v>
      </c>
      <c r="R963" s="5"/>
    </row>
    <row r="964" spans="1:18" ht="13.9" hidden="1" thickBot="1" x14ac:dyDescent="0.3">
      <c r="A964" s="225"/>
      <c r="B964" s="203"/>
      <c r="C964" s="226"/>
      <c r="D964" s="202">
        <v>3419</v>
      </c>
      <c r="E964" s="203">
        <v>5222</v>
      </c>
      <c r="F964" s="204" t="s">
        <v>29</v>
      </c>
      <c r="G964" s="90">
        <v>0</v>
      </c>
      <c r="H964" s="90"/>
      <c r="I964" s="91"/>
      <c r="J964" s="217"/>
      <c r="K964" s="217"/>
      <c r="L964" s="232"/>
      <c r="M964" s="91">
        <v>0</v>
      </c>
      <c r="N964" s="232">
        <v>100</v>
      </c>
      <c r="O964" s="91">
        <f t="shared" si="260"/>
        <v>100</v>
      </c>
      <c r="P964" s="58">
        <v>0</v>
      </c>
      <c r="Q964" s="58">
        <f t="shared" si="259"/>
        <v>100</v>
      </c>
      <c r="R964" s="5"/>
    </row>
    <row r="965" spans="1:18" ht="20.45" hidden="1" x14ac:dyDescent="0.25">
      <c r="A965" s="75" t="s">
        <v>17</v>
      </c>
      <c r="B965" s="76">
        <v>4260186</v>
      </c>
      <c r="C965" s="206" t="s">
        <v>25</v>
      </c>
      <c r="D965" s="207" t="s">
        <v>18</v>
      </c>
      <c r="E965" s="208" t="s">
        <v>18</v>
      </c>
      <c r="F965" s="209" t="s">
        <v>527</v>
      </c>
      <c r="G965" s="79">
        <v>0</v>
      </c>
      <c r="H965" s="79"/>
      <c r="I965" s="84"/>
      <c r="J965" s="48"/>
      <c r="K965" s="48"/>
      <c r="L965" s="231"/>
      <c r="M965" s="124">
        <v>0</v>
      </c>
      <c r="N965" s="231">
        <f>N966</f>
        <v>100</v>
      </c>
      <c r="O965" s="124">
        <f t="shared" si="260"/>
        <v>100</v>
      </c>
      <c r="P965" s="48">
        <v>0</v>
      </c>
      <c r="Q965" s="48">
        <f t="shared" si="259"/>
        <v>100</v>
      </c>
      <c r="R965" s="5"/>
    </row>
    <row r="966" spans="1:18" ht="13.9" hidden="1" thickBot="1" x14ac:dyDescent="0.3">
      <c r="A966" s="225"/>
      <c r="B966" s="203"/>
      <c r="C966" s="226"/>
      <c r="D966" s="202">
        <v>3419</v>
      </c>
      <c r="E966" s="203">
        <v>5222</v>
      </c>
      <c r="F966" s="204" t="s">
        <v>29</v>
      </c>
      <c r="G966" s="90">
        <v>0</v>
      </c>
      <c r="H966" s="90"/>
      <c r="I966" s="91"/>
      <c r="J966" s="217"/>
      <c r="K966" s="217"/>
      <c r="L966" s="232"/>
      <c r="M966" s="91">
        <v>0</v>
      </c>
      <c r="N966" s="232">
        <v>100</v>
      </c>
      <c r="O966" s="91">
        <f t="shared" si="260"/>
        <v>100</v>
      </c>
      <c r="P966" s="58">
        <v>0</v>
      </c>
      <c r="Q966" s="58">
        <f t="shared" si="259"/>
        <v>100</v>
      </c>
      <c r="R966" s="5"/>
    </row>
    <row r="967" spans="1:18" ht="20.45" hidden="1" x14ac:dyDescent="0.25">
      <c r="A967" s="75" t="s">
        <v>17</v>
      </c>
      <c r="B967" s="76">
        <v>4260187</v>
      </c>
      <c r="C967" s="206" t="s">
        <v>25</v>
      </c>
      <c r="D967" s="207" t="s">
        <v>18</v>
      </c>
      <c r="E967" s="208" t="s">
        <v>18</v>
      </c>
      <c r="F967" s="209" t="s">
        <v>528</v>
      </c>
      <c r="G967" s="79">
        <v>0</v>
      </c>
      <c r="H967" s="79"/>
      <c r="I967" s="84"/>
      <c r="J967" s="48"/>
      <c r="K967" s="48"/>
      <c r="L967" s="231"/>
      <c r="M967" s="124">
        <v>0</v>
      </c>
      <c r="N967" s="231">
        <f>N968</f>
        <v>100</v>
      </c>
      <c r="O967" s="124">
        <f t="shared" si="260"/>
        <v>100</v>
      </c>
      <c r="P967" s="48">
        <v>0</v>
      </c>
      <c r="Q967" s="48">
        <f t="shared" si="259"/>
        <v>100</v>
      </c>
      <c r="R967" s="5"/>
    </row>
    <row r="968" spans="1:18" ht="13.9" hidden="1" thickBot="1" x14ac:dyDescent="0.3">
      <c r="A968" s="225"/>
      <c r="B968" s="203"/>
      <c r="C968" s="226"/>
      <c r="D968" s="202">
        <v>3419</v>
      </c>
      <c r="E968" s="203">
        <v>5222</v>
      </c>
      <c r="F968" s="204" t="s">
        <v>29</v>
      </c>
      <c r="G968" s="90">
        <v>0</v>
      </c>
      <c r="H968" s="90"/>
      <c r="I968" s="91"/>
      <c r="J968" s="217"/>
      <c r="K968" s="217"/>
      <c r="L968" s="232"/>
      <c r="M968" s="91">
        <v>0</v>
      </c>
      <c r="N968" s="232">
        <v>100</v>
      </c>
      <c r="O968" s="91">
        <f t="shared" si="260"/>
        <v>100</v>
      </c>
      <c r="P968" s="58">
        <v>0</v>
      </c>
      <c r="Q968" s="58">
        <f t="shared" si="259"/>
        <v>100</v>
      </c>
      <c r="R968" s="5"/>
    </row>
    <row r="969" spans="1:18" ht="20.45" hidden="1" x14ac:dyDescent="0.25">
      <c r="A969" s="75" t="s">
        <v>17</v>
      </c>
      <c r="B969" s="76">
        <v>4260188</v>
      </c>
      <c r="C969" s="206" t="s">
        <v>25</v>
      </c>
      <c r="D969" s="207" t="s">
        <v>18</v>
      </c>
      <c r="E969" s="208" t="s">
        <v>18</v>
      </c>
      <c r="F969" s="209" t="s">
        <v>529</v>
      </c>
      <c r="G969" s="79">
        <v>0</v>
      </c>
      <c r="H969" s="79"/>
      <c r="I969" s="84"/>
      <c r="J969" s="48"/>
      <c r="K969" s="48"/>
      <c r="L969" s="231"/>
      <c r="M969" s="124">
        <v>0</v>
      </c>
      <c r="N969" s="231">
        <f>N970</f>
        <v>120</v>
      </c>
      <c r="O969" s="124">
        <f t="shared" si="260"/>
        <v>120</v>
      </c>
      <c r="P969" s="48">
        <v>0</v>
      </c>
      <c r="Q969" s="48">
        <f t="shared" si="259"/>
        <v>120</v>
      </c>
      <c r="R969" s="5"/>
    </row>
    <row r="970" spans="1:18" ht="13.9" hidden="1" thickBot="1" x14ac:dyDescent="0.3">
      <c r="A970" s="225"/>
      <c r="B970" s="203"/>
      <c r="C970" s="226"/>
      <c r="D970" s="202">
        <v>3419</v>
      </c>
      <c r="E970" s="203">
        <v>5222</v>
      </c>
      <c r="F970" s="204" t="s">
        <v>29</v>
      </c>
      <c r="G970" s="90">
        <v>0</v>
      </c>
      <c r="H970" s="90"/>
      <c r="I970" s="91"/>
      <c r="J970" s="217"/>
      <c r="K970" s="217"/>
      <c r="L970" s="232"/>
      <c r="M970" s="91">
        <v>0</v>
      </c>
      <c r="N970" s="232">
        <v>120</v>
      </c>
      <c r="O970" s="91">
        <f t="shared" si="260"/>
        <v>120</v>
      </c>
      <c r="P970" s="58">
        <v>0</v>
      </c>
      <c r="Q970" s="58">
        <f t="shared" si="259"/>
        <v>120</v>
      </c>
      <c r="R970" s="5"/>
    </row>
    <row r="971" spans="1:18" ht="20.45" hidden="1" x14ac:dyDescent="0.25">
      <c r="A971" s="75" t="s">
        <v>17</v>
      </c>
      <c r="B971" s="76">
        <v>4260189</v>
      </c>
      <c r="C971" s="206" t="s">
        <v>25</v>
      </c>
      <c r="D971" s="207" t="s">
        <v>18</v>
      </c>
      <c r="E971" s="208" t="s">
        <v>18</v>
      </c>
      <c r="F971" s="209" t="s">
        <v>530</v>
      </c>
      <c r="G971" s="79">
        <v>0</v>
      </c>
      <c r="H971" s="79"/>
      <c r="I971" s="84"/>
      <c r="J971" s="48"/>
      <c r="K971" s="48"/>
      <c r="L971" s="231"/>
      <c r="M971" s="124">
        <v>0</v>
      </c>
      <c r="N971" s="231">
        <f>N972</f>
        <v>100</v>
      </c>
      <c r="O971" s="124">
        <f t="shared" si="260"/>
        <v>100</v>
      </c>
      <c r="P971" s="48">
        <v>0</v>
      </c>
      <c r="Q971" s="48">
        <f t="shared" ref="Q971:Q1034" si="261">+O971+P971</f>
        <v>100</v>
      </c>
      <c r="R971" s="5"/>
    </row>
    <row r="972" spans="1:18" ht="13.9" hidden="1" thickBot="1" x14ac:dyDescent="0.3">
      <c r="A972" s="225"/>
      <c r="B972" s="203"/>
      <c r="C972" s="226"/>
      <c r="D972" s="202">
        <v>3419</v>
      </c>
      <c r="E972" s="203">
        <v>5222</v>
      </c>
      <c r="F972" s="204" t="s">
        <v>29</v>
      </c>
      <c r="G972" s="90">
        <v>0</v>
      </c>
      <c r="H972" s="90"/>
      <c r="I972" s="91"/>
      <c r="J972" s="217"/>
      <c r="K972" s="217"/>
      <c r="L972" s="232"/>
      <c r="M972" s="91">
        <v>0</v>
      </c>
      <c r="N972" s="232">
        <v>100</v>
      </c>
      <c r="O972" s="91">
        <f t="shared" si="260"/>
        <v>100</v>
      </c>
      <c r="P972" s="58">
        <v>0</v>
      </c>
      <c r="Q972" s="58">
        <f t="shared" si="261"/>
        <v>100</v>
      </c>
      <c r="R972" s="5"/>
    </row>
    <row r="973" spans="1:18" ht="30.6" hidden="1" x14ac:dyDescent="0.25">
      <c r="A973" s="75" t="s">
        <v>17</v>
      </c>
      <c r="B973" s="76">
        <v>4260190</v>
      </c>
      <c r="C973" s="206" t="s">
        <v>25</v>
      </c>
      <c r="D973" s="207" t="s">
        <v>18</v>
      </c>
      <c r="E973" s="208" t="s">
        <v>18</v>
      </c>
      <c r="F973" s="209" t="s">
        <v>531</v>
      </c>
      <c r="G973" s="79">
        <v>0</v>
      </c>
      <c r="H973" s="79"/>
      <c r="I973" s="84"/>
      <c r="J973" s="48"/>
      <c r="K973" s="48"/>
      <c r="L973" s="231"/>
      <c r="M973" s="124">
        <v>0</v>
      </c>
      <c r="N973" s="231">
        <f>N974</f>
        <v>100</v>
      </c>
      <c r="O973" s="124">
        <f t="shared" si="260"/>
        <v>100</v>
      </c>
      <c r="P973" s="48">
        <v>0</v>
      </c>
      <c r="Q973" s="48">
        <f t="shared" si="261"/>
        <v>100</v>
      </c>
      <c r="R973" s="5"/>
    </row>
    <row r="974" spans="1:18" ht="13.9" hidden="1" thickBot="1" x14ac:dyDescent="0.3">
      <c r="A974" s="225"/>
      <c r="B974" s="203"/>
      <c r="C974" s="226"/>
      <c r="D974" s="202">
        <v>3419</v>
      </c>
      <c r="E974" s="203">
        <v>5222</v>
      </c>
      <c r="F974" s="204" t="s">
        <v>29</v>
      </c>
      <c r="G974" s="90">
        <v>0</v>
      </c>
      <c r="H974" s="90"/>
      <c r="I974" s="91"/>
      <c r="J974" s="217"/>
      <c r="K974" s="217"/>
      <c r="L974" s="232"/>
      <c r="M974" s="91">
        <v>0</v>
      </c>
      <c r="N974" s="232">
        <v>100</v>
      </c>
      <c r="O974" s="91">
        <f t="shared" si="260"/>
        <v>100</v>
      </c>
      <c r="P974" s="58">
        <v>0</v>
      </c>
      <c r="Q974" s="58">
        <f t="shared" si="261"/>
        <v>100</v>
      </c>
      <c r="R974" s="5"/>
    </row>
    <row r="975" spans="1:18" ht="30.6" hidden="1" x14ac:dyDescent="0.25">
      <c r="A975" s="75" t="s">
        <v>17</v>
      </c>
      <c r="B975" s="76">
        <v>4260191</v>
      </c>
      <c r="C975" s="206" t="s">
        <v>25</v>
      </c>
      <c r="D975" s="207" t="s">
        <v>18</v>
      </c>
      <c r="E975" s="208" t="s">
        <v>18</v>
      </c>
      <c r="F975" s="209" t="s">
        <v>532</v>
      </c>
      <c r="G975" s="79">
        <v>0</v>
      </c>
      <c r="H975" s="79"/>
      <c r="I975" s="84"/>
      <c r="J975" s="48"/>
      <c r="K975" s="48"/>
      <c r="L975" s="231"/>
      <c r="M975" s="124">
        <v>0</v>
      </c>
      <c r="N975" s="231">
        <f>N976</f>
        <v>175</v>
      </c>
      <c r="O975" s="124">
        <f t="shared" si="260"/>
        <v>175</v>
      </c>
      <c r="P975" s="48">
        <v>0</v>
      </c>
      <c r="Q975" s="48">
        <f t="shared" si="261"/>
        <v>175</v>
      </c>
      <c r="R975" s="5"/>
    </row>
    <row r="976" spans="1:18" ht="13.9" hidden="1" thickBot="1" x14ac:dyDescent="0.3">
      <c r="A976" s="225"/>
      <c r="B976" s="203"/>
      <c r="C976" s="226"/>
      <c r="D976" s="202">
        <v>3419</v>
      </c>
      <c r="E976" s="203">
        <v>5222</v>
      </c>
      <c r="F976" s="204" t="s">
        <v>29</v>
      </c>
      <c r="G976" s="90">
        <v>0</v>
      </c>
      <c r="H976" s="90"/>
      <c r="I976" s="91"/>
      <c r="J976" s="217"/>
      <c r="K976" s="217"/>
      <c r="L976" s="232"/>
      <c r="M976" s="91">
        <v>0</v>
      </c>
      <c r="N976" s="232">
        <v>175</v>
      </c>
      <c r="O976" s="91">
        <f t="shared" si="260"/>
        <v>175</v>
      </c>
      <c r="P976" s="58">
        <v>0</v>
      </c>
      <c r="Q976" s="58">
        <f t="shared" si="261"/>
        <v>175</v>
      </c>
      <c r="R976" s="5"/>
    </row>
    <row r="977" spans="1:18" ht="30.6" hidden="1" x14ac:dyDescent="0.25">
      <c r="A977" s="75" t="s">
        <v>17</v>
      </c>
      <c r="B977" s="76">
        <v>4260192</v>
      </c>
      <c r="C977" s="206" t="s">
        <v>25</v>
      </c>
      <c r="D977" s="207" t="s">
        <v>18</v>
      </c>
      <c r="E977" s="208" t="s">
        <v>18</v>
      </c>
      <c r="F977" s="209" t="s">
        <v>533</v>
      </c>
      <c r="G977" s="79">
        <v>0</v>
      </c>
      <c r="H977" s="79"/>
      <c r="I977" s="84"/>
      <c r="J977" s="48"/>
      <c r="K977" s="48"/>
      <c r="L977" s="231"/>
      <c r="M977" s="124">
        <v>0</v>
      </c>
      <c r="N977" s="231">
        <f>N978</f>
        <v>100</v>
      </c>
      <c r="O977" s="124">
        <f t="shared" si="260"/>
        <v>100</v>
      </c>
      <c r="P977" s="48">
        <v>0</v>
      </c>
      <c r="Q977" s="48">
        <f t="shared" si="261"/>
        <v>100</v>
      </c>
      <c r="R977" s="5"/>
    </row>
    <row r="978" spans="1:18" ht="13.9" hidden="1" thickBot="1" x14ac:dyDescent="0.3">
      <c r="A978" s="225"/>
      <c r="B978" s="203"/>
      <c r="C978" s="226"/>
      <c r="D978" s="202">
        <v>3419</v>
      </c>
      <c r="E978" s="203">
        <v>5222</v>
      </c>
      <c r="F978" s="204" t="s">
        <v>29</v>
      </c>
      <c r="G978" s="90">
        <v>0</v>
      </c>
      <c r="H978" s="90"/>
      <c r="I978" s="91"/>
      <c r="J978" s="217"/>
      <c r="K978" s="217"/>
      <c r="L978" s="232"/>
      <c r="M978" s="91">
        <v>0</v>
      </c>
      <c r="N978" s="232">
        <v>100</v>
      </c>
      <c r="O978" s="91">
        <f t="shared" si="260"/>
        <v>100</v>
      </c>
      <c r="P978" s="58">
        <v>0</v>
      </c>
      <c r="Q978" s="58">
        <f t="shared" si="261"/>
        <v>100</v>
      </c>
      <c r="R978" s="5"/>
    </row>
    <row r="979" spans="1:18" ht="20.45" hidden="1" x14ac:dyDescent="0.25">
      <c r="A979" s="75" t="s">
        <v>17</v>
      </c>
      <c r="B979" s="76">
        <v>4260193</v>
      </c>
      <c r="C979" s="206" t="s">
        <v>25</v>
      </c>
      <c r="D979" s="207" t="s">
        <v>18</v>
      </c>
      <c r="E979" s="208" t="s">
        <v>18</v>
      </c>
      <c r="F979" s="209" t="s">
        <v>534</v>
      </c>
      <c r="G979" s="79">
        <v>0</v>
      </c>
      <c r="H979" s="79"/>
      <c r="I979" s="84"/>
      <c r="J979" s="48"/>
      <c r="K979" s="48"/>
      <c r="L979" s="231"/>
      <c r="M979" s="124">
        <v>0</v>
      </c>
      <c r="N979" s="231">
        <f>N980</f>
        <v>100</v>
      </c>
      <c r="O979" s="124">
        <f t="shared" si="260"/>
        <v>100</v>
      </c>
      <c r="P979" s="48">
        <v>0</v>
      </c>
      <c r="Q979" s="48">
        <f t="shared" si="261"/>
        <v>100</v>
      </c>
      <c r="R979" s="5"/>
    </row>
    <row r="980" spans="1:18" ht="13.9" hidden="1" thickBot="1" x14ac:dyDescent="0.3">
      <c r="A980" s="225"/>
      <c r="B980" s="203"/>
      <c r="C980" s="226"/>
      <c r="D980" s="202">
        <v>3419</v>
      </c>
      <c r="E980" s="203">
        <v>5222</v>
      </c>
      <c r="F980" s="204" t="s">
        <v>29</v>
      </c>
      <c r="G980" s="90">
        <v>0</v>
      </c>
      <c r="H980" s="90"/>
      <c r="I980" s="91"/>
      <c r="J980" s="217"/>
      <c r="K980" s="217"/>
      <c r="L980" s="232"/>
      <c r="M980" s="91">
        <v>0</v>
      </c>
      <c r="N980" s="232">
        <v>100</v>
      </c>
      <c r="O980" s="91">
        <f t="shared" si="260"/>
        <v>100</v>
      </c>
      <c r="P980" s="58">
        <v>0</v>
      </c>
      <c r="Q980" s="58">
        <f t="shared" si="261"/>
        <v>100</v>
      </c>
      <c r="R980" s="5"/>
    </row>
    <row r="981" spans="1:18" ht="20.45" hidden="1" x14ac:dyDescent="0.25">
      <c r="A981" s="75" t="s">
        <v>17</v>
      </c>
      <c r="B981" s="76">
        <v>4260194</v>
      </c>
      <c r="C981" s="206" t="s">
        <v>25</v>
      </c>
      <c r="D981" s="207" t="s">
        <v>18</v>
      </c>
      <c r="E981" s="208" t="s">
        <v>18</v>
      </c>
      <c r="F981" s="209" t="s">
        <v>535</v>
      </c>
      <c r="G981" s="79">
        <v>0</v>
      </c>
      <c r="H981" s="79"/>
      <c r="I981" s="84"/>
      <c r="J981" s="48"/>
      <c r="K981" s="48"/>
      <c r="L981" s="231"/>
      <c r="M981" s="124">
        <v>0</v>
      </c>
      <c r="N981" s="231">
        <f>N982</f>
        <v>100</v>
      </c>
      <c r="O981" s="124">
        <f t="shared" si="260"/>
        <v>100</v>
      </c>
      <c r="P981" s="48">
        <v>0</v>
      </c>
      <c r="Q981" s="48">
        <f t="shared" si="261"/>
        <v>100</v>
      </c>
      <c r="R981" s="5"/>
    </row>
    <row r="982" spans="1:18" ht="13.9" hidden="1" thickBot="1" x14ac:dyDescent="0.3">
      <c r="A982" s="225"/>
      <c r="B982" s="203"/>
      <c r="C982" s="226"/>
      <c r="D982" s="202">
        <v>3419</v>
      </c>
      <c r="E982" s="203">
        <v>5222</v>
      </c>
      <c r="F982" s="204" t="s">
        <v>29</v>
      </c>
      <c r="G982" s="90">
        <v>0</v>
      </c>
      <c r="H982" s="90"/>
      <c r="I982" s="91"/>
      <c r="J982" s="217"/>
      <c r="K982" s="217"/>
      <c r="L982" s="232"/>
      <c r="M982" s="91">
        <v>0</v>
      </c>
      <c r="N982" s="232">
        <v>100</v>
      </c>
      <c r="O982" s="91">
        <f t="shared" si="260"/>
        <v>100</v>
      </c>
      <c r="P982" s="58">
        <v>0</v>
      </c>
      <c r="Q982" s="58">
        <f t="shared" si="261"/>
        <v>100</v>
      </c>
      <c r="R982" s="5"/>
    </row>
    <row r="983" spans="1:18" ht="20.45" hidden="1" x14ac:dyDescent="0.25">
      <c r="A983" s="75" t="s">
        <v>17</v>
      </c>
      <c r="B983" s="76">
        <v>4260195</v>
      </c>
      <c r="C983" s="206" t="s">
        <v>25</v>
      </c>
      <c r="D983" s="207" t="s">
        <v>18</v>
      </c>
      <c r="E983" s="208" t="s">
        <v>18</v>
      </c>
      <c r="F983" s="209" t="s">
        <v>536</v>
      </c>
      <c r="G983" s="79">
        <v>0</v>
      </c>
      <c r="H983" s="79"/>
      <c r="I983" s="84"/>
      <c r="J983" s="48"/>
      <c r="K983" s="48"/>
      <c r="L983" s="231"/>
      <c r="M983" s="124">
        <v>0</v>
      </c>
      <c r="N983" s="231">
        <f>N984</f>
        <v>100</v>
      </c>
      <c r="O983" s="124">
        <f t="shared" si="260"/>
        <v>100</v>
      </c>
      <c r="P983" s="48">
        <v>0</v>
      </c>
      <c r="Q983" s="48">
        <f t="shared" si="261"/>
        <v>100</v>
      </c>
      <c r="R983" s="5"/>
    </row>
    <row r="984" spans="1:18" ht="13.9" hidden="1" thickBot="1" x14ac:dyDescent="0.3">
      <c r="A984" s="225"/>
      <c r="B984" s="203"/>
      <c r="C984" s="226"/>
      <c r="D984" s="202">
        <v>3419</v>
      </c>
      <c r="E984" s="203">
        <v>5222</v>
      </c>
      <c r="F984" s="204" t="s">
        <v>29</v>
      </c>
      <c r="G984" s="90">
        <v>0</v>
      </c>
      <c r="H984" s="90"/>
      <c r="I984" s="91"/>
      <c r="J984" s="217"/>
      <c r="K984" s="217"/>
      <c r="L984" s="232"/>
      <c r="M984" s="91">
        <v>0</v>
      </c>
      <c r="N984" s="232">
        <v>100</v>
      </c>
      <c r="O984" s="91">
        <f t="shared" si="260"/>
        <v>100</v>
      </c>
      <c r="P984" s="58">
        <v>0</v>
      </c>
      <c r="Q984" s="58">
        <f t="shared" si="261"/>
        <v>100</v>
      </c>
      <c r="R984" s="5"/>
    </row>
    <row r="985" spans="1:18" ht="20.45" hidden="1" x14ac:dyDescent="0.25">
      <c r="A985" s="75" t="s">
        <v>17</v>
      </c>
      <c r="B985" s="76">
        <v>4260196</v>
      </c>
      <c r="C985" s="206" t="s">
        <v>25</v>
      </c>
      <c r="D985" s="207" t="s">
        <v>18</v>
      </c>
      <c r="E985" s="208" t="s">
        <v>18</v>
      </c>
      <c r="F985" s="209" t="s">
        <v>537</v>
      </c>
      <c r="G985" s="79">
        <v>0</v>
      </c>
      <c r="H985" s="79"/>
      <c r="I985" s="84"/>
      <c r="J985" s="48"/>
      <c r="K985" s="48"/>
      <c r="L985" s="231"/>
      <c r="M985" s="124">
        <v>0</v>
      </c>
      <c r="N985" s="231">
        <f>N986</f>
        <v>100</v>
      </c>
      <c r="O985" s="124">
        <f t="shared" si="260"/>
        <v>100</v>
      </c>
      <c r="P985" s="48">
        <v>0</v>
      </c>
      <c r="Q985" s="48">
        <f t="shared" si="261"/>
        <v>100</v>
      </c>
      <c r="R985" s="5"/>
    </row>
    <row r="986" spans="1:18" ht="13.9" hidden="1" thickBot="1" x14ac:dyDescent="0.3">
      <c r="A986" s="225"/>
      <c r="B986" s="203"/>
      <c r="C986" s="226"/>
      <c r="D986" s="202">
        <v>3419</v>
      </c>
      <c r="E986" s="203">
        <v>5222</v>
      </c>
      <c r="F986" s="204" t="s">
        <v>29</v>
      </c>
      <c r="G986" s="90">
        <v>0</v>
      </c>
      <c r="H986" s="90"/>
      <c r="I986" s="91"/>
      <c r="J986" s="217"/>
      <c r="K986" s="217"/>
      <c r="L986" s="232"/>
      <c r="M986" s="91">
        <v>0</v>
      </c>
      <c r="N986" s="232">
        <v>100</v>
      </c>
      <c r="O986" s="91">
        <f t="shared" ref="O986:O1049" si="262">+M986+N986</f>
        <v>100</v>
      </c>
      <c r="P986" s="58">
        <v>0</v>
      </c>
      <c r="Q986" s="58">
        <f t="shared" si="261"/>
        <v>100</v>
      </c>
      <c r="R986" s="5"/>
    </row>
    <row r="987" spans="1:18" ht="13.15" hidden="1" x14ac:dyDescent="0.25">
      <c r="A987" s="75" t="s">
        <v>17</v>
      </c>
      <c r="B987" s="76">
        <v>4260197</v>
      </c>
      <c r="C987" s="206" t="s">
        <v>25</v>
      </c>
      <c r="D987" s="207" t="s">
        <v>18</v>
      </c>
      <c r="E987" s="208" t="s">
        <v>18</v>
      </c>
      <c r="F987" s="209" t="s">
        <v>538</v>
      </c>
      <c r="G987" s="79">
        <v>0</v>
      </c>
      <c r="H987" s="79"/>
      <c r="I987" s="84"/>
      <c r="J987" s="48"/>
      <c r="K987" s="48"/>
      <c r="L987" s="231"/>
      <c r="M987" s="124">
        <v>0</v>
      </c>
      <c r="N987" s="231">
        <f>N988</f>
        <v>100</v>
      </c>
      <c r="O987" s="124">
        <f t="shared" si="262"/>
        <v>100</v>
      </c>
      <c r="P987" s="48">
        <v>0</v>
      </c>
      <c r="Q987" s="48">
        <f t="shared" si="261"/>
        <v>100</v>
      </c>
      <c r="R987" s="5"/>
    </row>
    <row r="988" spans="1:18" ht="13.9" hidden="1" thickBot="1" x14ac:dyDescent="0.3">
      <c r="A988" s="225"/>
      <c r="B988" s="203"/>
      <c r="C988" s="226"/>
      <c r="D988" s="202">
        <v>3419</v>
      </c>
      <c r="E988" s="203">
        <v>5222</v>
      </c>
      <c r="F988" s="204" t="s">
        <v>29</v>
      </c>
      <c r="G988" s="90">
        <v>0</v>
      </c>
      <c r="H988" s="90"/>
      <c r="I988" s="91"/>
      <c r="J988" s="217"/>
      <c r="K988" s="217"/>
      <c r="L988" s="232"/>
      <c r="M988" s="91">
        <v>0</v>
      </c>
      <c r="N988" s="232">
        <v>100</v>
      </c>
      <c r="O988" s="91">
        <f t="shared" si="262"/>
        <v>100</v>
      </c>
      <c r="P988" s="58">
        <v>0</v>
      </c>
      <c r="Q988" s="58">
        <f t="shared" si="261"/>
        <v>100</v>
      </c>
      <c r="R988" s="5"/>
    </row>
    <row r="989" spans="1:18" ht="30.6" hidden="1" x14ac:dyDescent="0.25">
      <c r="A989" s="75" t="s">
        <v>17</v>
      </c>
      <c r="B989" s="76">
        <v>4260198</v>
      </c>
      <c r="C989" s="206" t="s">
        <v>25</v>
      </c>
      <c r="D989" s="207" t="s">
        <v>18</v>
      </c>
      <c r="E989" s="208" t="s">
        <v>18</v>
      </c>
      <c r="F989" s="209" t="s">
        <v>539</v>
      </c>
      <c r="G989" s="79">
        <v>0</v>
      </c>
      <c r="H989" s="79"/>
      <c r="I989" s="84"/>
      <c r="J989" s="48"/>
      <c r="K989" s="48"/>
      <c r="L989" s="231"/>
      <c r="M989" s="124">
        <v>0</v>
      </c>
      <c r="N989" s="231">
        <f>N990</f>
        <v>100</v>
      </c>
      <c r="O989" s="124">
        <f t="shared" si="262"/>
        <v>100</v>
      </c>
      <c r="P989" s="48">
        <v>0</v>
      </c>
      <c r="Q989" s="48">
        <f t="shared" si="261"/>
        <v>100</v>
      </c>
      <c r="R989" s="5"/>
    </row>
    <row r="990" spans="1:18" ht="13.9" hidden="1" thickBot="1" x14ac:dyDescent="0.3">
      <c r="A990" s="225"/>
      <c r="B990" s="203"/>
      <c r="C990" s="226"/>
      <c r="D990" s="202">
        <v>3419</v>
      </c>
      <c r="E990" s="203">
        <v>5222</v>
      </c>
      <c r="F990" s="204" t="s">
        <v>29</v>
      </c>
      <c r="G990" s="90">
        <v>0</v>
      </c>
      <c r="H990" s="90"/>
      <c r="I990" s="91"/>
      <c r="J990" s="217"/>
      <c r="K990" s="217"/>
      <c r="L990" s="232"/>
      <c r="M990" s="91">
        <v>0</v>
      </c>
      <c r="N990" s="232">
        <v>100</v>
      </c>
      <c r="O990" s="91">
        <f t="shared" si="262"/>
        <v>100</v>
      </c>
      <c r="P990" s="58">
        <v>0</v>
      </c>
      <c r="Q990" s="58">
        <f t="shared" si="261"/>
        <v>100</v>
      </c>
      <c r="R990" s="5"/>
    </row>
    <row r="991" spans="1:18" ht="20.45" hidden="1" x14ac:dyDescent="0.25">
      <c r="A991" s="75" t="s">
        <v>17</v>
      </c>
      <c r="B991" s="76">
        <v>4260199</v>
      </c>
      <c r="C991" s="206" t="s">
        <v>25</v>
      </c>
      <c r="D991" s="207" t="s">
        <v>18</v>
      </c>
      <c r="E991" s="208" t="s">
        <v>18</v>
      </c>
      <c r="F991" s="209" t="s">
        <v>442</v>
      </c>
      <c r="G991" s="79">
        <v>0</v>
      </c>
      <c r="H991" s="79"/>
      <c r="I991" s="84"/>
      <c r="J991" s="48"/>
      <c r="K991" s="48"/>
      <c r="L991" s="231"/>
      <c r="M991" s="124">
        <v>0</v>
      </c>
      <c r="N991" s="231">
        <f>N992</f>
        <v>100</v>
      </c>
      <c r="O991" s="124">
        <f t="shared" si="262"/>
        <v>100</v>
      </c>
      <c r="P991" s="48">
        <v>0</v>
      </c>
      <c r="Q991" s="48">
        <f t="shared" si="261"/>
        <v>100</v>
      </c>
      <c r="R991" s="5"/>
    </row>
    <row r="992" spans="1:18" ht="13.9" hidden="1" thickBot="1" x14ac:dyDescent="0.3">
      <c r="A992" s="225"/>
      <c r="B992" s="203"/>
      <c r="C992" s="226"/>
      <c r="D992" s="202">
        <v>3419</v>
      </c>
      <c r="E992" s="203">
        <v>5222</v>
      </c>
      <c r="F992" s="204" t="s">
        <v>29</v>
      </c>
      <c r="G992" s="90">
        <v>0</v>
      </c>
      <c r="H992" s="90"/>
      <c r="I992" s="91"/>
      <c r="J992" s="217"/>
      <c r="K992" s="217"/>
      <c r="L992" s="232"/>
      <c r="M992" s="91">
        <v>0</v>
      </c>
      <c r="N992" s="232">
        <v>100</v>
      </c>
      <c r="O992" s="91">
        <f t="shared" si="262"/>
        <v>100</v>
      </c>
      <c r="P992" s="58">
        <v>0</v>
      </c>
      <c r="Q992" s="58">
        <f t="shared" si="261"/>
        <v>100</v>
      </c>
      <c r="R992" s="5"/>
    </row>
    <row r="993" spans="1:18" ht="20.45" hidden="1" x14ac:dyDescent="0.25">
      <c r="A993" s="75" t="s">
        <v>17</v>
      </c>
      <c r="B993" s="76">
        <v>4260200</v>
      </c>
      <c r="C993" s="206" t="s">
        <v>25</v>
      </c>
      <c r="D993" s="207" t="s">
        <v>18</v>
      </c>
      <c r="E993" s="208" t="s">
        <v>18</v>
      </c>
      <c r="F993" s="209" t="s">
        <v>540</v>
      </c>
      <c r="G993" s="79">
        <v>0</v>
      </c>
      <c r="H993" s="79"/>
      <c r="I993" s="84"/>
      <c r="J993" s="48"/>
      <c r="K993" s="48"/>
      <c r="L993" s="231"/>
      <c r="M993" s="124">
        <v>0</v>
      </c>
      <c r="N993" s="231">
        <f>N994</f>
        <v>100</v>
      </c>
      <c r="O993" s="124">
        <f t="shared" si="262"/>
        <v>100</v>
      </c>
      <c r="P993" s="48">
        <v>0</v>
      </c>
      <c r="Q993" s="48">
        <f t="shared" si="261"/>
        <v>100</v>
      </c>
      <c r="R993" s="5"/>
    </row>
    <row r="994" spans="1:18" ht="13.9" hidden="1" thickBot="1" x14ac:dyDescent="0.3">
      <c r="A994" s="225"/>
      <c r="B994" s="203"/>
      <c r="C994" s="226"/>
      <c r="D994" s="202">
        <v>3419</v>
      </c>
      <c r="E994" s="203">
        <v>5222</v>
      </c>
      <c r="F994" s="204" t="s">
        <v>29</v>
      </c>
      <c r="G994" s="90">
        <v>0</v>
      </c>
      <c r="H994" s="90"/>
      <c r="I994" s="91"/>
      <c r="J994" s="217"/>
      <c r="K994" s="217"/>
      <c r="L994" s="232"/>
      <c r="M994" s="91">
        <v>0</v>
      </c>
      <c r="N994" s="232">
        <v>100</v>
      </c>
      <c r="O994" s="91">
        <f t="shared" si="262"/>
        <v>100</v>
      </c>
      <c r="P994" s="58">
        <v>0</v>
      </c>
      <c r="Q994" s="58">
        <f t="shared" si="261"/>
        <v>100</v>
      </c>
      <c r="R994" s="5"/>
    </row>
    <row r="995" spans="1:18" ht="20.45" hidden="1" x14ac:dyDescent="0.25">
      <c r="A995" s="75" t="s">
        <v>17</v>
      </c>
      <c r="B995" s="76">
        <v>4260201</v>
      </c>
      <c r="C995" s="206" t="s">
        <v>25</v>
      </c>
      <c r="D995" s="207" t="s">
        <v>18</v>
      </c>
      <c r="E995" s="208" t="s">
        <v>18</v>
      </c>
      <c r="F995" s="209" t="s">
        <v>541</v>
      </c>
      <c r="G995" s="79">
        <v>0</v>
      </c>
      <c r="H995" s="79"/>
      <c r="I995" s="84"/>
      <c r="J995" s="48"/>
      <c r="K995" s="48"/>
      <c r="L995" s="231"/>
      <c r="M995" s="124">
        <v>0</v>
      </c>
      <c r="N995" s="231">
        <f>N996</f>
        <v>100</v>
      </c>
      <c r="O995" s="124">
        <f t="shared" si="262"/>
        <v>100</v>
      </c>
      <c r="P995" s="48">
        <v>0</v>
      </c>
      <c r="Q995" s="48">
        <f t="shared" si="261"/>
        <v>100</v>
      </c>
      <c r="R995" s="5"/>
    </row>
    <row r="996" spans="1:18" ht="13.9" hidden="1" thickBot="1" x14ac:dyDescent="0.3">
      <c r="A996" s="225"/>
      <c r="B996" s="203"/>
      <c r="C996" s="226"/>
      <c r="D996" s="202">
        <v>3419</v>
      </c>
      <c r="E996" s="203">
        <v>5222</v>
      </c>
      <c r="F996" s="204" t="s">
        <v>29</v>
      </c>
      <c r="G996" s="90">
        <v>0</v>
      </c>
      <c r="H996" s="90"/>
      <c r="I996" s="91"/>
      <c r="J996" s="217"/>
      <c r="K996" s="217"/>
      <c r="L996" s="232"/>
      <c r="M996" s="91">
        <v>0</v>
      </c>
      <c r="N996" s="232">
        <v>100</v>
      </c>
      <c r="O996" s="91">
        <f t="shared" si="262"/>
        <v>100</v>
      </c>
      <c r="P996" s="58">
        <v>0</v>
      </c>
      <c r="Q996" s="58">
        <f t="shared" si="261"/>
        <v>100</v>
      </c>
      <c r="R996" s="5"/>
    </row>
    <row r="997" spans="1:18" ht="20.45" hidden="1" x14ac:dyDescent="0.25">
      <c r="A997" s="75" t="s">
        <v>17</v>
      </c>
      <c r="B997" s="76">
        <v>4260202</v>
      </c>
      <c r="C997" s="206" t="s">
        <v>25</v>
      </c>
      <c r="D997" s="207" t="s">
        <v>18</v>
      </c>
      <c r="E997" s="208" t="s">
        <v>18</v>
      </c>
      <c r="F997" s="209" t="s">
        <v>542</v>
      </c>
      <c r="G997" s="79">
        <v>0</v>
      </c>
      <c r="H997" s="79"/>
      <c r="I997" s="84"/>
      <c r="J997" s="48"/>
      <c r="K997" s="48"/>
      <c r="L997" s="231"/>
      <c r="M997" s="124">
        <v>0</v>
      </c>
      <c r="N997" s="231">
        <f>N998</f>
        <v>100</v>
      </c>
      <c r="O997" s="124">
        <f t="shared" si="262"/>
        <v>100</v>
      </c>
      <c r="P997" s="48">
        <v>0</v>
      </c>
      <c r="Q997" s="48">
        <f t="shared" si="261"/>
        <v>100</v>
      </c>
      <c r="R997" s="5"/>
    </row>
    <row r="998" spans="1:18" ht="13.9" hidden="1" thickBot="1" x14ac:dyDescent="0.3">
      <c r="A998" s="225"/>
      <c r="B998" s="203"/>
      <c r="C998" s="226"/>
      <c r="D998" s="202">
        <v>3419</v>
      </c>
      <c r="E998" s="203">
        <v>5222</v>
      </c>
      <c r="F998" s="204" t="s">
        <v>29</v>
      </c>
      <c r="G998" s="90">
        <v>0</v>
      </c>
      <c r="H998" s="90"/>
      <c r="I998" s="91"/>
      <c r="J998" s="217"/>
      <c r="K998" s="217"/>
      <c r="L998" s="232"/>
      <c r="M998" s="91">
        <v>0</v>
      </c>
      <c r="N998" s="232">
        <v>100</v>
      </c>
      <c r="O998" s="91">
        <f t="shared" si="262"/>
        <v>100</v>
      </c>
      <c r="P998" s="58">
        <v>0</v>
      </c>
      <c r="Q998" s="58">
        <f t="shared" si="261"/>
        <v>100</v>
      </c>
      <c r="R998" s="5"/>
    </row>
    <row r="999" spans="1:18" ht="20.45" hidden="1" x14ac:dyDescent="0.25">
      <c r="A999" s="75" t="s">
        <v>17</v>
      </c>
      <c r="B999" s="76">
        <v>4260203</v>
      </c>
      <c r="C999" s="206" t="s">
        <v>25</v>
      </c>
      <c r="D999" s="207" t="s">
        <v>18</v>
      </c>
      <c r="E999" s="208" t="s">
        <v>18</v>
      </c>
      <c r="F999" s="209" t="s">
        <v>543</v>
      </c>
      <c r="G999" s="79">
        <v>0</v>
      </c>
      <c r="H999" s="79"/>
      <c r="I999" s="84"/>
      <c r="J999" s="48"/>
      <c r="K999" s="48"/>
      <c r="L999" s="231"/>
      <c r="M999" s="124">
        <v>0</v>
      </c>
      <c r="N999" s="231">
        <f>N1000</f>
        <v>100</v>
      </c>
      <c r="O999" s="124">
        <f t="shared" si="262"/>
        <v>100</v>
      </c>
      <c r="P999" s="48">
        <v>0</v>
      </c>
      <c r="Q999" s="48">
        <f t="shared" si="261"/>
        <v>100</v>
      </c>
      <c r="R999" s="5"/>
    </row>
    <row r="1000" spans="1:18" ht="13.9" hidden="1" thickBot="1" x14ac:dyDescent="0.3">
      <c r="A1000" s="225"/>
      <c r="B1000" s="203"/>
      <c r="C1000" s="226"/>
      <c r="D1000" s="202">
        <v>3419</v>
      </c>
      <c r="E1000" s="203">
        <v>5222</v>
      </c>
      <c r="F1000" s="204" t="s">
        <v>29</v>
      </c>
      <c r="G1000" s="90">
        <v>0</v>
      </c>
      <c r="H1000" s="90"/>
      <c r="I1000" s="91"/>
      <c r="J1000" s="217"/>
      <c r="K1000" s="217"/>
      <c r="L1000" s="232"/>
      <c r="M1000" s="91">
        <v>0</v>
      </c>
      <c r="N1000" s="232">
        <v>100</v>
      </c>
      <c r="O1000" s="91">
        <f t="shared" si="262"/>
        <v>100</v>
      </c>
      <c r="P1000" s="58">
        <v>0</v>
      </c>
      <c r="Q1000" s="58">
        <f t="shared" si="261"/>
        <v>100</v>
      </c>
      <c r="R1000" s="5"/>
    </row>
    <row r="1001" spans="1:18" ht="20.45" hidden="1" x14ac:dyDescent="0.25">
      <c r="A1001" s="75" t="s">
        <v>17</v>
      </c>
      <c r="B1001" s="76">
        <v>4260204</v>
      </c>
      <c r="C1001" s="206" t="s">
        <v>25</v>
      </c>
      <c r="D1001" s="207" t="s">
        <v>18</v>
      </c>
      <c r="E1001" s="208" t="s">
        <v>18</v>
      </c>
      <c r="F1001" s="209" t="s">
        <v>544</v>
      </c>
      <c r="G1001" s="79">
        <v>0</v>
      </c>
      <c r="H1001" s="79"/>
      <c r="I1001" s="84"/>
      <c r="J1001" s="48"/>
      <c r="K1001" s="48"/>
      <c r="L1001" s="231"/>
      <c r="M1001" s="124">
        <v>0</v>
      </c>
      <c r="N1001" s="231">
        <f>N1002</f>
        <v>100</v>
      </c>
      <c r="O1001" s="124">
        <f t="shared" si="262"/>
        <v>100</v>
      </c>
      <c r="P1001" s="48">
        <v>0</v>
      </c>
      <c r="Q1001" s="48">
        <f t="shared" si="261"/>
        <v>100</v>
      </c>
      <c r="R1001" s="5"/>
    </row>
    <row r="1002" spans="1:18" ht="13.9" hidden="1" thickBot="1" x14ac:dyDescent="0.3">
      <c r="A1002" s="225"/>
      <c r="B1002" s="203"/>
      <c r="C1002" s="226"/>
      <c r="D1002" s="202">
        <v>3419</v>
      </c>
      <c r="E1002" s="203">
        <v>5222</v>
      </c>
      <c r="F1002" s="204" t="s">
        <v>29</v>
      </c>
      <c r="G1002" s="90">
        <v>0</v>
      </c>
      <c r="H1002" s="90"/>
      <c r="I1002" s="91"/>
      <c r="J1002" s="217"/>
      <c r="K1002" s="217"/>
      <c r="L1002" s="232"/>
      <c r="M1002" s="91">
        <v>0</v>
      </c>
      <c r="N1002" s="232">
        <v>100</v>
      </c>
      <c r="O1002" s="91">
        <f t="shared" si="262"/>
        <v>100</v>
      </c>
      <c r="P1002" s="58">
        <v>0</v>
      </c>
      <c r="Q1002" s="58">
        <f t="shared" si="261"/>
        <v>100</v>
      </c>
      <c r="R1002" s="5"/>
    </row>
    <row r="1003" spans="1:18" ht="20.45" hidden="1" x14ac:dyDescent="0.25">
      <c r="A1003" s="75" t="s">
        <v>17</v>
      </c>
      <c r="B1003" s="76">
        <v>4260205</v>
      </c>
      <c r="C1003" s="206" t="s">
        <v>25</v>
      </c>
      <c r="D1003" s="207" t="s">
        <v>18</v>
      </c>
      <c r="E1003" s="208" t="s">
        <v>18</v>
      </c>
      <c r="F1003" s="209" t="s">
        <v>545</v>
      </c>
      <c r="G1003" s="79">
        <v>0</v>
      </c>
      <c r="H1003" s="79"/>
      <c r="I1003" s="84"/>
      <c r="J1003" s="48"/>
      <c r="K1003" s="48"/>
      <c r="L1003" s="231"/>
      <c r="M1003" s="124">
        <v>0</v>
      </c>
      <c r="N1003" s="231">
        <f>N1004</f>
        <v>100</v>
      </c>
      <c r="O1003" s="124">
        <f t="shared" si="262"/>
        <v>100</v>
      </c>
      <c r="P1003" s="48">
        <v>0</v>
      </c>
      <c r="Q1003" s="48">
        <f t="shared" si="261"/>
        <v>100</v>
      </c>
      <c r="R1003" s="5"/>
    </row>
    <row r="1004" spans="1:18" ht="13.9" hidden="1" thickBot="1" x14ac:dyDescent="0.3">
      <c r="A1004" s="225"/>
      <c r="B1004" s="203"/>
      <c r="C1004" s="226"/>
      <c r="D1004" s="202">
        <v>3419</v>
      </c>
      <c r="E1004" s="203">
        <v>5222</v>
      </c>
      <c r="F1004" s="204" t="s">
        <v>29</v>
      </c>
      <c r="G1004" s="90">
        <v>0</v>
      </c>
      <c r="H1004" s="90"/>
      <c r="I1004" s="91"/>
      <c r="J1004" s="217"/>
      <c r="K1004" s="217"/>
      <c r="L1004" s="232"/>
      <c r="M1004" s="91">
        <v>0</v>
      </c>
      <c r="N1004" s="232">
        <v>100</v>
      </c>
      <c r="O1004" s="91">
        <f t="shared" si="262"/>
        <v>100</v>
      </c>
      <c r="P1004" s="58">
        <v>0</v>
      </c>
      <c r="Q1004" s="58">
        <f t="shared" si="261"/>
        <v>100</v>
      </c>
      <c r="R1004" s="5"/>
    </row>
    <row r="1005" spans="1:18" ht="20.45" hidden="1" x14ac:dyDescent="0.25">
      <c r="A1005" s="75" t="s">
        <v>17</v>
      </c>
      <c r="B1005" s="76">
        <v>4260206</v>
      </c>
      <c r="C1005" s="206" t="s">
        <v>25</v>
      </c>
      <c r="D1005" s="207" t="s">
        <v>18</v>
      </c>
      <c r="E1005" s="208" t="s">
        <v>18</v>
      </c>
      <c r="F1005" s="209" t="s">
        <v>546</v>
      </c>
      <c r="G1005" s="79">
        <v>0</v>
      </c>
      <c r="H1005" s="79"/>
      <c r="I1005" s="84"/>
      <c r="J1005" s="48"/>
      <c r="K1005" s="48"/>
      <c r="L1005" s="231"/>
      <c r="M1005" s="124">
        <v>0</v>
      </c>
      <c r="N1005" s="231">
        <f>N1006</f>
        <v>100</v>
      </c>
      <c r="O1005" s="124">
        <f t="shared" si="262"/>
        <v>100</v>
      </c>
      <c r="P1005" s="48">
        <v>0</v>
      </c>
      <c r="Q1005" s="48">
        <f t="shared" si="261"/>
        <v>100</v>
      </c>
      <c r="R1005" s="5"/>
    </row>
    <row r="1006" spans="1:18" ht="13.9" hidden="1" thickBot="1" x14ac:dyDescent="0.3">
      <c r="A1006" s="225"/>
      <c r="B1006" s="203"/>
      <c r="C1006" s="226"/>
      <c r="D1006" s="202">
        <v>3419</v>
      </c>
      <c r="E1006" s="203">
        <v>5222</v>
      </c>
      <c r="F1006" s="204" t="s">
        <v>29</v>
      </c>
      <c r="G1006" s="90">
        <v>0</v>
      </c>
      <c r="H1006" s="90"/>
      <c r="I1006" s="91"/>
      <c r="J1006" s="217"/>
      <c r="K1006" s="217"/>
      <c r="L1006" s="232"/>
      <c r="M1006" s="91">
        <v>0</v>
      </c>
      <c r="N1006" s="232">
        <v>100</v>
      </c>
      <c r="O1006" s="91">
        <f t="shared" si="262"/>
        <v>100</v>
      </c>
      <c r="P1006" s="58">
        <v>0</v>
      </c>
      <c r="Q1006" s="58">
        <f t="shared" si="261"/>
        <v>100</v>
      </c>
      <c r="R1006" s="5"/>
    </row>
    <row r="1007" spans="1:18" ht="30.6" hidden="1" x14ac:dyDescent="0.25">
      <c r="A1007" s="75" t="s">
        <v>17</v>
      </c>
      <c r="B1007" s="76">
        <v>4260207</v>
      </c>
      <c r="C1007" s="206" t="s">
        <v>25</v>
      </c>
      <c r="D1007" s="207" t="s">
        <v>18</v>
      </c>
      <c r="E1007" s="208" t="s">
        <v>18</v>
      </c>
      <c r="F1007" s="209" t="s">
        <v>547</v>
      </c>
      <c r="G1007" s="79">
        <v>0</v>
      </c>
      <c r="H1007" s="79"/>
      <c r="I1007" s="84"/>
      <c r="J1007" s="48"/>
      <c r="K1007" s="48"/>
      <c r="L1007" s="231"/>
      <c r="M1007" s="124">
        <v>0</v>
      </c>
      <c r="N1007" s="231">
        <f>N1008</f>
        <v>162.5</v>
      </c>
      <c r="O1007" s="124">
        <f t="shared" si="262"/>
        <v>162.5</v>
      </c>
      <c r="P1007" s="48">
        <v>0</v>
      </c>
      <c r="Q1007" s="48">
        <f t="shared" si="261"/>
        <v>162.5</v>
      </c>
      <c r="R1007" s="5"/>
    </row>
    <row r="1008" spans="1:18" ht="13.9" hidden="1" thickBot="1" x14ac:dyDescent="0.3">
      <c r="A1008" s="225"/>
      <c r="B1008" s="203"/>
      <c r="C1008" s="226"/>
      <c r="D1008" s="202">
        <v>3419</v>
      </c>
      <c r="E1008" s="203">
        <v>5222</v>
      </c>
      <c r="F1008" s="204" t="s">
        <v>29</v>
      </c>
      <c r="G1008" s="90">
        <v>0</v>
      </c>
      <c r="H1008" s="90"/>
      <c r="I1008" s="91"/>
      <c r="J1008" s="217"/>
      <c r="K1008" s="217"/>
      <c r="L1008" s="232"/>
      <c r="M1008" s="91">
        <v>0</v>
      </c>
      <c r="N1008" s="232">
        <v>162.5</v>
      </c>
      <c r="O1008" s="91">
        <f t="shared" si="262"/>
        <v>162.5</v>
      </c>
      <c r="P1008" s="58">
        <v>0</v>
      </c>
      <c r="Q1008" s="58">
        <f t="shared" si="261"/>
        <v>162.5</v>
      </c>
      <c r="R1008" s="5"/>
    </row>
    <row r="1009" spans="1:18" ht="20.45" hidden="1" x14ac:dyDescent="0.25">
      <c r="A1009" s="75" t="s">
        <v>17</v>
      </c>
      <c r="B1009" s="76">
        <v>4260208</v>
      </c>
      <c r="C1009" s="206" t="s">
        <v>25</v>
      </c>
      <c r="D1009" s="207" t="s">
        <v>18</v>
      </c>
      <c r="E1009" s="208" t="s">
        <v>18</v>
      </c>
      <c r="F1009" s="209" t="s">
        <v>548</v>
      </c>
      <c r="G1009" s="79">
        <v>0</v>
      </c>
      <c r="H1009" s="79"/>
      <c r="I1009" s="84"/>
      <c r="J1009" s="48"/>
      <c r="K1009" s="48"/>
      <c r="L1009" s="231"/>
      <c r="M1009" s="124">
        <v>0</v>
      </c>
      <c r="N1009" s="231">
        <f>N1010</f>
        <v>100</v>
      </c>
      <c r="O1009" s="124">
        <f t="shared" si="262"/>
        <v>100</v>
      </c>
      <c r="P1009" s="48">
        <v>0</v>
      </c>
      <c r="Q1009" s="48">
        <f t="shared" si="261"/>
        <v>100</v>
      </c>
      <c r="R1009" s="5"/>
    </row>
    <row r="1010" spans="1:18" ht="13.9" hidden="1" thickBot="1" x14ac:dyDescent="0.3">
      <c r="A1010" s="225"/>
      <c r="B1010" s="203"/>
      <c r="C1010" s="226"/>
      <c r="D1010" s="202">
        <v>3419</v>
      </c>
      <c r="E1010" s="203">
        <v>5222</v>
      </c>
      <c r="F1010" s="204" t="s">
        <v>29</v>
      </c>
      <c r="G1010" s="90">
        <v>0</v>
      </c>
      <c r="H1010" s="90"/>
      <c r="I1010" s="91"/>
      <c r="J1010" s="217"/>
      <c r="K1010" s="217"/>
      <c r="L1010" s="232"/>
      <c r="M1010" s="91">
        <v>0</v>
      </c>
      <c r="N1010" s="232">
        <v>100</v>
      </c>
      <c r="O1010" s="91">
        <f t="shared" si="262"/>
        <v>100</v>
      </c>
      <c r="P1010" s="58">
        <v>0</v>
      </c>
      <c r="Q1010" s="58">
        <f t="shared" si="261"/>
        <v>100</v>
      </c>
      <c r="R1010" s="5"/>
    </row>
    <row r="1011" spans="1:18" ht="30.6" hidden="1" x14ac:dyDescent="0.25">
      <c r="A1011" s="75" t="s">
        <v>17</v>
      </c>
      <c r="B1011" s="76">
        <v>4260209</v>
      </c>
      <c r="C1011" s="206" t="s">
        <v>25</v>
      </c>
      <c r="D1011" s="207" t="s">
        <v>18</v>
      </c>
      <c r="E1011" s="208" t="s">
        <v>18</v>
      </c>
      <c r="F1011" s="209" t="s">
        <v>549</v>
      </c>
      <c r="G1011" s="79">
        <v>0</v>
      </c>
      <c r="H1011" s="79"/>
      <c r="I1011" s="84"/>
      <c r="J1011" s="48"/>
      <c r="K1011" s="48"/>
      <c r="L1011" s="231"/>
      <c r="M1011" s="124">
        <v>0</v>
      </c>
      <c r="N1011" s="231">
        <f>N1012</f>
        <v>100</v>
      </c>
      <c r="O1011" s="124">
        <f t="shared" si="262"/>
        <v>100</v>
      </c>
      <c r="P1011" s="48">
        <v>0</v>
      </c>
      <c r="Q1011" s="48">
        <f t="shared" si="261"/>
        <v>100</v>
      </c>
      <c r="R1011" s="5"/>
    </row>
    <row r="1012" spans="1:18" ht="13.9" hidden="1" thickBot="1" x14ac:dyDescent="0.3">
      <c r="A1012" s="225"/>
      <c r="B1012" s="203"/>
      <c r="C1012" s="226"/>
      <c r="D1012" s="202">
        <v>3419</v>
      </c>
      <c r="E1012" s="203">
        <v>5222</v>
      </c>
      <c r="F1012" s="204" t="s">
        <v>29</v>
      </c>
      <c r="G1012" s="90">
        <v>0</v>
      </c>
      <c r="H1012" s="90"/>
      <c r="I1012" s="91"/>
      <c r="J1012" s="217"/>
      <c r="K1012" s="217"/>
      <c r="L1012" s="232"/>
      <c r="M1012" s="91">
        <v>0</v>
      </c>
      <c r="N1012" s="232">
        <v>100</v>
      </c>
      <c r="O1012" s="91">
        <f t="shared" si="262"/>
        <v>100</v>
      </c>
      <c r="P1012" s="58">
        <v>0</v>
      </c>
      <c r="Q1012" s="58">
        <f t="shared" si="261"/>
        <v>100</v>
      </c>
      <c r="R1012" s="5"/>
    </row>
    <row r="1013" spans="1:18" ht="20.45" hidden="1" x14ac:dyDescent="0.25">
      <c r="A1013" s="75" t="s">
        <v>17</v>
      </c>
      <c r="B1013" s="76">
        <v>4260210</v>
      </c>
      <c r="C1013" s="206" t="s">
        <v>25</v>
      </c>
      <c r="D1013" s="207" t="s">
        <v>18</v>
      </c>
      <c r="E1013" s="208" t="s">
        <v>18</v>
      </c>
      <c r="F1013" s="209" t="s">
        <v>550</v>
      </c>
      <c r="G1013" s="79">
        <v>0</v>
      </c>
      <c r="H1013" s="79"/>
      <c r="I1013" s="84"/>
      <c r="J1013" s="48"/>
      <c r="K1013" s="48"/>
      <c r="L1013" s="231"/>
      <c r="M1013" s="124">
        <v>0</v>
      </c>
      <c r="N1013" s="231">
        <f>N1014</f>
        <v>100</v>
      </c>
      <c r="O1013" s="124">
        <f t="shared" si="262"/>
        <v>100</v>
      </c>
      <c r="P1013" s="48">
        <v>0</v>
      </c>
      <c r="Q1013" s="48">
        <f t="shared" si="261"/>
        <v>100</v>
      </c>
      <c r="R1013" s="5"/>
    </row>
    <row r="1014" spans="1:18" ht="13.9" hidden="1" thickBot="1" x14ac:dyDescent="0.3">
      <c r="A1014" s="225"/>
      <c r="B1014" s="203"/>
      <c r="C1014" s="226"/>
      <c r="D1014" s="202">
        <v>3419</v>
      </c>
      <c r="E1014" s="203">
        <v>5222</v>
      </c>
      <c r="F1014" s="204" t="s">
        <v>29</v>
      </c>
      <c r="G1014" s="90">
        <v>0</v>
      </c>
      <c r="H1014" s="90"/>
      <c r="I1014" s="91"/>
      <c r="J1014" s="217"/>
      <c r="K1014" s="217"/>
      <c r="L1014" s="232"/>
      <c r="M1014" s="91">
        <v>0</v>
      </c>
      <c r="N1014" s="232">
        <v>100</v>
      </c>
      <c r="O1014" s="91">
        <f t="shared" si="262"/>
        <v>100</v>
      </c>
      <c r="P1014" s="58">
        <v>0</v>
      </c>
      <c r="Q1014" s="58">
        <f t="shared" si="261"/>
        <v>100</v>
      </c>
      <c r="R1014" s="5"/>
    </row>
    <row r="1015" spans="1:18" ht="20.45" hidden="1" x14ac:dyDescent="0.25">
      <c r="A1015" s="75" t="s">
        <v>17</v>
      </c>
      <c r="B1015" s="76">
        <v>4260211</v>
      </c>
      <c r="C1015" s="206" t="s">
        <v>25</v>
      </c>
      <c r="D1015" s="207" t="s">
        <v>18</v>
      </c>
      <c r="E1015" s="208" t="s">
        <v>18</v>
      </c>
      <c r="F1015" s="209" t="s">
        <v>551</v>
      </c>
      <c r="G1015" s="79">
        <v>0</v>
      </c>
      <c r="H1015" s="79"/>
      <c r="I1015" s="84"/>
      <c r="J1015" s="48"/>
      <c r="K1015" s="48"/>
      <c r="L1015" s="231"/>
      <c r="M1015" s="124">
        <v>0</v>
      </c>
      <c r="N1015" s="231">
        <f>N1016</f>
        <v>100</v>
      </c>
      <c r="O1015" s="124">
        <f t="shared" si="262"/>
        <v>100</v>
      </c>
      <c r="P1015" s="48">
        <v>0</v>
      </c>
      <c r="Q1015" s="48">
        <f t="shared" si="261"/>
        <v>100</v>
      </c>
      <c r="R1015" s="5"/>
    </row>
    <row r="1016" spans="1:18" ht="13.9" hidden="1" thickBot="1" x14ac:dyDescent="0.3">
      <c r="A1016" s="225"/>
      <c r="B1016" s="203"/>
      <c r="C1016" s="226"/>
      <c r="D1016" s="202">
        <v>3419</v>
      </c>
      <c r="E1016" s="203">
        <v>5222</v>
      </c>
      <c r="F1016" s="204" t="s">
        <v>29</v>
      </c>
      <c r="G1016" s="90">
        <v>0</v>
      </c>
      <c r="H1016" s="90"/>
      <c r="I1016" s="91"/>
      <c r="J1016" s="217"/>
      <c r="K1016" s="217"/>
      <c r="L1016" s="232"/>
      <c r="M1016" s="91">
        <v>0</v>
      </c>
      <c r="N1016" s="232">
        <v>100</v>
      </c>
      <c r="O1016" s="91">
        <f t="shared" si="262"/>
        <v>100</v>
      </c>
      <c r="P1016" s="58">
        <v>0</v>
      </c>
      <c r="Q1016" s="58">
        <f t="shared" si="261"/>
        <v>100</v>
      </c>
      <c r="R1016" s="5"/>
    </row>
    <row r="1017" spans="1:18" ht="20.45" hidden="1" x14ac:dyDescent="0.25">
      <c r="A1017" s="75" t="s">
        <v>17</v>
      </c>
      <c r="B1017" s="76">
        <v>4260212</v>
      </c>
      <c r="C1017" s="206" t="s">
        <v>25</v>
      </c>
      <c r="D1017" s="207" t="s">
        <v>18</v>
      </c>
      <c r="E1017" s="208" t="s">
        <v>18</v>
      </c>
      <c r="F1017" s="209" t="s">
        <v>552</v>
      </c>
      <c r="G1017" s="79">
        <v>0</v>
      </c>
      <c r="H1017" s="79"/>
      <c r="I1017" s="84"/>
      <c r="J1017" s="48"/>
      <c r="K1017" s="48"/>
      <c r="L1017" s="231"/>
      <c r="M1017" s="124">
        <v>0</v>
      </c>
      <c r="N1017" s="231">
        <f>N1018</f>
        <v>100</v>
      </c>
      <c r="O1017" s="124">
        <f t="shared" si="262"/>
        <v>100</v>
      </c>
      <c r="P1017" s="48">
        <v>0</v>
      </c>
      <c r="Q1017" s="48">
        <f t="shared" si="261"/>
        <v>100</v>
      </c>
      <c r="R1017" s="5"/>
    </row>
    <row r="1018" spans="1:18" ht="13.9" hidden="1" thickBot="1" x14ac:dyDescent="0.3">
      <c r="A1018" s="225"/>
      <c r="B1018" s="203"/>
      <c r="C1018" s="226"/>
      <c r="D1018" s="202">
        <v>3419</v>
      </c>
      <c r="E1018" s="203">
        <v>5222</v>
      </c>
      <c r="F1018" s="204" t="s">
        <v>29</v>
      </c>
      <c r="G1018" s="90">
        <v>0</v>
      </c>
      <c r="H1018" s="90"/>
      <c r="I1018" s="91"/>
      <c r="J1018" s="217"/>
      <c r="K1018" s="217"/>
      <c r="L1018" s="232"/>
      <c r="M1018" s="91">
        <v>0</v>
      </c>
      <c r="N1018" s="232">
        <v>100</v>
      </c>
      <c r="O1018" s="91">
        <f t="shared" si="262"/>
        <v>100</v>
      </c>
      <c r="P1018" s="58">
        <v>0</v>
      </c>
      <c r="Q1018" s="58">
        <f t="shared" si="261"/>
        <v>100</v>
      </c>
      <c r="R1018" s="5"/>
    </row>
    <row r="1019" spans="1:18" ht="20.45" hidden="1" x14ac:dyDescent="0.25">
      <c r="A1019" s="75" t="s">
        <v>17</v>
      </c>
      <c r="B1019" s="76">
        <v>4260213</v>
      </c>
      <c r="C1019" s="206" t="s">
        <v>25</v>
      </c>
      <c r="D1019" s="207" t="s">
        <v>18</v>
      </c>
      <c r="E1019" s="208" t="s">
        <v>18</v>
      </c>
      <c r="F1019" s="209" t="s">
        <v>553</v>
      </c>
      <c r="G1019" s="79">
        <v>0</v>
      </c>
      <c r="H1019" s="79"/>
      <c r="I1019" s="84"/>
      <c r="J1019" s="48"/>
      <c r="K1019" s="48"/>
      <c r="L1019" s="231"/>
      <c r="M1019" s="124">
        <v>0</v>
      </c>
      <c r="N1019" s="231">
        <f>N1020</f>
        <v>100</v>
      </c>
      <c r="O1019" s="124">
        <f t="shared" si="262"/>
        <v>100</v>
      </c>
      <c r="P1019" s="48">
        <v>0</v>
      </c>
      <c r="Q1019" s="48">
        <f t="shared" si="261"/>
        <v>100</v>
      </c>
      <c r="R1019" s="5"/>
    </row>
    <row r="1020" spans="1:18" ht="13.9" hidden="1" thickBot="1" x14ac:dyDescent="0.3">
      <c r="A1020" s="225"/>
      <c r="B1020" s="203"/>
      <c r="C1020" s="226"/>
      <c r="D1020" s="202">
        <v>3419</v>
      </c>
      <c r="E1020" s="203">
        <v>5222</v>
      </c>
      <c r="F1020" s="204" t="s">
        <v>29</v>
      </c>
      <c r="G1020" s="90">
        <v>0</v>
      </c>
      <c r="H1020" s="90"/>
      <c r="I1020" s="91"/>
      <c r="J1020" s="217"/>
      <c r="K1020" s="217"/>
      <c r="L1020" s="232"/>
      <c r="M1020" s="91">
        <v>0</v>
      </c>
      <c r="N1020" s="232">
        <v>100</v>
      </c>
      <c r="O1020" s="91">
        <f t="shared" si="262"/>
        <v>100</v>
      </c>
      <c r="P1020" s="58">
        <v>0</v>
      </c>
      <c r="Q1020" s="58">
        <f t="shared" si="261"/>
        <v>100</v>
      </c>
      <c r="R1020" s="5"/>
    </row>
    <row r="1021" spans="1:18" ht="20.45" hidden="1" x14ac:dyDescent="0.25">
      <c r="A1021" s="75" t="s">
        <v>17</v>
      </c>
      <c r="B1021" s="76">
        <v>4260214</v>
      </c>
      <c r="C1021" s="206" t="s">
        <v>25</v>
      </c>
      <c r="D1021" s="207" t="s">
        <v>18</v>
      </c>
      <c r="E1021" s="208" t="s">
        <v>18</v>
      </c>
      <c r="F1021" s="209" t="s">
        <v>554</v>
      </c>
      <c r="G1021" s="79">
        <v>0</v>
      </c>
      <c r="H1021" s="79"/>
      <c r="I1021" s="84"/>
      <c r="J1021" s="48"/>
      <c r="K1021" s="48"/>
      <c r="L1021" s="231"/>
      <c r="M1021" s="124">
        <v>0</v>
      </c>
      <c r="N1021" s="231">
        <f>N1022</f>
        <v>100</v>
      </c>
      <c r="O1021" s="124">
        <f t="shared" si="262"/>
        <v>100</v>
      </c>
      <c r="P1021" s="48">
        <v>0</v>
      </c>
      <c r="Q1021" s="48">
        <f t="shared" si="261"/>
        <v>100</v>
      </c>
      <c r="R1021" s="5"/>
    </row>
    <row r="1022" spans="1:18" ht="13.9" hidden="1" thickBot="1" x14ac:dyDescent="0.3">
      <c r="A1022" s="225"/>
      <c r="B1022" s="203"/>
      <c r="C1022" s="226"/>
      <c r="D1022" s="202">
        <v>3419</v>
      </c>
      <c r="E1022" s="203">
        <v>5222</v>
      </c>
      <c r="F1022" s="204" t="s">
        <v>29</v>
      </c>
      <c r="G1022" s="90">
        <v>0</v>
      </c>
      <c r="H1022" s="90"/>
      <c r="I1022" s="91"/>
      <c r="J1022" s="217"/>
      <c r="K1022" s="217"/>
      <c r="L1022" s="232"/>
      <c r="M1022" s="91">
        <v>0</v>
      </c>
      <c r="N1022" s="232">
        <v>100</v>
      </c>
      <c r="O1022" s="91">
        <f t="shared" si="262"/>
        <v>100</v>
      </c>
      <c r="P1022" s="58">
        <v>0</v>
      </c>
      <c r="Q1022" s="58">
        <f t="shared" si="261"/>
        <v>100</v>
      </c>
      <c r="R1022" s="5"/>
    </row>
    <row r="1023" spans="1:18" ht="30.6" hidden="1" x14ac:dyDescent="0.25">
      <c r="A1023" s="75" t="s">
        <v>17</v>
      </c>
      <c r="B1023" s="76">
        <v>4260215</v>
      </c>
      <c r="C1023" s="206" t="s">
        <v>25</v>
      </c>
      <c r="D1023" s="207" t="s">
        <v>18</v>
      </c>
      <c r="E1023" s="208" t="s">
        <v>18</v>
      </c>
      <c r="F1023" s="209" t="s">
        <v>555</v>
      </c>
      <c r="G1023" s="79">
        <v>0</v>
      </c>
      <c r="H1023" s="79"/>
      <c r="I1023" s="84"/>
      <c r="J1023" s="48"/>
      <c r="K1023" s="48"/>
      <c r="L1023" s="231"/>
      <c r="M1023" s="124">
        <v>0</v>
      </c>
      <c r="N1023" s="231">
        <f>N1024</f>
        <v>115</v>
      </c>
      <c r="O1023" s="124">
        <f t="shared" si="262"/>
        <v>115</v>
      </c>
      <c r="P1023" s="48">
        <v>0</v>
      </c>
      <c r="Q1023" s="48">
        <f t="shared" si="261"/>
        <v>115</v>
      </c>
      <c r="R1023" s="5"/>
    </row>
    <row r="1024" spans="1:18" ht="13.9" hidden="1" thickBot="1" x14ac:dyDescent="0.3">
      <c r="A1024" s="225"/>
      <c r="B1024" s="203"/>
      <c r="C1024" s="226"/>
      <c r="D1024" s="202">
        <v>3419</v>
      </c>
      <c r="E1024" s="203">
        <v>5222</v>
      </c>
      <c r="F1024" s="204" t="s">
        <v>29</v>
      </c>
      <c r="G1024" s="90">
        <v>0</v>
      </c>
      <c r="H1024" s="90"/>
      <c r="I1024" s="91"/>
      <c r="J1024" s="217"/>
      <c r="K1024" s="217"/>
      <c r="L1024" s="232"/>
      <c r="M1024" s="91">
        <v>0</v>
      </c>
      <c r="N1024" s="232">
        <v>115</v>
      </c>
      <c r="O1024" s="91">
        <f t="shared" si="262"/>
        <v>115</v>
      </c>
      <c r="P1024" s="58">
        <v>0</v>
      </c>
      <c r="Q1024" s="58">
        <f t="shared" si="261"/>
        <v>115</v>
      </c>
      <c r="R1024" s="5"/>
    </row>
    <row r="1025" spans="1:18" ht="20.45" hidden="1" x14ac:dyDescent="0.25">
      <c r="A1025" s="75" t="s">
        <v>17</v>
      </c>
      <c r="B1025" s="76">
        <v>4260216</v>
      </c>
      <c r="C1025" s="206" t="s">
        <v>25</v>
      </c>
      <c r="D1025" s="207" t="s">
        <v>18</v>
      </c>
      <c r="E1025" s="208" t="s">
        <v>18</v>
      </c>
      <c r="F1025" s="209" t="s">
        <v>556</v>
      </c>
      <c r="G1025" s="79">
        <v>0</v>
      </c>
      <c r="H1025" s="79"/>
      <c r="I1025" s="84"/>
      <c r="J1025" s="48"/>
      <c r="K1025" s="48"/>
      <c r="L1025" s="231"/>
      <c r="M1025" s="124">
        <v>0</v>
      </c>
      <c r="N1025" s="231">
        <f>N1026</f>
        <v>150</v>
      </c>
      <c r="O1025" s="124">
        <f t="shared" si="262"/>
        <v>150</v>
      </c>
      <c r="P1025" s="48">
        <v>0</v>
      </c>
      <c r="Q1025" s="48">
        <f t="shared" si="261"/>
        <v>150</v>
      </c>
      <c r="R1025" s="5"/>
    </row>
    <row r="1026" spans="1:18" ht="13.9" hidden="1" thickBot="1" x14ac:dyDescent="0.3">
      <c r="A1026" s="225"/>
      <c r="B1026" s="203"/>
      <c r="C1026" s="226"/>
      <c r="D1026" s="202">
        <v>3419</v>
      </c>
      <c r="E1026" s="203">
        <v>5222</v>
      </c>
      <c r="F1026" s="204" t="s">
        <v>29</v>
      </c>
      <c r="G1026" s="90">
        <v>0</v>
      </c>
      <c r="H1026" s="90"/>
      <c r="I1026" s="91"/>
      <c r="J1026" s="217"/>
      <c r="K1026" s="217"/>
      <c r="L1026" s="232"/>
      <c r="M1026" s="91">
        <v>0</v>
      </c>
      <c r="N1026" s="232">
        <v>150</v>
      </c>
      <c r="O1026" s="91">
        <f t="shared" si="262"/>
        <v>150</v>
      </c>
      <c r="P1026" s="58">
        <v>0</v>
      </c>
      <c r="Q1026" s="58">
        <f t="shared" si="261"/>
        <v>150</v>
      </c>
      <c r="R1026" s="5"/>
    </row>
    <row r="1027" spans="1:18" ht="30.6" hidden="1" x14ac:dyDescent="0.25">
      <c r="A1027" s="75" t="s">
        <v>17</v>
      </c>
      <c r="B1027" s="76">
        <v>4260217</v>
      </c>
      <c r="C1027" s="206" t="s">
        <v>25</v>
      </c>
      <c r="D1027" s="207" t="s">
        <v>18</v>
      </c>
      <c r="E1027" s="208" t="s">
        <v>18</v>
      </c>
      <c r="F1027" s="209" t="s">
        <v>557</v>
      </c>
      <c r="G1027" s="79">
        <v>0</v>
      </c>
      <c r="H1027" s="79"/>
      <c r="I1027" s="84"/>
      <c r="J1027" s="48"/>
      <c r="K1027" s="48"/>
      <c r="L1027" s="231"/>
      <c r="M1027" s="124">
        <v>0</v>
      </c>
      <c r="N1027" s="231">
        <f>N1028</f>
        <v>100</v>
      </c>
      <c r="O1027" s="124">
        <f t="shared" si="262"/>
        <v>100</v>
      </c>
      <c r="P1027" s="48">
        <v>0</v>
      </c>
      <c r="Q1027" s="48">
        <f t="shared" si="261"/>
        <v>100</v>
      </c>
      <c r="R1027" s="5"/>
    </row>
    <row r="1028" spans="1:18" ht="13.9" hidden="1" thickBot="1" x14ac:dyDescent="0.3">
      <c r="A1028" s="225"/>
      <c r="B1028" s="203"/>
      <c r="C1028" s="226"/>
      <c r="D1028" s="202">
        <v>3419</v>
      </c>
      <c r="E1028" s="203">
        <v>5222</v>
      </c>
      <c r="F1028" s="204" t="s">
        <v>29</v>
      </c>
      <c r="G1028" s="90">
        <v>0</v>
      </c>
      <c r="H1028" s="90"/>
      <c r="I1028" s="91"/>
      <c r="J1028" s="217"/>
      <c r="K1028" s="217"/>
      <c r="L1028" s="232"/>
      <c r="M1028" s="91">
        <v>0</v>
      </c>
      <c r="N1028" s="232">
        <v>100</v>
      </c>
      <c r="O1028" s="91">
        <f t="shared" si="262"/>
        <v>100</v>
      </c>
      <c r="P1028" s="58">
        <v>0</v>
      </c>
      <c r="Q1028" s="58">
        <f t="shared" si="261"/>
        <v>100</v>
      </c>
      <c r="R1028" s="5"/>
    </row>
    <row r="1029" spans="1:18" ht="20.45" hidden="1" x14ac:dyDescent="0.25">
      <c r="A1029" s="75" t="s">
        <v>17</v>
      </c>
      <c r="B1029" s="76">
        <v>4260218</v>
      </c>
      <c r="C1029" s="206" t="s">
        <v>25</v>
      </c>
      <c r="D1029" s="207" t="s">
        <v>18</v>
      </c>
      <c r="E1029" s="208" t="s">
        <v>18</v>
      </c>
      <c r="F1029" s="209" t="s">
        <v>558</v>
      </c>
      <c r="G1029" s="79">
        <v>0</v>
      </c>
      <c r="H1029" s="79"/>
      <c r="I1029" s="84"/>
      <c r="J1029" s="48"/>
      <c r="K1029" s="48"/>
      <c r="L1029" s="231"/>
      <c r="M1029" s="124">
        <v>0</v>
      </c>
      <c r="N1029" s="231">
        <f>N1030</f>
        <v>100</v>
      </c>
      <c r="O1029" s="124">
        <f t="shared" si="262"/>
        <v>100</v>
      </c>
      <c r="P1029" s="48">
        <v>0</v>
      </c>
      <c r="Q1029" s="48">
        <f t="shared" si="261"/>
        <v>100</v>
      </c>
      <c r="R1029" s="5"/>
    </row>
    <row r="1030" spans="1:18" ht="13.9" hidden="1" thickBot="1" x14ac:dyDescent="0.3">
      <c r="A1030" s="225"/>
      <c r="B1030" s="203"/>
      <c r="C1030" s="226"/>
      <c r="D1030" s="202">
        <v>3419</v>
      </c>
      <c r="E1030" s="203">
        <v>5222</v>
      </c>
      <c r="F1030" s="204" t="s">
        <v>29</v>
      </c>
      <c r="G1030" s="90">
        <v>0</v>
      </c>
      <c r="H1030" s="90"/>
      <c r="I1030" s="91"/>
      <c r="J1030" s="217"/>
      <c r="K1030" s="217"/>
      <c r="L1030" s="232"/>
      <c r="M1030" s="91">
        <v>0</v>
      </c>
      <c r="N1030" s="232">
        <v>100</v>
      </c>
      <c r="O1030" s="91">
        <f t="shared" si="262"/>
        <v>100</v>
      </c>
      <c r="P1030" s="58">
        <v>0</v>
      </c>
      <c r="Q1030" s="58">
        <f t="shared" si="261"/>
        <v>100</v>
      </c>
      <c r="R1030" s="5"/>
    </row>
    <row r="1031" spans="1:18" ht="30.6" hidden="1" x14ac:dyDescent="0.25">
      <c r="A1031" s="75" t="s">
        <v>17</v>
      </c>
      <c r="B1031" s="76">
        <v>4260219</v>
      </c>
      <c r="C1031" s="206" t="s">
        <v>25</v>
      </c>
      <c r="D1031" s="207" t="s">
        <v>18</v>
      </c>
      <c r="E1031" s="208" t="s">
        <v>18</v>
      </c>
      <c r="F1031" s="209" t="s">
        <v>559</v>
      </c>
      <c r="G1031" s="79">
        <v>0</v>
      </c>
      <c r="H1031" s="79"/>
      <c r="I1031" s="84"/>
      <c r="J1031" s="48"/>
      <c r="K1031" s="48"/>
      <c r="L1031" s="231"/>
      <c r="M1031" s="124">
        <v>0</v>
      </c>
      <c r="N1031" s="231">
        <f>N1032</f>
        <v>100</v>
      </c>
      <c r="O1031" s="124">
        <f t="shared" si="262"/>
        <v>100</v>
      </c>
      <c r="P1031" s="48">
        <v>0</v>
      </c>
      <c r="Q1031" s="48">
        <f t="shared" si="261"/>
        <v>100</v>
      </c>
      <c r="R1031" s="5"/>
    </row>
    <row r="1032" spans="1:18" ht="13.9" hidden="1" thickBot="1" x14ac:dyDescent="0.3">
      <c r="A1032" s="225"/>
      <c r="B1032" s="203"/>
      <c r="C1032" s="226"/>
      <c r="D1032" s="202">
        <v>3419</v>
      </c>
      <c r="E1032" s="203">
        <v>5222</v>
      </c>
      <c r="F1032" s="204" t="s">
        <v>29</v>
      </c>
      <c r="G1032" s="90">
        <v>0</v>
      </c>
      <c r="H1032" s="90"/>
      <c r="I1032" s="91"/>
      <c r="J1032" s="217"/>
      <c r="K1032" s="217"/>
      <c r="L1032" s="232"/>
      <c r="M1032" s="91">
        <v>0</v>
      </c>
      <c r="N1032" s="232">
        <v>100</v>
      </c>
      <c r="O1032" s="91">
        <f t="shared" si="262"/>
        <v>100</v>
      </c>
      <c r="P1032" s="58">
        <v>0</v>
      </c>
      <c r="Q1032" s="58">
        <f t="shared" si="261"/>
        <v>100</v>
      </c>
      <c r="R1032" s="5"/>
    </row>
    <row r="1033" spans="1:18" ht="13.15" hidden="1" x14ac:dyDescent="0.25">
      <c r="A1033" s="75" t="s">
        <v>17</v>
      </c>
      <c r="B1033" s="76">
        <v>4260220</v>
      </c>
      <c r="C1033" s="206" t="s">
        <v>25</v>
      </c>
      <c r="D1033" s="207" t="s">
        <v>18</v>
      </c>
      <c r="E1033" s="208" t="s">
        <v>18</v>
      </c>
      <c r="F1033" s="209" t="s">
        <v>560</v>
      </c>
      <c r="G1033" s="79">
        <v>0</v>
      </c>
      <c r="H1033" s="79"/>
      <c r="I1033" s="84"/>
      <c r="J1033" s="48"/>
      <c r="K1033" s="48"/>
      <c r="L1033" s="231"/>
      <c r="M1033" s="124">
        <v>0</v>
      </c>
      <c r="N1033" s="231">
        <f>N1034</f>
        <v>100</v>
      </c>
      <c r="O1033" s="124">
        <f t="shared" si="262"/>
        <v>100</v>
      </c>
      <c r="P1033" s="48">
        <v>0</v>
      </c>
      <c r="Q1033" s="48">
        <f t="shared" si="261"/>
        <v>100</v>
      </c>
      <c r="R1033" s="5"/>
    </row>
    <row r="1034" spans="1:18" ht="13.9" hidden="1" thickBot="1" x14ac:dyDescent="0.3">
      <c r="A1034" s="225"/>
      <c r="B1034" s="203"/>
      <c r="C1034" s="226"/>
      <c r="D1034" s="202">
        <v>3419</v>
      </c>
      <c r="E1034" s="203">
        <v>5222</v>
      </c>
      <c r="F1034" s="204" t="s">
        <v>29</v>
      </c>
      <c r="G1034" s="90">
        <v>0</v>
      </c>
      <c r="H1034" s="90"/>
      <c r="I1034" s="91"/>
      <c r="J1034" s="217"/>
      <c r="K1034" s="217"/>
      <c r="L1034" s="232"/>
      <c r="M1034" s="91">
        <v>0</v>
      </c>
      <c r="N1034" s="232">
        <v>100</v>
      </c>
      <c r="O1034" s="91">
        <f t="shared" si="262"/>
        <v>100</v>
      </c>
      <c r="P1034" s="58">
        <v>0</v>
      </c>
      <c r="Q1034" s="58">
        <f t="shared" si="261"/>
        <v>100</v>
      </c>
      <c r="R1034" s="5"/>
    </row>
    <row r="1035" spans="1:18" ht="20.45" hidden="1" x14ac:dyDescent="0.25">
      <c r="A1035" s="75" t="s">
        <v>17</v>
      </c>
      <c r="B1035" s="76">
        <v>4260221</v>
      </c>
      <c r="C1035" s="206" t="s">
        <v>25</v>
      </c>
      <c r="D1035" s="207" t="s">
        <v>18</v>
      </c>
      <c r="E1035" s="208" t="s">
        <v>18</v>
      </c>
      <c r="F1035" s="209" t="s">
        <v>561</v>
      </c>
      <c r="G1035" s="79">
        <v>0</v>
      </c>
      <c r="H1035" s="79"/>
      <c r="I1035" s="84"/>
      <c r="J1035" s="48"/>
      <c r="K1035" s="48"/>
      <c r="L1035" s="231"/>
      <c r="M1035" s="124">
        <v>0</v>
      </c>
      <c r="N1035" s="231">
        <f>N1036</f>
        <v>100</v>
      </c>
      <c r="O1035" s="124">
        <f t="shared" si="262"/>
        <v>100</v>
      </c>
      <c r="P1035" s="48">
        <v>0</v>
      </c>
      <c r="Q1035" s="48">
        <f t="shared" ref="Q1035:Q1066" si="263">+O1035+P1035</f>
        <v>100</v>
      </c>
      <c r="R1035" s="5"/>
    </row>
    <row r="1036" spans="1:18" ht="13.9" hidden="1" thickBot="1" x14ac:dyDescent="0.3">
      <c r="A1036" s="225"/>
      <c r="B1036" s="203"/>
      <c r="C1036" s="226"/>
      <c r="D1036" s="202">
        <v>3419</v>
      </c>
      <c r="E1036" s="203">
        <v>5222</v>
      </c>
      <c r="F1036" s="204" t="s">
        <v>29</v>
      </c>
      <c r="G1036" s="90">
        <v>0</v>
      </c>
      <c r="H1036" s="90"/>
      <c r="I1036" s="91"/>
      <c r="J1036" s="217"/>
      <c r="K1036" s="217"/>
      <c r="L1036" s="232"/>
      <c r="M1036" s="91">
        <v>0</v>
      </c>
      <c r="N1036" s="232">
        <v>100</v>
      </c>
      <c r="O1036" s="91">
        <f t="shared" si="262"/>
        <v>100</v>
      </c>
      <c r="P1036" s="58">
        <v>0</v>
      </c>
      <c r="Q1036" s="58">
        <f t="shared" si="263"/>
        <v>100</v>
      </c>
      <c r="R1036" s="5"/>
    </row>
    <row r="1037" spans="1:18" ht="30.6" hidden="1" x14ac:dyDescent="0.25">
      <c r="A1037" s="75" t="s">
        <v>17</v>
      </c>
      <c r="B1037" s="76">
        <v>4260222</v>
      </c>
      <c r="C1037" s="206" t="s">
        <v>25</v>
      </c>
      <c r="D1037" s="207" t="s">
        <v>18</v>
      </c>
      <c r="E1037" s="208" t="s">
        <v>18</v>
      </c>
      <c r="F1037" s="209" t="s">
        <v>562</v>
      </c>
      <c r="G1037" s="79">
        <v>0</v>
      </c>
      <c r="H1037" s="79"/>
      <c r="I1037" s="84"/>
      <c r="J1037" s="48"/>
      <c r="K1037" s="48"/>
      <c r="L1037" s="231"/>
      <c r="M1037" s="124">
        <v>0</v>
      </c>
      <c r="N1037" s="231">
        <f>N1038</f>
        <v>275</v>
      </c>
      <c r="O1037" s="124">
        <f t="shared" si="262"/>
        <v>275</v>
      </c>
      <c r="P1037" s="48">
        <v>0</v>
      </c>
      <c r="Q1037" s="48">
        <f t="shared" si="263"/>
        <v>275</v>
      </c>
      <c r="R1037" s="5"/>
    </row>
    <row r="1038" spans="1:18" ht="13.9" hidden="1" thickBot="1" x14ac:dyDescent="0.3">
      <c r="A1038" s="225"/>
      <c r="B1038" s="203"/>
      <c r="C1038" s="226"/>
      <c r="D1038" s="202">
        <v>3419</v>
      </c>
      <c r="E1038" s="203">
        <v>5222</v>
      </c>
      <c r="F1038" s="204" t="s">
        <v>29</v>
      </c>
      <c r="G1038" s="90">
        <v>0</v>
      </c>
      <c r="H1038" s="90"/>
      <c r="I1038" s="91"/>
      <c r="J1038" s="217"/>
      <c r="K1038" s="217"/>
      <c r="L1038" s="232"/>
      <c r="M1038" s="91">
        <v>0</v>
      </c>
      <c r="N1038" s="232">
        <v>275</v>
      </c>
      <c r="O1038" s="91">
        <f t="shared" si="262"/>
        <v>275</v>
      </c>
      <c r="P1038" s="58">
        <v>0</v>
      </c>
      <c r="Q1038" s="58">
        <f t="shared" si="263"/>
        <v>275</v>
      </c>
      <c r="R1038" s="5"/>
    </row>
    <row r="1039" spans="1:18" ht="20.45" hidden="1" x14ac:dyDescent="0.25">
      <c r="A1039" s="75" t="s">
        <v>17</v>
      </c>
      <c r="B1039" s="76">
        <v>4260223</v>
      </c>
      <c r="C1039" s="206" t="s">
        <v>25</v>
      </c>
      <c r="D1039" s="207" t="s">
        <v>18</v>
      </c>
      <c r="E1039" s="208" t="s">
        <v>18</v>
      </c>
      <c r="F1039" s="209" t="s">
        <v>563</v>
      </c>
      <c r="G1039" s="79">
        <v>0</v>
      </c>
      <c r="H1039" s="79"/>
      <c r="I1039" s="84"/>
      <c r="J1039" s="48"/>
      <c r="K1039" s="48"/>
      <c r="L1039" s="231"/>
      <c r="M1039" s="124">
        <v>0</v>
      </c>
      <c r="N1039" s="231">
        <f>N1040</f>
        <v>100</v>
      </c>
      <c r="O1039" s="124">
        <f t="shared" si="262"/>
        <v>100</v>
      </c>
      <c r="P1039" s="48">
        <v>0</v>
      </c>
      <c r="Q1039" s="48">
        <f t="shared" si="263"/>
        <v>100</v>
      </c>
      <c r="R1039" s="5"/>
    </row>
    <row r="1040" spans="1:18" ht="13.9" hidden="1" thickBot="1" x14ac:dyDescent="0.3">
      <c r="A1040" s="225"/>
      <c r="B1040" s="203"/>
      <c r="C1040" s="226"/>
      <c r="D1040" s="202">
        <v>3419</v>
      </c>
      <c r="E1040" s="203">
        <v>5222</v>
      </c>
      <c r="F1040" s="204" t="s">
        <v>29</v>
      </c>
      <c r="G1040" s="90">
        <v>0</v>
      </c>
      <c r="H1040" s="90"/>
      <c r="I1040" s="91"/>
      <c r="J1040" s="217"/>
      <c r="K1040" s="217"/>
      <c r="L1040" s="232"/>
      <c r="M1040" s="91">
        <v>0</v>
      </c>
      <c r="N1040" s="232">
        <v>100</v>
      </c>
      <c r="O1040" s="91">
        <f t="shared" si="262"/>
        <v>100</v>
      </c>
      <c r="P1040" s="58">
        <v>0</v>
      </c>
      <c r="Q1040" s="58">
        <f t="shared" si="263"/>
        <v>100</v>
      </c>
      <c r="R1040" s="5"/>
    </row>
    <row r="1041" spans="1:18" ht="20.45" hidden="1" x14ac:dyDescent="0.25">
      <c r="A1041" s="75" t="s">
        <v>17</v>
      </c>
      <c r="B1041" s="76">
        <v>4260224</v>
      </c>
      <c r="C1041" s="206" t="s">
        <v>25</v>
      </c>
      <c r="D1041" s="207" t="s">
        <v>18</v>
      </c>
      <c r="E1041" s="208" t="s">
        <v>18</v>
      </c>
      <c r="F1041" s="209" t="s">
        <v>564</v>
      </c>
      <c r="G1041" s="79">
        <v>0</v>
      </c>
      <c r="H1041" s="79"/>
      <c r="I1041" s="84"/>
      <c r="J1041" s="48"/>
      <c r="K1041" s="48"/>
      <c r="L1041" s="231"/>
      <c r="M1041" s="124">
        <v>0</v>
      </c>
      <c r="N1041" s="231">
        <f>N1042</f>
        <v>106.05</v>
      </c>
      <c r="O1041" s="124">
        <f t="shared" si="262"/>
        <v>106.05</v>
      </c>
      <c r="P1041" s="48">
        <v>0</v>
      </c>
      <c r="Q1041" s="48">
        <f t="shared" si="263"/>
        <v>106.05</v>
      </c>
      <c r="R1041" s="5"/>
    </row>
    <row r="1042" spans="1:18" ht="13.9" hidden="1" thickBot="1" x14ac:dyDescent="0.3">
      <c r="A1042" s="225"/>
      <c r="B1042" s="203"/>
      <c r="C1042" s="226"/>
      <c r="D1042" s="202">
        <v>3419</v>
      </c>
      <c r="E1042" s="203">
        <v>5222</v>
      </c>
      <c r="F1042" s="204" t="s">
        <v>29</v>
      </c>
      <c r="G1042" s="90">
        <v>0</v>
      </c>
      <c r="H1042" s="90"/>
      <c r="I1042" s="91"/>
      <c r="J1042" s="217"/>
      <c r="K1042" s="217"/>
      <c r="L1042" s="232"/>
      <c r="M1042" s="91">
        <v>0</v>
      </c>
      <c r="N1042" s="232">
        <v>106.05</v>
      </c>
      <c r="O1042" s="91">
        <f t="shared" si="262"/>
        <v>106.05</v>
      </c>
      <c r="P1042" s="58">
        <v>0</v>
      </c>
      <c r="Q1042" s="58">
        <f t="shared" si="263"/>
        <v>106.05</v>
      </c>
      <c r="R1042" s="5"/>
    </row>
    <row r="1043" spans="1:18" ht="30.6" hidden="1" x14ac:dyDescent="0.25">
      <c r="A1043" s="75" t="s">
        <v>17</v>
      </c>
      <c r="B1043" s="76">
        <v>4260225</v>
      </c>
      <c r="C1043" s="206" t="s">
        <v>25</v>
      </c>
      <c r="D1043" s="207" t="s">
        <v>18</v>
      </c>
      <c r="E1043" s="208" t="s">
        <v>18</v>
      </c>
      <c r="F1043" s="209" t="s">
        <v>565</v>
      </c>
      <c r="G1043" s="79">
        <v>0</v>
      </c>
      <c r="H1043" s="79"/>
      <c r="I1043" s="84"/>
      <c r="J1043" s="48"/>
      <c r="K1043" s="48"/>
      <c r="L1043" s="231"/>
      <c r="M1043" s="124">
        <v>0</v>
      </c>
      <c r="N1043" s="231">
        <f>N1044</f>
        <v>100</v>
      </c>
      <c r="O1043" s="124">
        <f t="shared" si="262"/>
        <v>100</v>
      </c>
      <c r="P1043" s="48">
        <v>0</v>
      </c>
      <c r="Q1043" s="48">
        <f t="shared" si="263"/>
        <v>100</v>
      </c>
      <c r="R1043" s="5"/>
    </row>
    <row r="1044" spans="1:18" ht="13.9" hidden="1" thickBot="1" x14ac:dyDescent="0.3">
      <c r="A1044" s="225"/>
      <c r="B1044" s="203"/>
      <c r="C1044" s="226"/>
      <c r="D1044" s="202">
        <v>3419</v>
      </c>
      <c r="E1044" s="203">
        <v>5222</v>
      </c>
      <c r="F1044" s="204" t="s">
        <v>29</v>
      </c>
      <c r="G1044" s="90">
        <v>0</v>
      </c>
      <c r="H1044" s="90"/>
      <c r="I1044" s="91"/>
      <c r="J1044" s="217"/>
      <c r="K1044" s="217"/>
      <c r="L1044" s="232"/>
      <c r="M1044" s="91">
        <v>0</v>
      </c>
      <c r="N1044" s="232">
        <v>100</v>
      </c>
      <c r="O1044" s="91">
        <f t="shared" si="262"/>
        <v>100</v>
      </c>
      <c r="P1044" s="58">
        <v>0</v>
      </c>
      <c r="Q1044" s="58">
        <f t="shared" si="263"/>
        <v>100</v>
      </c>
      <c r="R1044" s="5"/>
    </row>
    <row r="1045" spans="1:18" ht="30.6" hidden="1" x14ac:dyDescent="0.25">
      <c r="A1045" s="75" t="s">
        <v>17</v>
      </c>
      <c r="B1045" s="76">
        <v>4260226</v>
      </c>
      <c r="C1045" s="206" t="s">
        <v>25</v>
      </c>
      <c r="D1045" s="207" t="s">
        <v>18</v>
      </c>
      <c r="E1045" s="208" t="s">
        <v>18</v>
      </c>
      <c r="F1045" s="209" t="s">
        <v>566</v>
      </c>
      <c r="G1045" s="79">
        <v>0</v>
      </c>
      <c r="H1045" s="79"/>
      <c r="I1045" s="84"/>
      <c r="J1045" s="48"/>
      <c r="K1045" s="48"/>
      <c r="L1045" s="231"/>
      <c r="M1045" s="124">
        <v>0</v>
      </c>
      <c r="N1045" s="231">
        <f>N1046</f>
        <v>100</v>
      </c>
      <c r="O1045" s="124">
        <f t="shared" si="262"/>
        <v>100</v>
      </c>
      <c r="P1045" s="48">
        <v>0</v>
      </c>
      <c r="Q1045" s="48">
        <f t="shared" si="263"/>
        <v>100</v>
      </c>
      <c r="R1045" s="5"/>
    </row>
    <row r="1046" spans="1:18" ht="13.9" hidden="1" thickBot="1" x14ac:dyDescent="0.3">
      <c r="A1046" s="225"/>
      <c r="B1046" s="203"/>
      <c r="C1046" s="226"/>
      <c r="D1046" s="202">
        <v>3419</v>
      </c>
      <c r="E1046" s="203">
        <v>5222</v>
      </c>
      <c r="F1046" s="204" t="s">
        <v>29</v>
      </c>
      <c r="G1046" s="90">
        <v>0</v>
      </c>
      <c r="H1046" s="90"/>
      <c r="I1046" s="91"/>
      <c r="J1046" s="217"/>
      <c r="K1046" s="217"/>
      <c r="L1046" s="232"/>
      <c r="M1046" s="91">
        <v>0</v>
      </c>
      <c r="N1046" s="232">
        <v>100</v>
      </c>
      <c r="O1046" s="91">
        <f t="shared" si="262"/>
        <v>100</v>
      </c>
      <c r="P1046" s="58">
        <v>0</v>
      </c>
      <c r="Q1046" s="58">
        <f t="shared" si="263"/>
        <v>100</v>
      </c>
      <c r="R1046" s="5"/>
    </row>
    <row r="1047" spans="1:18" ht="30.6" hidden="1" x14ac:dyDescent="0.25">
      <c r="A1047" s="75" t="s">
        <v>17</v>
      </c>
      <c r="B1047" s="76">
        <v>4260227</v>
      </c>
      <c r="C1047" s="206" t="s">
        <v>25</v>
      </c>
      <c r="D1047" s="207" t="s">
        <v>18</v>
      </c>
      <c r="E1047" s="208" t="s">
        <v>18</v>
      </c>
      <c r="F1047" s="209" t="s">
        <v>567</v>
      </c>
      <c r="G1047" s="79">
        <v>0</v>
      </c>
      <c r="H1047" s="79"/>
      <c r="I1047" s="84"/>
      <c r="J1047" s="48"/>
      <c r="K1047" s="48"/>
      <c r="L1047" s="231"/>
      <c r="M1047" s="124">
        <v>0</v>
      </c>
      <c r="N1047" s="231">
        <f>N1048</f>
        <v>100</v>
      </c>
      <c r="O1047" s="124">
        <f t="shared" si="262"/>
        <v>100</v>
      </c>
      <c r="P1047" s="48">
        <v>0</v>
      </c>
      <c r="Q1047" s="48">
        <f t="shared" si="263"/>
        <v>100</v>
      </c>
      <c r="R1047" s="5"/>
    </row>
    <row r="1048" spans="1:18" ht="13.9" hidden="1" thickBot="1" x14ac:dyDescent="0.3">
      <c r="A1048" s="225"/>
      <c r="B1048" s="203"/>
      <c r="C1048" s="226"/>
      <c r="D1048" s="202">
        <v>3419</v>
      </c>
      <c r="E1048" s="203">
        <v>5222</v>
      </c>
      <c r="F1048" s="204" t="s">
        <v>29</v>
      </c>
      <c r="G1048" s="90">
        <v>0</v>
      </c>
      <c r="H1048" s="90"/>
      <c r="I1048" s="91"/>
      <c r="J1048" s="217"/>
      <c r="K1048" s="217"/>
      <c r="L1048" s="232"/>
      <c r="M1048" s="91">
        <v>0</v>
      </c>
      <c r="N1048" s="232">
        <v>100</v>
      </c>
      <c r="O1048" s="91">
        <f t="shared" si="262"/>
        <v>100</v>
      </c>
      <c r="P1048" s="58">
        <v>0</v>
      </c>
      <c r="Q1048" s="58">
        <f t="shared" si="263"/>
        <v>100</v>
      </c>
      <c r="R1048" s="5"/>
    </row>
    <row r="1049" spans="1:18" ht="20.45" hidden="1" x14ac:dyDescent="0.25">
      <c r="A1049" s="75" t="s">
        <v>17</v>
      </c>
      <c r="B1049" s="76">
        <v>4260228</v>
      </c>
      <c r="C1049" s="206" t="s">
        <v>25</v>
      </c>
      <c r="D1049" s="207" t="s">
        <v>18</v>
      </c>
      <c r="E1049" s="208" t="s">
        <v>18</v>
      </c>
      <c r="F1049" s="209" t="s">
        <v>568</v>
      </c>
      <c r="G1049" s="79">
        <v>0</v>
      </c>
      <c r="H1049" s="79"/>
      <c r="I1049" s="84"/>
      <c r="J1049" s="48"/>
      <c r="K1049" s="48"/>
      <c r="L1049" s="231"/>
      <c r="M1049" s="124">
        <v>0</v>
      </c>
      <c r="N1049" s="231">
        <f>N1050</f>
        <v>100</v>
      </c>
      <c r="O1049" s="124">
        <f t="shared" si="262"/>
        <v>100</v>
      </c>
      <c r="P1049" s="48">
        <v>0</v>
      </c>
      <c r="Q1049" s="48">
        <f t="shared" si="263"/>
        <v>100</v>
      </c>
      <c r="R1049" s="5"/>
    </row>
    <row r="1050" spans="1:18" ht="13.9" hidden="1" thickBot="1" x14ac:dyDescent="0.3">
      <c r="A1050" s="225"/>
      <c r="B1050" s="203"/>
      <c r="C1050" s="226"/>
      <c r="D1050" s="202">
        <v>3419</v>
      </c>
      <c r="E1050" s="203">
        <v>5222</v>
      </c>
      <c r="F1050" s="204" t="s">
        <v>29</v>
      </c>
      <c r="G1050" s="90">
        <v>0</v>
      </c>
      <c r="H1050" s="90"/>
      <c r="I1050" s="91"/>
      <c r="J1050" s="217"/>
      <c r="K1050" s="217"/>
      <c r="L1050" s="232"/>
      <c r="M1050" s="91">
        <v>0</v>
      </c>
      <c r="N1050" s="232">
        <v>100</v>
      </c>
      <c r="O1050" s="91">
        <f t="shared" ref="O1050:O1066" si="264">+M1050+N1050</f>
        <v>100</v>
      </c>
      <c r="P1050" s="58">
        <v>0</v>
      </c>
      <c r="Q1050" s="58">
        <f t="shared" si="263"/>
        <v>100</v>
      </c>
      <c r="R1050" s="5"/>
    </row>
    <row r="1051" spans="1:18" ht="30.6" hidden="1" x14ac:dyDescent="0.25">
      <c r="A1051" s="75" t="s">
        <v>17</v>
      </c>
      <c r="B1051" s="76">
        <v>4260229</v>
      </c>
      <c r="C1051" s="206" t="s">
        <v>25</v>
      </c>
      <c r="D1051" s="207" t="s">
        <v>18</v>
      </c>
      <c r="E1051" s="208" t="s">
        <v>18</v>
      </c>
      <c r="F1051" s="209" t="s">
        <v>569</v>
      </c>
      <c r="G1051" s="79">
        <v>0</v>
      </c>
      <c r="H1051" s="79"/>
      <c r="I1051" s="84"/>
      <c r="J1051" s="48"/>
      <c r="K1051" s="48"/>
      <c r="L1051" s="231"/>
      <c r="M1051" s="124">
        <v>0</v>
      </c>
      <c r="N1051" s="231">
        <f>N1052</f>
        <v>107.5</v>
      </c>
      <c r="O1051" s="124">
        <f t="shared" si="264"/>
        <v>107.5</v>
      </c>
      <c r="P1051" s="48">
        <v>0</v>
      </c>
      <c r="Q1051" s="48">
        <f t="shared" si="263"/>
        <v>107.5</v>
      </c>
      <c r="R1051" s="5"/>
    </row>
    <row r="1052" spans="1:18" ht="13.9" hidden="1" thickBot="1" x14ac:dyDescent="0.3">
      <c r="A1052" s="225"/>
      <c r="B1052" s="203"/>
      <c r="C1052" s="226"/>
      <c r="D1052" s="202">
        <v>3419</v>
      </c>
      <c r="E1052" s="203">
        <v>5222</v>
      </c>
      <c r="F1052" s="204" t="s">
        <v>29</v>
      </c>
      <c r="G1052" s="90">
        <v>0</v>
      </c>
      <c r="H1052" s="90"/>
      <c r="I1052" s="91"/>
      <c r="J1052" s="217"/>
      <c r="K1052" s="217"/>
      <c r="L1052" s="232"/>
      <c r="M1052" s="91">
        <v>0</v>
      </c>
      <c r="N1052" s="232">
        <v>107.5</v>
      </c>
      <c r="O1052" s="91">
        <f t="shared" si="264"/>
        <v>107.5</v>
      </c>
      <c r="P1052" s="58">
        <v>0</v>
      </c>
      <c r="Q1052" s="58">
        <f t="shared" si="263"/>
        <v>107.5</v>
      </c>
      <c r="R1052" s="5"/>
    </row>
    <row r="1053" spans="1:18" ht="30.6" hidden="1" x14ac:dyDescent="0.25">
      <c r="A1053" s="75" t="s">
        <v>17</v>
      </c>
      <c r="B1053" s="76">
        <v>4260230</v>
      </c>
      <c r="C1053" s="206" t="s">
        <v>25</v>
      </c>
      <c r="D1053" s="207" t="s">
        <v>18</v>
      </c>
      <c r="E1053" s="208" t="s">
        <v>18</v>
      </c>
      <c r="F1053" s="209" t="s">
        <v>570</v>
      </c>
      <c r="G1053" s="79">
        <v>0</v>
      </c>
      <c r="H1053" s="79"/>
      <c r="I1053" s="84"/>
      <c r="J1053" s="48"/>
      <c r="K1053" s="48"/>
      <c r="L1053" s="231"/>
      <c r="M1053" s="124">
        <v>0</v>
      </c>
      <c r="N1053" s="231">
        <f>N1054</f>
        <v>100</v>
      </c>
      <c r="O1053" s="124">
        <f t="shared" si="264"/>
        <v>100</v>
      </c>
      <c r="P1053" s="48">
        <v>0</v>
      </c>
      <c r="Q1053" s="48">
        <f t="shared" si="263"/>
        <v>100</v>
      </c>
      <c r="R1053" s="5"/>
    </row>
    <row r="1054" spans="1:18" ht="13.9" hidden="1" thickBot="1" x14ac:dyDescent="0.3">
      <c r="A1054" s="225"/>
      <c r="B1054" s="203"/>
      <c r="C1054" s="226"/>
      <c r="D1054" s="202">
        <v>3419</v>
      </c>
      <c r="E1054" s="203">
        <v>5222</v>
      </c>
      <c r="F1054" s="204" t="s">
        <v>29</v>
      </c>
      <c r="G1054" s="90">
        <v>0</v>
      </c>
      <c r="H1054" s="90"/>
      <c r="I1054" s="91"/>
      <c r="J1054" s="217"/>
      <c r="K1054" s="217"/>
      <c r="L1054" s="232"/>
      <c r="M1054" s="91">
        <v>0</v>
      </c>
      <c r="N1054" s="232">
        <v>100</v>
      </c>
      <c r="O1054" s="91">
        <f t="shared" si="264"/>
        <v>100</v>
      </c>
      <c r="P1054" s="58">
        <v>0</v>
      </c>
      <c r="Q1054" s="58">
        <f t="shared" si="263"/>
        <v>100</v>
      </c>
      <c r="R1054" s="5"/>
    </row>
    <row r="1055" spans="1:18" ht="20.45" hidden="1" x14ac:dyDescent="0.25">
      <c r="A1055" s="75" t="s">
        <v>17</v>
      </c>
      <c r="B1055" s="76">
        <v>4260231</v>
      </c>
      <c r="C1055" s="206" t="s">
        <v>25</v>
      </c>
      <c r="D1055" s="207" t="s">
        <v>18</v>
      </c>
      <c r="E1055" s="208" t="s">
        <v>18</v>
      </c>
      <c r="F1055" s="209" t="s">
        <v>571</v>
      </c>
      <c r="G1055" s="79">
        <v>0</v>
      </c>
      <c r="H1055" s="79"/>
      <c r="I1055" s="84"/>
      <c r="J1055" s="48"/>
      <c r="K1055" s="48"/>
      <c r="L1055" s="231"/>
      <c r="M1055" s="124">
        <v>0</v>
      </c>
      <c r="N1055" s="231">
        <f>N1056</f>
        <v>100</v>
      </c>
      <c r="O1055" s="124">
        <f t="shared" si="264"/>
        <v>100</v>
      </c>
      <c r="P1055" s="48">
        <v>0</v>
      </c>
      <c r="Q1055" s="48">
        <f t="shared" si="263"/>
        <v>100</v>
      </c>
      <c r="R1055" s="5"/>
    </row>
    <row r="1056" spans="1:18" ht="13.9" hidden="1" thickBot="1" x14ac:dyDescent="0.3">
      <c r="A1056" s="225"/>
      <c r="B1056" s="203"/>
      <c r="C1056" s="226"/>
      <c r="D1056" s="202">
        <v>3419</v>
      </c>
      <c r="E1056" s="203">
        <v>5222</v>
      </c>
      <c r="F1056" s="204" t="s">
        <v>29</v>
      </c>
      <c r="G1056" s="90">
        <v>0</v>
      </c>
      <c r="H1056" s="90"/>
      <c r="I1056" s="91"/>
      <c r="J1056" s="217"/>
      <c r="K1056" s="217"/>
      <c r="L1056" s="232"/>
      <c r="M1056" s="91">
        <v>0</v>
      </c>
      <c r="N1056" s="232">
        <v>100</v>
      </c>
      <c r="O1056" s="91">
        <f t="shared" si="264"/>
        <v>100</v>
      </c>
      <c r="P1056" s="58">
        <v>0</v>
      </c>
      <c r="Q1056" s="58">
        <f t="shared" si="263"/>
        <v>100</v>
      </c>
      <c r="R1056" s="5"/>
    </row>
    <row r="1057" spans="1:18" ht="20.45" hidden="1" x14ac:dyDescent="0.25">
      <c r="A1057" s="75" t="s">
        <v>17</v>
      </c>
      <c r="B1057" s="76">
        <v>4260232</v>
      </c>
      <c r="C1057" s="206" t="s">
        <v>25</v>
      </c>
      <c r="D1057" s="207" t="s">
        <v>18</v>
      </c>
      <c r="E1057" s="208" t="s">
        <v>18</v>
      </c>
      <c r="F1057" s="209" t="s">
        <v>572</v>
      </c>
      <c r="G1057" s="79">
        <v>0</v>
      </c>
      <c r="H1057" s="79"/>
      <c r="I1057" s="84"/>
      <c r="J1057" s="48"/>
      <c r="K1057" s="48"/>
      <c r="L1057" s="231"/>
      <c r="M1057" s="124">
        <v>0</v>
      </c>
      <c r="N1057" s="231">
        <f>N1058</f>
        <v>123.08799999999999</v>
      </c>
      <c r="O1057" s="124">
        <f t="shared" si="264"/>
        <v>123.08799999999999</v>
      </c>
      <c r="P1057" s="48">
        <v>0</v>
      </c>
      <c r="Q1057" s="48">
        <f t="shared" si="263"/>
        <v>123.08799999999999</v>
      </c>
      <c r="R1057" s="5"/>
    </row>
    <row r="1058" spans="1:18" ht="13.9" hidden="1" thickBot="1" x14ac:dyDescent="0.3">
      <c r="A1058" s="225"/>
      <c r="B1058" s="203"/>
      <c r="C1058" s="226"/>
      <c r="D1058" s="202">
        <v>3419</v>
      </c>
      <c r="E1058" s="203">
        <v>5222</v>
      </c>
      <c r="F1058" s="204" t="s">
        <v>29</v>
      </c>
      <c r="G1058" s="90">
        <v>0</v>
      </c>
      <c r="H1058" s="90"/>
      <c r="I1058" s="91"/>
      <c r="J1058" s="217"/>
      <c r="K1058" s="217"/>
      <c r="L1058" s="232"/>
      <c r="M1058" s="91">
        <v>0</v>
      </c>
      <c r="N1058" s="232">
        <v>123.08799999999999</v>
      </c>
      <c r="O1058" s="91">
        <f t="shared" si="264"/>
        <v>123.08799999999999</v>
      </c>
      <c r="P1058" s="58">
        <v>0</v>
      </c>
      <c r="Q1058" s="58">
        <f t="shared" si="263"/>
        <v>123.08799999999999</v>
      </c>
      <c r="R1058" s="5"/>
    </row>
    <row r="1059" spans="1:18" ht="20.45" hidden="1" x14ac:dyDescent="0.25">
      <c r="A1059" s="75" t="s">
        <v>17</v>
      </c>
      <c r="B1059" s="76">
        <v>4260233</v>
      </c>
      <c r="C1059" s="206" t="s">
        <v>25</v>
      </c>
      <c r="D1059" s="207" t="s">
        <v>18</v>
      </c>
      <c r="E1059" s="208" t="s">
        <v>18</v>
      </c>
      <c r="F1059" s="209" t="s">
        <v>573</v>
      </c>
      <c r="G1059" s="79">
        <v>0</v>
      </c>
      <c r="H1059" s="79"/>
      <c r="I1059" s="84"/>
      <c r="J1059" s="48"/>
      <c r="K1059" s="48"/>
      <c r="L1059" s="231"/>
      <c r="M1059" s="124">
        <v>0</v>
      </c>
      <c r="N1059" s="231">
        <f>N1060</f>
        <v>100</v>
      </c>
      <c r="O1059" s="124">
        <f t="shared" si="264"/>
        <v>100</v>
      </c>
      <c r="P1059" s="48">
        <v>0</v>
      </c>
      <c r="Q1059" s="48">
        <f t="shared" si="263"/>
        <v>100</v>
      </c>
      <c r="R1059" s="5"/>
    </row>
    <row r="1060" spans="1:18" ht="13.9" hidden="1" thickBot="1" x14ac:dyDescent="0.3">
      <c r="A1060" s="225"/>
      <c r="B1060" s="203"/>
      <c r="C1060" s="226"/>
      <c r="D1060" s="202">
        <v>3419</v>
      </c>
      <c r="E1060" s="203">
        <v>5222</v>
      </c>
      <c r="F1060" s="204" t="s">
        <v>29</v>
      </c>
      <c r="G1060" s="90">
        <v>0</v>
      </c>
      <c r="H1060" s="90"/>
      <c r="I1060" s="91"/>
      <c r="J1060" s="217"/>
      <c r="K1060" s="217"/>
      <c r="L1060" s="232"/>
      <c r="M1060" s="91">
        <v>0</v>
      </c>
      <c r="N1060" s="232">
        <v>100</v>
      </c>
      <c r="O1060" s="91">
        <f t="shared" si="264"/>
        <v>100</v>
      </c>
      <c r="P1060" s="58">
        <v>0</v>
      </c>
      <c r="Q1060" s="58">
        <f t="shared" si="263"/>
        <v>100</v>
      </c>
      <c r="R1060" s="5"/>
    </row>
    <row r="1061" spans="1:18" ht="20.45" hidden="1" x14ac:dyDescent="0.25">
      <c r="A1061" s="75" t="s">
        <v>17</v>
      </c>
      <c r="B1061" s="76">
        <v>4260234</v>
      </c>
      <c r="C1061" s="206" t="s">
        <v>25</v>
      </c>
      <c r="D1061" s="207" t="s">
        <v>18</v>
      </c>
      <c r="E1061" s="208" t="s">
        <v>18</v>
      </c>
      <c r="F1061" s="209" t="s">
        <v>574</v>
      </c>
      <c r="G1061" s="79">
        <v>0</v>
      </c>
      <c r="H1061" s="79"/>
      <c r="I1061" s="84"/>
      <c r="J1061" s="48"/>
      <c r="K1061" s="48"/>
      <c r="L1061" s="231"/>
      <c r="M1061" s="124">
        <v>0</v>
      </c>
      <c r="N1061" s="231">
        <f>N1062</f>
        <v>150</v>
      </c>
      <c r="O1061" s="124">
        <f t="shared" si="264"/>
        <v>150</v>
      </c>
      <c r="P1061" s="48">
        <v>0</v>
      </c>
      <c r="Q1061" s="48">
        <f t="shared" si="263"/>
        <v>150</v>
      </c>
      <c r="R1061" s="5"/>
    </row>
    <row r="1062" spans="1:18" ht="13.9" hidden="1" thickBot="1" x14ac:dyDescent="0.3">
      <c r="A1062" s="225"/>
      <c r="B1062" s="203"/>
      <c r="C1062" s="226"/>
      <c r="D1062" s="202">
        <v>3419</v>
      </c>
      <c r="E1062" s="203">
        <v>5222</v>
      </c>
      <c r="F1062" s="204" t="s">
        <v>29</v>
      </c>
      <c r="G1062" s="90">
        <v>0</v>
      </c>
      <c r="H1062" s="90"/>
      <c r="I1062" s="91"/>
      <c r="J1062" s="217"/>
      <c r="K1062" s="217"/>
      <c r="L1062" s="232"/>
      <c r="M1062" s="91">
        <v>0</v>
      </c>
      <c r="N1062" s="232">
        <v>150</v>
      </c>
      <c r="O1062" s="91">
        <f t="shared" si="264"/>
        <v>150</v>
      </c>
      <c r="P1062" s="58">
        <v>0</v>
      </c>
      <c r="Q1062" s="58">
        <f t="shared" si="263"/>
        <v>150</v>
      </c>
      <c r="R1062" s="5"/>
    </row>
    <row r="1063" spans="1:18" ht="20.45" hidden="1" x14ac:dyDescent="0.25">
      <c r="A1063" s="75" t="s">
        <v>17</v>
      </c>
      <c r="B1063" s="76">
        <v>4260235</v>
      </c>
      <c r="C1063" s="206" t="s">
        <v>25</v>
      </c>
      <c r="D1063" s="207" t="s">
        <v>18</v>
      </c>
      <c r="E1063" s="208" t="s">
        <v>18</v>
      </c>
      <c r="F1063" s="209" t="s">
        <v>575</v>
      </c>
      <c r="G1063" s="79">
        <v>0</v>
      </c>
      <c r="H1063" s="79"/>
      <c r="I1063" s="84"/>
      <c r="J1063" s="48"/>
      <c r="K1063" s="48"/>
      <c r="L1063" s="231"/>
      <c r="M1063" s="124">
        <v>0</v>
      </c>
      <c r="N1063" s="231">
        <f>N1064</f>
        <v>113.925</v>
      </c>
      <c r="O1063" s="124">
        <f t="shared" si="264"/>
        <v>113.925</v>
      </c>
      <c r="P1063" s="48">
        <v>0</v>
      </c>
      <c r="Q1063" s="48">
        <f t="shared" si="263"/>
        <v>113.925</v>
      </c>
      <c r="R1063" s="5"/>
    </row>
    <row r="1064" spans="1:18" ht="13.9" hidden="1" thickBot="1" x14ac:dyDescent="0.3">
      <c r="A1064" s="225"/>
      <c r="B1064" s="203"/>
      <c r="C1064" s="226"/>
      <c r="D1064" s="202">
        <v>3419</v>
      </c>
      <c r="E1064" s="203">
        <v>5222</v>
      </c>
      <c r="F1064" s="204" t="s">
        <v>29</v>
      </c>
      <c r="G1064" s="90">
        <v>0</v>
      </c>
      <c r="H1064" s="90"/>
      <c r="I1064" s="91"/>
      <c r="J1064" s="217"/>
      <c r="K1064" s="217"/>
      <c r="L1064" s="232"/>
      <c r="M1064" s="91">
        <v>0</v>
      </c>
      <c r="N1064" s="232">
        <v>113.925</v>
      </c>
      <c r="O1064" s="91">
        <f t="shared" si="264"/>
        <v>113.925</v>
      </c>
      <c r="P1064" s="58">
        <v>0</v>
      </c>
      <c r="Q1064" s="58">
        <f t="shared" si="263"/>
        <v>113.925</v>
      </c>
      <c r="R1064" s="5"/>
    </row>
    <row r="1065" spans="1:18" ht="20.45" hidden="1" x14ac:dyDescent="0.25">
      <c r="A1065" s="75" t="s">
        <v>17</v>
      </c>
      <c r="B1065" s="76">
        <v>4260236</v>
      </c>
      <c r="C1065" s="206" t="s">
        <v>25</v>
      </c>
      <c r="D1065" s="207" t="s">
        <v>18</v>
      </c>
      <c r="E1065" s="208" t="s">
        <v>18</v>
      </c>
      <c r="F1065" s="209" t="s">
        <v>576</v>
      </c>
      <c r="G1065" s="79">
        <v>0</v>
      </c>
      <c r="H1065" s="79"/>
      <c r="I1065" s="84"/>
      <c r="J1065" s="48"/>
      <c r="K1065" s="48"/>
      <c r="L1065" s="231"/>
      <c r="M1065" s="124">
        <v>0</v>
      </c>
      <c r="N1065" s="231">
        <f>N1066</f>
        <v>100</v>
      </c>
      <c r="O1065" s="124">
        <f t="shared" si="264"/>
        <v>100</v>
      </c>
      <c r="P1065" s="48">
        <v>0</v>
      </c>
      <c r="Q1065" s="48">
        <f t="shared" si="263"/>
        <v>100</v>
      </c>
      <c r="R1065" s="5"/>
    </row>
    <row r="1066" spans="1:18" ht="13.9" hidden="1" thickBot="1" x14ac:dyDescent="0.3">
      <c r="A1066" s="225"/>
      <c r="B1066" s="203"/>
      <c r="C1066" s="226"/>
      <c r="D1066" s="202">
        <v>3419</v>
      </c>
      <c r="E1066" s="203">
        <v>5222</v>
      </c>
      <c r="F1066" s="204" t="s">
        <v>29</v>
      </c>
      <c r="G1066" s="90">
        <v>0</v>
      </c>
      <c r="H1066" s="90"/>
      <c r="I1066" s="91"/>
      <c r="J1066" s="217"/>
      <c r="K1066" s="217"/>
      <c r="L1066" s="232"/>
      <c r="M1066" s="91">
        <v>0</v>
      </c>
      <c r="N1066" s="232">
        <v>100</v>
      </c>
      <c r="O1066" s="91">
        <f t="shared" si="264"/>
        <v>100</v>
      </c>
      <c r="P1066" s="217">
        <v>0</v>
      </c>
      <c r="Q1066" s="217">
        <f t="shared" si="263"/>
        <v>100</v>
      </c>
      <c r="R1066" s="5"/>
    </row>
    <row r="1067" spans="1:18" ht="13.15" hidden="1" x14ac:dyDescent="0.25">
      <c r="A1067" s="233"/>
      <c r="B1067" s="233"/>
      <c r="C1067" s="233"/>
      <c r="D1067" s="233"/>
      <c r="E1067" s="233"/>
      <c r="F1067" s="233"/>
      <c r="G1067" s="233"/>
      <c r="H1067" s="234"/>
      <c r="I1067" s="233"/>
      <c r="J1067" s="234"/>
      <c r="K1067" s="235"/>
      <c r="L1067" s="234"/>
      <c r="M1067" s="234"/>
      <c r="N1067" s="233"/>
      <c r="O1067" s="236"/>
      <c r="P1067" s="233"/>
      <c r="Q1067" s="233"/>
    </row>
    <row r="1068" spans="1:18" ht="13.15" hidden="1" x14ac:dyDescent="0.25"/>
  </sheetData>
  <mergeCells count="26">
    <mergeCell ref="B12:E12"/>
    <mergeCell ref="A2:I2"/>
    <mergeCell ref="A4:I4"/>
    <mergeCell ref="A6:I6"/>
    <mergeCell ref="B9:C9"/>
    <mergeCell ref="B11:F11"/>
    <mergeCell ref="B298:C298"/>
    <mergeCell ref="B183:E183"/>
    <mergeCell ref="B185:C185"/>
    <mergeCell ref="B226:E226"/>
    <mergeCell ref="B253:E253"/>
    <mergeCell ref="B256:E256"/>
    <mergeCell ref="B281:F281"/>
    <mergeCell ref="B282:E282"/>
    <mergeCell ref="B284:C284"/>
    <mergeCell ref="B292:C292"/>
    <mergeCell ref="B294:C294"/>
    <mergeCell ref="B296:C296"/>
    <mergeCell ref="B435:E435"/>
    <mergeCell ref="B726:E726"/>
    <mergeCell ref="B300:C300"/>
    <mergeCell ref="B302:C302"/>
    <mergeCell ref="B304:C304"/>
    <mergeCell ref="B306:C306"/>
    <mergeCell ref="B381:E381"/>
    <mergeCell ref="B402:E402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28" zoomScaleNormal="100" workbookViewId="0">
      <selection activeCell="G45" sqref="G45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4" t="s">
        <v>0</v>
      </c>
    </row>
    <row r="2" spans="1:10" ht="15.75" thickBot="1" x14ac:dyDescent="0.3">
      <c r="A2" s="295" t="s">
        <v>577</v>
      </c>
      <c r="B2" s="295"/>
      <c r="C2" s="240"/>
      <c r="D2" s="240"/>
      <c r="E2" s="241" t="s">
        <v>4</v>
      </c>
    </row>
    <row r="3" spans="1:10" ht="24.75" thickBot="1" x14ac:dyDescent="0.3">
      <c r="A3" s="242" t="s">
        <v>578</v>
      </c>
      <c r="B3" s="243" t="s">
        <v>579</v>
      </c>
      <c r="C3" s="244" t="s">
        <v>580</v>
      </c>
      <c r="D3" s="244" t="s">
        <v>20</v>
      </c>
      <c r="E3" s="244" t="s">
        <v>581</v>
      </c>
    </row>
    <row r="4" spans="1:10" ht="15" customHeight="1" x14ac:dyDescent="0.25">
      <c r="A4" s="245" t="s">
        <v>582</v>
      </c>
      <c r="B4" s="246" t="s">
        <v>583</v>
      </c>
      <c r="C4" s="247">
        <f>C5+C6+C7</f>
        <v>2783878.62</v>
      </c>
      <c r="D4" s="247">
        <f>D5+D6+D7</f>
        <v>34.880000000000003</v>
      </c>
      <c r="E4" s="248">
        <f t="shared" ref="E4:E25" si="0">C4+D4</f>
        <v>2783913.5</v>
      </c>
    </row>
    <row r="5" spans="1:10" ht="15" customHeight="1" x14ac:dyDescent="0.25">
      <c r="A5" s="249" t="s">
        <v>584</v>
      </c>
      <c r="B5" s="250" t="s">
        <v>585</v>
      </c>
      <c r="C5" s="251">
        <v>2689984.29</v>
      </c>
      <c r="D5" s="252">
        <v>0</v>
      </c>
      <c r="E5" s="253">
        <f t="shared" si="0"/>
        <v>2689984.29</v>
      </c>
      <c r="J5" s="254"/>
    </row>
    <row r="6" spans="1:10" ht="15" customHeight="1" x14ac:dyDescent="0.25">
      <c r="A6" s="249" t="s">
        <v>586</v>
      </c>
      <c r="B6" s="250" t="s">
        <v>587</v>
      </c>
      <c r="C6" s="251">
        <v>89687.54</v>
      </c>
      <c r="D6" s="255">
        <v>34.880000000000003</v>
      </c>
      <c r="E6" s="253">
        <f t="shared" si="0"/>
        <v>89722.42</v>
      </c>
    </row>
    <row r="7" spans="1:10" ht="15" customHeight="1" x14ac:dyDescent="0.25">
      <c r="A7" s="249" t="s">
        <v>588</v>
      </c>
      <c r="B7" s="250" t="s">
        <v>589</v>
      </c>
      <c r="C7" s="251">
        <v>4206.79</v>
      </c>
      <c r="D7" s="251">
        <v>0</v>
      </c>
      <c r="E7" s="253">
        <f t="shared" si="0"/>
        <v>4206.79</v>
      </c>
    </row>
    <row r="8" spans="1:10" ht="15" customHeight="1" x14ac:dyDescent="0.25">
      <c r="A8" s="256" t="s">
        <v>590</v>
      </c>
      <c r="B8" s="250" t="s">
        <v>591</v>
      </c>
      <c r="C8" s="257">
        <f>C9+C15</f>
        <v>5143888.97</v>
      </c>
      <c r="D8" s="257">
        <f>D9+D15</f>
        <v>0</v>
      </c>
      <c r="E8" s="258">
        <f t="shared" si="0"/>
        <v>5143888.97</v>
      </c>
    </row>
    <row r="9" spans="1:10" ht="15" customHeight="1" x14ac:dyDescent="0.25">
      <c r="A9" s="249" t="s">
        <v>592</v>
      </c>
      <c r="B9" s="250" t="s">
        <v>593</v>
      </c>
      <c r="C9" s="251">
        <f>C10+C11+C13+C14+C12</f>
        <v>4933406.96</v>
      </c>
      <c r="D9" s="251">
        <f>D10+D11+D13+D14</f>
        <v>0</v>
      </c>
      <c r="E9" s="259">
        <f t="shared" si="0"/>
        <v>4933406.96</v>
      </c>
    </row>
    <row r="10" spans="1:10" ht="15" customHeight="1" x14ac:dyDescent="0.25">
      <c r="A10" s="249" t="s">
        <v>594</v>
      </c>
      <c r="B10" s="250" t="s">
        <v>595</v>
      </c>
      <c r="C10" s="251">
        <v>67590.7</v>
      </c>
      <c r="D10" s="251">
        <v>0</v>
      </c>
      <c r="E10" s="259">
        <f t="shared" si="0"/>
        <v>67590.7</v>
      </c>
    </row>
    <row r="11" spans="1:10" ht="15" customHeight="1" x14ac:dyDescent="0.25">
      <c r="A11" s="249" t="s">
        <v>596</v>
      </c>
      <c r="B11" s="250" t="s">
        <v>593</v>
      </c>
      <c r="C11" s="251">
        <v>4839683.1899999995</v>
      </c>
      <c r="D11" s="251">
        <v>0</v>
      </c>
      <c r="E11" s="259">
        <f t="shared" si="0"/>
        <v>4839683.1899999995</v>
      </c>
    </row>
    <row r="12" spans="1:10" ht="15" customHeight="1" x14ac:dyDescent="0.25">
      <c r="A12" s="249" t="s">
        <v>597</v>
      </c>
      <c r="B12" s="250">
        <v>4123</v>
      </c>
      <c r="C12" s="251">
        <v>0</v>
      </c>
      <c r="D12" s="251">
        <v>0</v>
      </c>
      <c r="E12" s="259">
        <f>SUM(C12:D12)</f>
        <v>0</v>
      </c>
    </row>
    <row r="13" spans="1:10" ht="15" customHeight="1" x14ac:dyDescent="0.25">
      <c r="A13" s="249" t="s">
        <v>598</v>
      </c>
      <c r="B13" s="250" t="s">
        <v>599</v>
      </c>
      <c r="C13" s="251">
        <v>0</v>
      </c>
      <c r="D13" s="251">
        <v>0</v>
      </c>
      <c r="E13" s="259">
        <f>SUM(C13:D13)</f>
        <v>0</v>
      </c>
    </row>
    <row r="14" spans="1:10" ht="15" customHeight="1" x14ac:dyDescent="0.25">
      <c r="A14" s="249" t="s">
        <v>600</v>
      </c>
      <c r="B14" s="250">
        <v>4121</v>
      </c>
      <c r="C14" s="251">
        <f>31370-5236.93</f>
        <v>26133.07</v>
      </c>
      <c r="D14" s="251">
        <v>0</v>
      </c>
      <c r="E14" s="259">
        <f>SUM(C14:D14)</f>
        <v>26133.07</v>
      </c>
    </row>
    <row r="15" spans="1:10" ht="15" customHeight="1" x14ac:dyDescent="0.25">
      <c r="A15" s="249" t="s">
        <v>601</v>
      </c>
      <c r="B15" s="250" t="s">
        <v>602</v>
      </c>
      <c r="C15" s="251">
        <f>C16+C17+C18+C19</f>
        <v>210482.01</v>
      </c>
      <c r="D15" s="251">
        <f>D16+D18+D19</f>
        <v>0</v>
      </c>
      <c r="E15" s="259">
        <f t="shared" si="0"/>
        <v>210482.01</v>
      </c>
    </row>
    <row r="16" spans="1:10" ht="15" customHeight="1" x14ac:dyDescent="0.25">
      <c r="A16" s="249" t="s">
        <v>603</v>
      </c>
      <c r="B16" s="250" t="s">
        <v>604</v>
      </c>
      <c r="C16" s="251">
        <v>206345.15000000002</v>
      </c>
      <c r="D16" s="251">
        <v>0</v>
      </c>
      <c r="E16" s="259">
        <f t="shared" si="0"/>
        <v>206345.15000000002</v>
      </c>
    </row>
    <row r="17" spans="1:5" ht="15" customHeight="1" x14ac:dyDescent="0.25">
      <c r="A17" s="249" t="s">
        <v>605</v>
      </c>
      <c r="B17" s="250">
        <v>4223</v>
      </c>
      <c r="C17" s="251">
        <v>0</v>
      </c>
      <c r="D17" s="251">
        <v>0</v>
      </c>
      <c r="E17" s="259">
        <f>SUM(C17:D17)</f>
        <v>0</v>
      </c>
    </row>
    <row r="18" spans="1:5" ht="15" customHeight="1" x14ac:dyDescent="0.25">
      <c r="A18" s="249" t="s">
        <v>606</v>
      </c>
      <c r="B18" s="250" t="s">
        <v>607</v>
      </c>
      <c r="C18" s="251">
        <v>0</v>
      </c>
      <c r="D18" s="251">
        <v>0</v>
      </c>
      <c r="E18" s="259">
        <f>SUM(C18:D18)</f>
        <v>0</v>
      </c>
    </row>
    <row r="19" spans="1:5" ht="15" customHeight="1" x14ac:dyDescent="0.25">
      <c r="A19" s="249" t="s">
        <v>608</v>
      </c>
      <c r="B19" s="250">
        <v>4221</v>
      </c>
      <c r="C19" s="251">
        <v>4136.8599999999997</v>
      </c>
      <c r="D19" s="251">
        <v>0</v>
      </c>
      <c r="E19" s="259">
        <f>SUM(C19:D19)</f>
        <v>4136.8599999999997</v>
      </c>
    </row>
    <row r="20" spans="1:5" ht="15" customHeight="1" x14ac:dyDescent="0.25">
      <c r="A20" s="256" t="s">
        <v>609</v>
      </c>
      <c r="B20" s="260" t="s">
        <v>610</v>
      </c>
      <c r="C20" s="257">
        <f>C4+C8</f>
        <v>7927767.5899999999</v>
      </c>
      <c r="D20" s="257">
        <f>D4+D8</f>
        <v>34.880000000000003</v>
      </c>
      <c r="E20" s="258">
        <f t="shared" si="0"/>
        <v>7927802.4699999997</v>
      </c>
    </row>
    <row r="21" spans="1:5" ht="15" customHeight="1" x14ac:dyDescent="0.25">
      <c r="A21" s="256" t="s">
        <v>611</v>
      </c>
      <c r="B21" s="260" t="s">
        <v>612</v>
      </c>
      <c r="C21" s="257">
        <f>SUM(C22:C24)</f>
        <v>1742695.9900000002</v>
      </c>
      <c r="D21" s="257">
        <f>SUM(D22:D24)</f>
        <v>0</v>
      </c>
      <c r="E21" s="258">
        <f t="shared" si="0"/>
        <v>1742695.9900000002</v>
      </c>
    </row>
    <row r="22" spans="1:5" ht="15" customHeight="1" x14ac:dyDescent="0.25">
      <c r="A22" s="249" t="s">
        <v>613</v>
      </c>
      <c r="B22" s="250" t="s">
        <v>614</v>
      </c>
      <c r="C22" s="251">
        <v>100564.53000000001</v>
      </c>
      <c r="D22" s="251">
        <v>0</v>
      </c>
      <c r="E22" s="259">
        <f t="shared" si="0"/>
        <v>100564.53000000001</v>
      </c>
    </row>
    <row r="23" spans="1:5" ht="15" customHeight="1" x14ac:dyDescent="0.25">
      <c r="A23" s="249" t="s">
        <v>615</v>
      </c>
      <c r="B23" s="250">
        <v>8115</v>
      </c>
      <c r="C23" s="251">
        <v>1739006.4600000002</v>
      </c>
      <c r="D23" s="251">
        <v>0</v>
      </c>
      <c r="E23" s="259">
        <f>SUM(C23:D23)</f>
        <v>1739006.4600000002</v>
      </c>
    </row>
    <row r="24" spans="1:5" ht="15" customHeight="1" thickBot="1" x14ac:dyDescent="0.3">
      <c r="A24" s="261" t="s">
        <v>616</v>
      </c>
      <c r="B24" s="262">
        <v>-8124</v>
      </c>
      <c r="C24" s="263">
        <v>-96875</v>
      </c>
      <c r="D24" s="263">
        <v>0</v>
      </c>
      <c r="E24" s="264">
        <f>C24+D24</f>
        <v>-96875</v>
      </c>
    </row>
    <row r="25" spans="1:5" ht="15" customHeight="1" thickBot="1" x14ac:dyDescent="0.3">
      <c r="A25" s="265" t="s">
        <v>617</v>
      </c>
      <c r="B25" s="266"/>
      <c r="C25" s="267">
        <f>C4+C8+C21</f>
        <v>9670463.5800000001</v>
      </c>
      <c r="D25" s="267">
        <f>D20+D21</f>
        <v>34.880000000000003</v>
      </c>
      <c r="E25" s="268">
        <f t="shared" si="0"/>
        <v>9670498.4600000009</v>
      </c>
    </row>
    <row r="26" spans="1:5" ht="15.75" thickBot="1" x14ac:dyDescent="0.3">
      <c r="A26" s="295" t="s">
        <v>618</v>
      </c>
      <c r="B26" s="295"/>
      <c r="C26" s="269"/>
      <c r="D26" s="269"/>
      <c r="E26" s="270" t="s">
        <v>4</v>
      </c>
    </row>
    <row r="27" spans="1:5" ht="24.75" thickBot="1" x14ac:dyDescent="0.3">
      <c r="A27" s="242" t="s">
        <v>619</v>
      </c>
      <c r="B27" s="243" t="s">
        <v>8</v>
      </c>
      <c r="C27" s="244" t="s">
        <v>580</v>
      </c>
      <c r="D27" s="244" t="s">
        <v>20</v>
      </c>
      <c r="E27" s="244" t="s">
        <v>581</v>
      </c>
    </row>
    <row r="28" spans="1:5" ht="15" customHeight="1" x14ac:dyDescent="0.3">
      <c r="A28" s="271" t="s">
        <v>620</v>
      </c>
      <c r="B28" s="272" t="s">
        <v>621</v>
      </c>
      <c r="C28" s="255">
        <v>29496.959999999999</v>
      </c>
      <c r="D28" s="255">
        <v>0</v>
      </c>
      <c r="E28" s="273">
        <f>C28+D28</f>
        <v>29496.959999999999</v>
      </c>
    </row>
    <row r="29" spans="1:5" ht="15" customHeight="1" x14ac:dyDescent="0.25">
      <c r="A29" s="274" t="s">
        <v>622</v>
      </c>
      <c r="B29" s="250" t="s">
        <v>621</v>
      </c>
      <c r="C29" s="251">
        <v>260721.53</v>
      </c>
      <c r="D29" s="255">
        <v>0</v>
      </c>
      <c r="E29" s="273">
        <f t="shared" ref="E29:E44" si="1">C29+D29</f>
        <v>260721.53</v>
      </c>
    </row>
    <row r="30" spans="1:5" ht="15" customHeight="1" x14ac:dyDescent="0.25">
      <c r="A30" s="274" t="s">
        <v>623</v>
      </c>
      <c r="B30" s="250" t="s">
        <v>624</v>
      </c>
      <c r="C30" s="251">
        <v>149298.33000000002</v>
      </c>
      <c r="D30" s="255">
        <v>0</v>
      </c>
      <c r="E30" s="273">
        <f>SUM(C30:D30)</f>
        <v>149298.33000000002</v>
      </c>
    </row>
    <row r="31" spans="1:5" ht="15" customHeight="1" x14ac:dyDescent="0.25">
      <c r="A31" s="274" t="s">
        <v>625</v>
      </c>
      <c r="B31" s="250" t="s">
        <v>621</v>
      </c>
      <c r="C31" s="251">
        <v>1030735.68</v>
      </c>
      <c r="D31" s="255">
        <v>0</v>
      </c>
      <c r="E31" s="273">
        <f t="shared" si="1"/>
        <v>1030735.68</v>
      </c>
    </row>
    <row r="32" spans="1:5" ht="15" customHeight="1" x14ac:dyDescent="0.25">
      <c r="A32" s="274" t="s">
        <v>626</v>
      </c>
      <c r="B32" s="250" t="s">
        <v>621</v>
      </c>
      <c r="C32" s="251">
        <v>864365.46000000008</v>
      </c>
      <c r="D32" s="255">
        <v>0</v>
      </c>
      <c r="E32" s="273">
        <f t="shared" si="1"/>
        <v>864365.46000000008</v>
      </c>
    </row>
    <row r="33" spans="1:7" ht="15" customHeight="1" x14ac:dyDescent="0.25">
      <c r="A33" s="274" t="s">
        <v>627</v>
      </c>
      <c r="B33" s="250" t="s">
        <v>621</v>
      </c>
      <c r="C33" s="251">
        <v>4181046.74</v>
      </c>
      <c r="D33" s="255">
        <v>0</v>
      </c>
      <c r="E33" s="273">
        <f>C33+D33</f>
        <v>4181046.74</v>
      </c>
    </row>
    <row r="34" spans="1:7" ht="15" customHeight="1" x14ac:dyDescent="0.3">
      <c r="A34" s="274" t="s">
        <v>628</v>
      </c>
      <c r="B34" s="250" t="s">
        <v>624</v>
      </c>
      <c r="C34" s="251">
        <v>599031.80000000005</v>
      </c>
      <c r="D34" s="255">
        <v>0</v>
      </c>
      <c r="E34" s="273">
        <f t="shared" si="1"/>
        <v>599031.80000000005</v>
      </c>
    </row>
    <row r="35" spans="1:7" ht="15" customHeight="1" x14ac:dyDescent="0.25">
      <c r="A35" s="274" t="s">
        <v>629</v>
      </c>
      <c r="B35" s="250" t="s">
        <v>621</v>
      </c>
      <c r="C35" s="251">
        <v>11969.95</v>
      </c>
      <c r="D35" s="255">
        <v>0</v>
      </c>
      <c r="E35" s="273">
        <f t="shared" si="1"/>
        <v>11969.95</v>
      </c>
    </row>
    <row r="36" spans="1:7" ht="15" customHeight="1" x14ac:dyDescent="0.25">
      <c r="A36" s="274" t="s">
        <v>630</v>
      </c>
      <c r="B36" s="250" t="s">
        <v>624</v>
      </c>
      <c r="C36" s="251">
        <v>965360.36</v>
      </c>
      <c r="D36" s="255">
        <v>0</v>
      </c>
      <c r="E36" s="273">
        <f t="shared" si="1"/>
        <v>965360.36</v>
      </c>
    </row>
    <row r="37" spans="1:7" ht="15" customHeight="1" x14ac:dyDescent="0.25">
      <c r="A37" s="274" t="s">
        <v>631</v>
      </c>
      <c r="B37" s="250" t="s">
        <v>632</v>
      </c>
      <c r="C37" s="251">
        <v>0</v>
      </c>
      <c r="D37" s="255">
        <v>0</v>
      </c>
      <c r="E37" s="273">
        <f t="shared" si="1"/>
        <v>0</v>
      </c>
    </row>
    <row r="38" spans="1:7" ht="15" customHeight="1" x14ac:dyDescent="0.25">
      <c r="A38" s="274" t="s">
        <v>633</v>
      </c>
      <c r="B38" s="250" t="s">
        <v>624</v>
      </c>
      <c r="C38" s="251">
        <v>1309865.1900000002</v>
      </c>
      <c r="D38" s="255">
        <v>0</v>
      </c>
      <c r="E38" s="273">
        <f t="shared" si="1"/>
        <v>1309865.1900000002</v>
      </c>
    </row>
    <row r="39" spans="1:7" ht="15" customHeight="1" x14ac:dyDescent="0.25">
      <c r="A39" s="274" t="s">
        <v>634</v>
      </c>
      <c r="B39" s="250" t="s">
        <v>624</v>
      </c>
      <c r="C39" s="251">
        <v>17500</v>
      </c>
      <c r="D39" s="255">
        <v>0</v>
      </c>
      <c r="E39" s="273">
        <f t="shared" si="1"/>
        <v>17500</v>
      </c>
    </row>
    <row r="40" spans="1:7" ht="15" customHeight="1" x14ac:dyDescent="0.25">
      <c r="A40" s="274" t="s">
        <v>635</v>
      </c>
      <c r="B40" s="250" t="s">
        <v>621</v>
      </c>
      <c r="C40" s="251">
        <v>9541.25</v>
      </c>
      <c r="D40" s="255">
        <v>0</v>
      </c>
      <c r="E40" s="273">
        <f t="shared" si="1"/>
        <v>9541.25</v>
      </c>
    </row>
    <row r="41" spans="1:7" ht="15" customHeight="1" x14ac:dyDescent="0.25">
      <c r="A41" s="274" t="s">
        <v>636</v>
      </c>
      <c r="B41" s="250" t="s">
        <v>624</v>
      </c>
      <c r="C41" s="251">
        <v>139946.22</v>
      </c>
      <c r="D41" s="255">
        <v>34.880000000000003</v>
      </c>
      <c r="E41" s="273">
        <f>C41+D41</f>
        <v>139981.1</v>
      </c>
    </row>
    <row r="42" spans="1:7" ht="15" customHeight="1" x14ac:dyDescent="0.25">
      <c r="A42" s="274" t="s">
        <v>637</v>
      </c>
      <c r="B42" s="250" t="s">
        <v>624</v>
      </c>
      <c r="C42" s="251">
        <v>11471.73</v>
      </c>
      <c r="D42" s="255">
        <v>0</v>
      </c>
      <c r="E42" s="273">
        <f t="shared" si="1"/>
        <v>11471.73</v>
      </c>
    </row>
    <row r="43" spans="1:7" ht="15" customHeight="1" x14ac:dyDescent="0.3">
      <c r="A43" s="274" t="s">
        <v>638</v>
      </c>
      <c r="B43" s="250" t="s">
        <v>624</v>
      </c>
      <c r="C43" s="251">
        <v>79990.17</v>
      </c>
      <c r="D43" s="255">
        <v>0</v>
      </c>
      <c r="E43" s="273">
        <f t="shared" si="1"/>
        <v>79990.17</v>
      </c>
    </row>
    <row r="44" spans="1:7" ht="15" customHeight="1" thickBot="1" x14ac:dyDescent="0.3">
      <c r="A44" s="274" t="s">
        <v>639</v>
      </c>
      <c r="B44" s="250" t="s">
        <v>624</v>
      </c>
      <c r="C44" s="251">
        <v>10122.209999999999</v>
      </c>
      <c r="D44" s="255">
        <v>0</v>
      </c>
      <c r="E44" s="273">
        <f t="shared" si="1"/>
        <v>10122.209999999999</v>
      </c>
    </row>
    <row r="45" spans="1:7" ht="15" customHeight="1" thickBot="1" x14ac:dyDescent="0.3">
      <c r="A45" s="275" t="s">
        <v>640</v>
      </c>
      <c r="B45" s="266"/>
      <c r="C45" s="267">
        <f>C28+C29+C31+C32+C33+C34+C35+C36+C37+C38+C39+C40+C41+C42+C43+C44+C30</f>
        <v>9670463.5800000019</v>
      </c>
      <c r="D45" s="267">
        <f>SUM(D28:D44)</f>
        <v>34.880000000000003</v>
      </c>
      <c r="E45" s="268">
        <f>SUM(E28:E44)</f>
        <v>9670498.4600000009</v>
      </c>
      <c r="G45" s="254"/>
    </row>
    <row r="46" spans="1:7" ht="14.45" x14ac:dyDescent="0.3">
      <c r="C46" s="254"/>
      <c r="E46" s="254"/>
    </row>
    <row r="48" spans="1:7" ht="14.45" x14ac:dyDescent="0.3">
      <c r="C48" s="254"/>
    </row>
  </sheetData>
  <mergeCells count="2">
    <mergeCell ref="A2:B2"/>
    <mergeCell ref="A26:B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92604</vt:lpstr>
      <vt:lpstr>Bilance 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2017-10-19T08:17:35Z</dcterms:created>
  <dcterms:modified xsi:type="dcterms:W3CDTF">2017-11-10T07:33:18Z</dcterms:modified>
</cp:coreProperties>
</file>