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19440" windowHeight="9855"/>
  </bookViews>
  <sheets>
    <sheet name="Dotační fond 2017" sheetId="5" r:id="rId1"/>
  </sheets>
  <calcPr calcId="145621"/>
</workbook>
</file>

<file path=xl/calcChain.xml><?xml version="1.0" encoding="utf-8"?>
<calcChain xmlns="http://schemas.openxmlformats.org/spreadsheetml/2006/main">
  <c r="E45" i="5" l="1"/>
  <c r="D45" i="5"/>
  <c r="E35" i="5"/>
  <c r="D35" i="5"/>
  <c r="E11" i="5"/>
  <c r="D11" i="5"/>
  <c r="C11" i="5"/>
  <c r="C35" i="5"/>
  <c r="C41" i="5"/>
  <c r="E18" i="5" l="1"/>
  <c r="E33" i="5" l="1"/>
  <c r="E23" i="5"/>
  <c r="E43" i="5" l="1"/>
  <c r="E44" i="5"/>
  <c r="E42" i="5"/>
  <c r="E36" i="5"/>
  <c r="E37" i="5"/>
  <c r="E38" i="5"/>
  <c r="E39" i="5"/>
  <c r="E40" i="5"/>
  <c r="E12" i="5"/>
  <c r="E30" i="5"/>
  <c r="E31" i="5"/>
  <c r="E32" i="5"/>
  <c r="E34" i="5"/>
  <c r="E28" i="5"/>
  <c r="E27" i="5"/>
  <c r="E24" i="5"/>
  <c r="E25" i="5"/>
  <c r="E19" i="5"/>
  <c r="E20" i="5"/>
  <c r="E21" i="5"/>
  <c r="E14" i="5"/>
  <c r="E15" i="5"/>
  <c r="E16" i="5"/>
  <c r="E13" i="5"/>
  <c r="E9" i="5"/>
  <c r="E10" i="5"/>
  <c r="E8" i="5"/>
  <c r="D41" i="5"/>
  <c r="D26" i="5"/>
  <c r="C26" i="5"/>
  <c r="D29" i="5"/>
  <c r="C29" i="5"/>
  <c r="D22" i="5"/>
  <c r="C22" i="5"/>
  <c r="D17" i="5"/>
  <c r="C17" i="5"/>
  <c r="D7" i="5"/>
  <c r="C7" i="5"/>
  <c r="E7" i="5" l="1"/>
  <c r="E17" i="5"/>
  <c r="E41" i="5"/>
  <c r="E26" i="5"/>
  <c r="E22" i="5"/>
  <c r="E29" i="5" l="1"/>
  <c r="C45" i="5"/>
</calcChain>
</file>

<file path=xl/sharedStrings.xml><?xml version="1.0" encoding="utf-8"?>
<sst xmlns="http://schemas.openxmlformats.org/spreadsheetml/2006/main" count="48" uniqueCount="48">
  <si>
    <t>Program 2.2 - Regionáolní inovační program</t>
  </si>
  <si>
    <t>Program 2.5 - Podpora regionálních výrobků</t>
  </si>
  <si>
    <t>Program 2.6 - Podpora místní Agendy 21</t>
  </si>
  <si>
    <t>Program 7.1 - Kulturní aktivity</t>
  </si>
  <si>
    <t>Program 7.5 - Poznáváme kulturu</t>
  </si>
  <si>
    <t>Program 8.3 - Podpora včelařství</t>
  </si>
  <si>
    <t>CELKEM</t>
  </si>
  <si>
    <t>v tis. Kč</t>
  </si>
  <si>
    <t>Program 7.2 - Záchrana a obnova památek</t>
  </si>
  <si>
    <t>Resort</t>
  </si>
  <si>
    <t>Název Programu</t>
  </si>
  <si>
    <t>SR 2017</t>
  </si>
  <si>
    <t>Regionální rozvoj a evropské projekty</t>
  </si>
  <si>
    <t>Hejtman</t>
  </si>
  <si>
    <t>Program 1.1 - Podpora jednotek požární ochrany obcí LK</t>
  </si>
  <si>
    <t>Program 1.2 -  Podpora sdružení hasičů ČMS LK</t>
  </si>
  <si>
    <t>Program 1.3 - Dotace obcí na činnosti JPO II k programu MV ČR</t>
  </si>
  <si>
    <t>Program 2.7 - Podpora činnosti mateřských center</t>
  </si>
  <si>
    <t>Školství, mládež a zaměstnanost</t>
  </si>
  <si>
    <t xml:space="preserve">Program 4.1 - Program volnočasových aktivit </t>
  </si>
  <si>
    <t>Program 4.3. - Specifická primární prevence rizikového chování</t>
  </si>
  <si>
    <t>Program 4.4 - Soutěže a podpora talentovaných dětí a mládeže</t>
  </si>
  <si>
    <t>Program 4.7. - Podpora kompenzačních pomůcek pro žáky s podpůrnými opatřeními</t>
  </si>
  <si>
    <t>Tělovýchova a sport</t>
  </si>
  <si>
    <t>Program 4.22 - Sport handicapovaných</t>
  </si>
  <si>
    <t xml:space="preserve">Program 4.23 - Sportovní akce </t>
  </si>
  <si>
    <t>Program 4.26  - Podpora sportovní činnosti dětí a mládeže ve sportovních klubech</t>
  </si>
  <si>
    <t>Program 7.3 - Stavebně historický průzkum</t>
  </si>
  <si>
    <t>Kultura, památkové péče a cestovní ruch</t>
  </si>
  <si>
    <t>Doprava</t>
  </si>
  <si>
    <t>Program 6.1 - Program na podporu rozvoje cyklistické dopravy</t>
  </si>
  <si>
    <t>Program 6.3 - Program na podporu projektové činnosti</t>
  </si>
  <si>
    <t>Životní prostředí, zemědělství a rozvoj venkova</t>
  </si>
  <si>
    <t>Program 8.1 - Podpora ekologické výchovy a osvěty</t>
  </si>
  <si>
    <t>Program 8.2 - Podpora ochrany přírody a krajiny</t>
  </si>
  <si>
    <t>Program 8.4. - Podpora práce s mládeží v oblasti ŽP a zemědělství</t>
  </si>
  <si>
    <t>Program 8.5. - Podpora prevence vzniku odpadů, kompostování a likvidace biologicky rozložitelného komunálního odpadu (BRKO)</t>
  </si>
  <si>
    <t>Zdravotnictví</t>
  </si>
  <si>
    <t xml:space="preserve">Program 9.1.  - Podpora ozdravných a rekondičních pobytů pro zdravotně/tělesně postižené občany </t>
  </si>
  <si>
    <t>Program 9.2 - Podpora preventivních a léčebných projektů</t>
  </si>
  <si>
    <t>Program 9.3 - Podpora osob se zdravotním postižením</t>
  </si>
  <si>
    <t>Dotační fond Libereckého kraje</t>
  </si>
  <si>
    <t>Program 7.6 - Podpora cestovního ruchu</t>
  </si>
  <si>
    <t>Bilance Dotačního fondu LK resp. jednotlivých programů na úrovni schváleného rozpočtu kraje 2017 a dopad navrhované ZR - RO č. 20/17</t>
  </si>
  <si>
    <t xml:space="preserve">UR 2017 </t>
  </si>
  <si>
    <t>Příloha č. 2 k ZR-RO č. 20/17</t>
  </si>
  <si>
    <t>Program 2.1 - Program obnovy venkova</t>
  </si>
  <si>
    <t>ZR - RO č. 20/17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</si>
</sst>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Tahoma"/>
      <family val="2"/>
      <charset val="238"/>
    </font>
    <font>
      <b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5" fillId="0" borderId="0" xfId="0" applyFont="1" applyBorder="1" applyAlignment="1">
      <alignment horizontal="center"/>
    </xf>
    <xf numFmtId="0" fontId="0" fillId="0" borderId="0" xfId="0" applyBorder="1"/>
    <xf numFmtId="0" fontId="7" fillId="0" borderId="16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8" fillId="0" borderId="0" xfId="0" applyFont="1" applyBorder="1"/>
    <xf numFmtId="0" fontId="6" fillId="0" borderId="21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left" vertical="center"/>
    </xf>
    <xf numFmtId="3" fontId="2" fillId="5" borderId="10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3" fontId="2" fillId="5" borderId="11" xfId="0" applyNumberFormat="1" applyFont="1" applyFill="1" applyBorder="1" applyAlignment="1">
      <alignment horizontal="right" vertical="center" wrapText="1"/>
    </xf>
    <xf numFmtId="0" fontId="2" fillId="5" borderId="1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left" vertical="center" wrapText="1"/>
    </xf>
    <xf numFmtId="3" fontId="7" fillId="0" borderId="10" xfId="0" applyNumberFormat="1" applyFont="1" applyFill="1" applyBorder="1" applyAlignment="1">
      <alignment horizontal="right" vertical="center"/>
    </xf>
    <xf numFmtId="3" fontId="7" fillId="0" borderId="5" xfId="0" applyNumberFormat="1" applyFont="1" applyFill="1" applyBorder="1" applyAlignment="1">
      <alignment horizontal="right" vertical="center"/>
    </xf>
    <xf numFmtId="3" fontId="7" fillId="0" borderId="9" xfId="0" applyNumberFormat="1" applyFont="1" applyFill="1" applyBorder="1" applyAlignment="1">
      <alignment horizontal="right" vertical="center"/>
    </xf>
    <xf numFmtId="3" fontId="7" fillId="0" borderId="7" xfId="0" applyNumberFormat="1" applyFont="1" applyFill="1" applyBorder="1" applyAlignment="1">
      <alignment horizontal="right" vertical="center"/>
    </xf>
    <xf numFmtId="0" fontId="7" fillId="0" borderId="1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/>
    <xf numFmtId="0" fontId="12" fillId="4" borderId="20" xfId="0" applyFont="1" applyFill="1" applyBorder="1" applyAlignment="1"/>
    <xf numFmtId="3" fontId="11" fillId="4" borderId="2" xfId="0" applyNumberFormat="1" applyFont="1" applyFill="1" applyBorder="1" applyAlignment="1"/>
    <xf numFmtId="3" fontId="11" fillId="4" borderId="3" xfId="0" applyNumberFormat="1" applyFont="1" applyFill="1" applyBorder="1" applyAlignment="1"/>
    <xf numFmtId="0" fontId="2" fillId="0" borderId="0" xfId="0" applyFont="1"/>
    <xf numFmtId="0" fontId="3" fillId="0" borderId="18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4" xfId="1" applyFont="1" applyBorder="1" applyAlignment="1">
      <alignment horizontal="left" vertical="center"/>
    </xf>
    <xf numFmtId="0" fontId="3" fillId="0" borderId="18" xfId="1" applyFont="1" applyBorder="1" applyAlignment="1">
      <alignment vertical="center"/>
    </xf>
    <xf numFmtId="0" fontId="3" fillId="0" borderId="25" xfId="1" applyFont="1" applyBorder="1" applyAlignment="1">
      <alignment vertical="center" wrapText="1"/>
    </xf>
    <xf numFmtId="3" fontId="7" fillId="0" borderId="13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center" vertical="center"/>
    </xf>
    <xf numFmtId="0" fontId="3" fillId="0" borderId="18" xfId="0" applyFont="1" applyBorder="1"/>
    <xf numFmtId="0" fontId="3" fillId="0" borderId="26" xfId="0" applyFont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right" vertical="center" wrapText="1"/>
    </xf>
    <xf numFmtId="3" fontId="2" fillId="5" borderId="3" xfId="0" applyNumberFormat="1" applyFont="1" applyFill="1" applyBorder="1" applyAlignment="1">
      <alignment horizontal="right" vertical="center" wrapText="1"/>
    </xf>
    <xf numFmtId="0" fontId="3" fillId="0" borderId="25" xfId="1" applyFont="1" applyBorder="1" applyAlignment="1">
      <alignment horizontal="left" vertical="center"/>
    </xf>
    <xf numFmtId="3" fontId="7" fillId="0" borderId="8" xfId="0" applyNumberFormat="1" applyFont="1" applyFill="1" applyBorder="1" applyAlignment="1">
      <alignment horizontal="right" vertical="center" wrapText="1"/>
    </xf>
    <xf numFmtId="3" fontId="7" fillId="0" borderId="11" xfId="0" applyNumberFormat="1" applyFont="1" applyFill="1" applyBorder="1" applyAlignment="1">
      <alignment horizontal="right" vertical="center"/>
    </xf>
    <xf numFmtId="3" fontId="7" fillId="0" borderId="6" xfId="0" applyNumberFormat="1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3" fontId="7" fillId="2" borderId="7" xfId="0" applyNumberFormat="1" applyFont="1" applyFill="1" applyBorder="1" applyAlignment="1">
      <alignment horizontal="right" vertical="center" wrapText="1"/>
    </xf>
    <xf numFmtId="3" fontId="7" fillId="2" borderId="5" xfId="0" applyNumberFormat="1" applyFont="1" applyFill="1" applyBorder="1" applyAlignment="1">
      <alignment horizontal="right" vertical="center"/>
    </xf>
    <xf numFmtId="3" fontId="7" fillId="2" borderId="9" xfId="0" applyNumberFormat="1" applyFont="1" applyFill="1" applyBorder="1" applyAlignment="1">
      <alignment horizontal="right" vertical="center"/>
    </xf>
    <xf numFmtId="3" fontId="7" fillId="2" borderId="13" xfId="0" applyNumberFormat="1" applyFont="1" applyFill="1" applyBorder="1" applyAlignment="1">
      <alignment horizontal="right" vertical="center"/>
    </xf>
    <xf numFmtId="3" fontId="11" fillId="2" borderId="2" xfId="0" applyNumberFormat="1" applyFont="1" applyFill="1" applyBorder="1" applyAlignment="1"/>
    <xf numFmtId="3" fontId="14" fillId="2" borderId="7" xfId="0" applyNumberFormat="1" applyFont="1" applyFill="1" applyBorder="1" applyAlignment="1">
      <alignment horizontal="right" vertical="center" wrapText="1"/>
    </xf>
    <xf numFmtId="3" fontId="14" fillId="2" borderId="5" xfId="0" applyNumberFormat="1" applyFont="1" applyFill="1" applyBorder="1" applyAlignment="1">
      <alignment horizontal="right" vertical="center"/>
    </xf>
    <xf numFmtId="3" fontId="14" fillId="2" borderId="13" xfId="0" applyNumberFormat="1" applyFont="1" applyFill="1" applyBorder="1" applyAlignment="1">
      <alignment horizontal="right" vertical="center"/>
    </xf>
    <xf numFmtId="3" fontId="15" fillId="5" borderId="10" xfId="0" applyNumberFormat="1" applyFont="1" applyFill="1" applyBorder="1" applyAlignment="1">
      <alignment horizontal="right" vertical="center" wrapText="1"/>
    </xf>
    <xf numFmtId="3" fontId="14" fillId="2" borderId="10" xfId="0" applyNumberFormat="1" applyFont="1" applyFill="1" applyBorder="1" applyAlignment="1">
      <alignment horizontal="right" vertical="center"/>
    </xf>
    <xf numFmtId="3" fontId="15" fillId="5" borderId="2" xfId="0" applyNumberFormat="1" applyFont="1" applyFill="1" applyBorder="1" applyAlignment="1">
      <alignment horizontal="right" vertical="center" wrapText="1"/>
    </xf>
    <xf numFmtId="3" fontId="14" fillId="2" borderId="7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2" fillId="3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0" fillId="0" borderId="0" xfId="0" applyFont="1" applyBorder="1" applyAlignment="1"/>
    <xf numFmtId="0" fontId="2" fillId="0" borderId="2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0" fontId="7" fillId="0" borderId="23" xfId="0" applyFont="1" applyFill="1" applyBorder="1" applyAlignment="1">
      <alignment vertic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</cellXfs>
  <cellStyles count="2">
    <cellStyle name="Normální" xfId="0" builtinId="0"/>
    <cellStyle name="normální_Rozpis výdajů 03 bez PO" xfId="1"/>
  </cellStyles>
  <dxfs count="0"/>
  <tableStyles count="0" defaultTableStyle="TableStyleMedium2" defaultPivotStyle="PivotStyleLight16"/>
  <colors>
    <mruColors>
      <color rgb="FFFFFFCC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A3" sqref="A3:E3"/>
    </sheetView>
  </sheetViews>
  <sheetFormatPr defaultRowHeight="15" x14ac:dyDescent="0.25"/>
  <cols>
    <col min="1" max="1" width="10.7109375" customWidth="1"/>
    <col min="2" max="2" width="52.5703125" customWidth="1"/>
    <col min="3" max="3" width="11" customWidth="1"/>
    <col min="4" max="4" width="12.5703125" customWidth="1"/>
    <col min="5" max="5" width="12.140625" customWidth="1"/>
    <col min="6" max="6" width="13.85546875" customWidth="1"/>
  </cols>
  <sheetData>
    <row r="1" spans="1:8" x14ac:dyDescent="0.25">
      <c r="E1" s="68" t="s">
        <v>45</v>
      </c>
    </row>
    <row r="2" spans="1:8" x14ac:dyDescent="0.25">
      <c r="E2" s="68"/>
    </row>
    <row r="3" spans="1:8" ht="42" customHeight="1" x14ac:dyDescent="0.25">
      <c r="A3" s="74" t="s">
        <v>43</v>
      </c>
      <c r="B3" s="74"/>
      <c r="C3" s="74"/>
      <c r="D3" s="74"/>
      <c r="E3" s="74"/>
      <c r="F3" s="67"/>
    </row>
    <row r="4" spans="1:8" ht="15.75" thickBot="1" x14ac:dyDescent="0.3">
      <c r="E4" s="69" t="s">
        <v>7</v>
      </c>
    </row>
    <row r="5" spans="1:8" ht="16.5" thickBot="1" x14ac:dyDescent="0.3">
      <c r="A5" s="71" t="s">
        <v>41</v>
      </c>
      <c r="B5" s="72"/>
      <c r="C5" s="72"/>
      <c r="D5" s="72"/>
      <c r="E5" s="73"/>
      <c r="F5" s="65"/>
      <c r="G5" s="1"/>
      <c r="H5" s="1"/>
    </row>
    <row r="6" spans="1:8" ht="15.75" thickBot="1" x14ac:dyDescent="0.3">
      <c r="A6" s="66" t="s">
        <v>9</v>
      </c>
      <c r="B6" s="61" t="s">
        <v>10</v>
      </c>
      <c r="C6" s="62" t="s">
        <v>11</v>
      </c>
      <c r="D6" s="63" t="s">
        <v>47</v>
      </c>
      <c r="E6" s="64" t="s">
        <v>44</v>
      </c>
      <c r="F6" s="2"/>
      <c r="G6" s="2"/>
    </row>
    <row r="7" spans="1:8" x14ac:dyDescent="0.25">
      <c r="A7" s="8" t="s">
        <v>13</v>
      </c>
      <c r="B7" s="14"/>
      <c r="C7" s="9">
        <f>SUM(C8:C10)</f>
        <v>15000</v>
      </c>
      <c r="D7" s="9">
        <f t="shared" ref="D7:E7" si="0">SUM(D8:D10)</f>
        <v>0</v>
      </c>
      <c r="E7" s="13">
        <f t="shared" si="0"/>
        <v>15000</v>
      </c>
      <c r="F7" s="2"/>
      <c r="G7" s="2"/>
    </row>
    <row r="8" spans="1:8" x14ac:dyDescent="0.25">
      <c r="A8" s="15"/>
      <c r="B8" s="10" t="s">
        <v>14</v>
      </c>
      <c r="C8" s="16">
        <v>10900</v>
      </c>
      <c r="D8" s="48"/>
      <c r="E8" s="44">
        <f>C8+D8</f>
        <v>10900</v>
      </c>
      <c r="F8" s="2"/>
      <c r="G8" s="2"/>
    </row>
    <row r="9" spans="1:8" x14ac:dyDescent="0.25">
      <c r="A9" s="3"/>
      <c r="B9" s="11" t="s">
        <v>15</v>
      </c>
      <c r="C9" s="19">
        <v>1100</v>
      </c>
      <c r="D9" s="49"/>
      <c r="E9" s="44">
        <f>C9+D9</f>
        <v>1100</v>
      </c>
      <c r="F9" s="2"/>
      <c r="G9" s="2"/>
    </row>
    <row r="10" spans="1:8" ht="15.75" thickBot="1" x14ac:dyDescent="0.3">
      <c r="A10" s="4"/>
      <c r="B10" s="12" t="s">
        <v>16</v>
      </c>
      <c r="C10" s="20">
        <v>3000</v>
      </c>
      <c r="D10" s="50"/>
      <c r="E10" s="44">
        <f>C10+D10</f>
        <v>3000</v>
      </c>
      <c r="F10" s="2"/>
      <c r="G10" s="2"/>
    </row>
    <row r="11" spans="1:8" x14ac:dyDescent="0.25">
      <c r="A11" s="8" t="s">
        <v>12</v>
      </c>
      <c r="B11" s="14"/>
      <c r="C11" s="9">
        <f>SUM(C12:C16)</f>
        <v>16000</v>
      </c>
      <c r="D11" s="9">
        <f>SUM(D12:D16)</f>
        <v>12000</v>
      </c>
      <c r="E11" s="13">
        <f>SUM(E12:E16)</f>
        <v>28000</v>
      </c>
      <c r="F11" s="2"/>
      <c r="G11" s="2"/>
    </row>
    <row r="12" spans="1:8" x14ac:dyDescent="0.25">
      <c r="A12" s="7"/>
      <c r="B12" s="70" t="s">
        <v>46</v>
      </c>
      <c r="C12" s="21">
        <v>14000</v>
      </c>
      <c r="D12" s="59">
        <v>6000</v>
      </c>
      <c r="E12" s="47">
        <f>C12+D12</f>
        <v>20000</v>
      </c>
      <c r="F12" s="2"/>
      <c r="G12" s="2"/>
    </row>
    <row r="13" spans="1:8" x14ac:dyDescent="0.25">
      <c r="A13" s="15"/>
      <c r="B13" s="10" t="s">
        <v>0</v>
      </c>
      <c r="C13" s="16">
        <v>0</v>
      </c>
      <c r="D13" s="48">
        <v>3000</v>
      </c>
      <c r="E13" s="44">
        <f>C13+D13</f>
        <v>3000</v>
      </c>
      <c r="F13" s="2"/>
      <c r="G13" s="2"/>
    </row>
    <row r="14" spans="1:8" x14ac:dyDescent="0.25">
      <c r="A14" s="3"/>
      <c r="B14" s="11" t="s">
        <v>1</v>
      </c>
      <c r="C14" s="19">
        <v>0</v>
      </c>
      <c r="D14" s="49">
        <v>2000</v>
      </c>
      <c r="E14" s="44">
        <f>C14+D14</f>
        <v>2000</v>
      </c>
      <c r="F14" s="2"/>
      <c r="G14" s="2"/>
    </row>
    <row r="15" spans="1:8" x14ac:dyDescent="0.25">
      <c r="A15" s="3"/>
      <c r="B15" s="11" t="s">
        <v>2</v>
      </c>
      <c r="C15" s="19">
        <v>0</v>
      </c>
      <c r="D15" s="49">
        <v>1000</v>
      </c>
      <c r="E15" s="44">
        <f>C15+D15</f>
        <v>1000</v>
      </c>
      <c r="F15" s="2"/>
      <c r="G15" s="2"/>
    </row>
    <row r="16" spans="1:8" ht="15.75" thickBot="1" x14ac:dyDescent="0.3">
      <c r="A16" s="22"/>
      <c r="B16" s="23" t="s">
        <v>17</v>
      </c>
      <c r="C16" s="35">
        <v>2000</v>
      </c>
      <c r="D16" s="51"/>
      <c r="E16" s="44">
        <f>C16+D16</f>
        <v>2000</v>
      </c>
      <c r="F16" s="2"/>
      <c r="G16" s="2"/>
    </row>
    <row r="17" spans="1:7" x14ac:dyDescent="0.25">
      <c r="A17" s="8" t="s">
        <v>18</v>
      </c>
      <c r="B17" s="14"/>
      <c r="C17" s="9">
        <f>SUM(C18:C21)</f>
        <v>4000</v>
      </c>
      <c r="D17" s="9">
        <f t="shared" ref="D17:E17" si="1">SUM(D18:D21)</f>
        <v>400</v>
      </c>
      <c r="E17" s="13">
        <f t="shared" si="1"/>
        <v>4400</v>
      </c>
      <c r="F17" s="2"/>
      <c r="G17" s="2"/>
    </row>
    <row r="18" spans="1:7" x14ac:dyDescent="0.25">
      <c r="A18" s="15"/>
      <c r="B18" s="29" t="s">
        <v>19</v>
      </c>
      <c r="C18" s="16">
        <v>2000</v>
      </c>
      <c r="D18" s="53">
        <v>400</v>
      </c>
      <c r="E18" s="44">
        <f>C18+D18</f>
        <v>2400</v>
      </c>
      <c r="F18" s="2"/>
      <c r="G18" s="2"/>
    </row>
    <row r="19" spans="1:7" x14ac:dyDescent="0.25">
      <c r="A19" s="3"/>
      <c r="B19" s="29" t="s">
        <v>20</v>
      </c>
      <c r="C19" s="19">
        <v>250</v>
      </c>
      <c r="D19" s="54"/>
      <c r="E19" s="44">
        <f>C19+D19</f>
        <v>250</v>
      </c>
      <c r="F19" s="2"/>
      <c r="G19" s="2"/>
    </row>
    <row r="20" spans="1:7" x14ac:dyDescent="0.25">
      <c r="A20" s="3"/>
      <c r="B20" s="30" t="s">
        <v>21</v>
      </c>
      <c r="C20" s="19">
        <v>250</v>
      </c>
      <c r="D20" s="54"/>
      <c r="E20" s="44">
        <f>C20+D20</f>
        <v>250</v>
      </c>
      <c r="F20" s="2"/>
      <c r="G20" s="2"/>
    </row>
    <row r="21" spans="1:7" ht="23.25" thickBot="1" x14ac:dyDescent="0.3">
      <c r="A21" s="22"/>
      <c r="B21" s="30" t="s">
        <v>22</v>
      </c>
      <c r="C21" s="35">
        <v>1500</v>
      </c>
      <c r="D21" s="55"/>
      <c r="E21" s="44">
        <f>C21+D21</f>
        <v>1500</v>
      </c>
      <c r="F21" s="2"/>
      <c r="G21" s="2"/>
    </row>
    <row r="22" spans="1:7" x14ac:dyDescent="0.25">
      <c r="A22" s="8" t="s">
        <v>23</v>
      </c>
      <c r="B22" s="14"/>
      <c r="C22" s="9">
        <f>SUM(C23:C25)</f>
        <v>15000</v>
      </c>
      <c r="D22" s="56">
        <f t="shared" ref="D22:E22" si="2">SUM(D23:D25)</f>
        <v>5100</v>
      </c>
      <c r="E22" s="13">
        <f t="shared" si="2"/>
        <v>20100</v>
      </c>
      <c r="F22" s="2"/>
      <c r="G22" s="2"/>
    </row>
    <row r="23" spans="1:7" x14ac:dyDescent="0.25">
      <c r="A23" s="15"/>
      <c r="B23" s="32" t="s">
        <v>24</v>
      </c>
      <c r="C23" s="16">
        <v>400</v>
      </c>
      <c r="D23" s="53">
        <v>100</v>
      </c>
      <c r="E23" s="44">
        <f>C23+D23</f>
        <v>500</v>
      </c>
      <c r="F23" s="2"/>
      <c r="G23" s="2"/>
    </row>
    <row r="24" spans="1:7" x14ac:dyDescent="0.25">
      <c r="A24" s="3"/>
      <c r="B24" s="33" t="s">
        <v>25</v>
      </c>
      <c r="C24" s="19">
        <v>3000</v>
      </c>
      <c r="D24" s="54">
        <v>2000</v>
      </c>
      <c r="E24" s="44">
        <f>C24+D24</f>
        <v>5000</v>
      </c>
      <c r="F24" s="2"/>
      <c r="G24" s="2"/>
    </row>
    <row r="25" spans="1:7" ht="23.25" thickBot="1" x14ac:dyDescent="0.3">
      <c r="A25" s="3"/>
      <c r="B25" s="34" t="s">
        <v>26</v>
      </c>
      <c r="C25" s="19">
        <v>11600</v>
      </c>
      <c r="D25" s="54">
        <v>3000</v>
      </c>
      <c r="E25" s="44">
        <f>C25+D25</f>
        <v>14600</v>
      </c>
      <c r="F25" s="2"/>
      <c r="G25" s="2"/>
    </row>
    <row r="26" spans="1:7" x14ac:dyDescent="0.25">
      <c r="A26" s="8" t="s">
        <v>29</v>
      </c>
      <c r="B26" s="14"/>
      <c r="C26" s="9">
        <f>SUM(C27:C28)</f>
        <v>5000</v>
      </c>
      <c r="D26" s="56">
        <f t="shared" ref="D26:E26" si="3">SUM(D27:D28)</f>
        <v>2000</v>
      </c>
      <c r="E26" s="13">
        <f t="shared" si="3"/>
        <v>7000</v>
      </c>
      <c r="F26" s="2"/>
      <c r="G26" s="2"/>
    </row>
    <row r="27" spans="1:7" x14ac:dyDescent="0.25">
      <c r="A27" s="15"/>
      <c r="B27" s="32" t="s">
        <v>30</v>
      </c>
      <c r="C27" s="16">
        <v>3800</v>
      </c>
      <c r="D27" s="53">
        <v>1200</v>
      </c>
      <c r="E27" s="44">
        <f>C27+D27</f>
        <v>5000</v>
      </c>
      <c r="F27" s="2"/>
      <c r="G27" s="2"/>
    </row>
    <row r="28" spans="1:7" ht="15.75" thickBot="1" x14ac:dyDescent="0.3">
      <c r="A28" s="3"/>
      <c r="B28" s="33" t="s">
        <v>31</v>
      </c>
      <c r="C28" s="19">
        <v>1200</v>
      </c>
      <c r="D28" s="54">
        <v>800</v>
      </c>
      <c r="E28" s="44">
        <f>C28+D28</f>
        <v>2000</v>
      </c>
      <c r="F28" s="2"/>
      <c r="G28" s="2"/>
    </row>
    <row r="29" spans="1:7" ht="15.75" thickBot="1" x14ac:dyDescent="0.3">
      <c r="A29" s="8" t="s">
        <v>28</v>
      </c>
      <c r="B29" s="14"/>
      <c r="C29" s="9">
        <f>SUM(C30:C34)</f>
        <v>5500</v>
      </c>
      <c r="D29" s="56">
        <f t="shared" ref="D29:E29" si="4">SUM(D30:D34)</f>
        <v>9900</v>
      </c>
      <c r="E29" s="13">
        <f t="shared" si="4"/>
        <v>15400</v>
      </c>
      <c r="F29" s="2"/>
      <c r="G29" s="2"/>
    </row>
    <row r="30" spans="1:7" x14ac:dyDescent="0.25">
      <c r="A30" s="5"/>
      <c r="B30" s="17" t="s">
        <v>3</v>
      </c>
      <c r="C30" s="18">
        <v>1000</v>
      </c>
      <c r="D30" s="57">
        <v>1000</v>
      </c>
      <c r="E30" s="45">
        <f>C30+D30</f>
        <v>2000</v>
      </c>
      <c r="F30" s="6"/>
      <c r="G30" s="6"/>
    </row>
    <row r="31" spans="1:7" x14ac:dyDescent="0.25">
      <c r="A31" s="3"/>
      <c r="B31" s="11" t="s">
        <v>8</v>
      </c>
      <c r="C31" s="19">
        <v>4000</v>
      </c>
      <c r="D31" s="54">
        <v>6000</v>
      </c>
      <c r="E31" s="46">
        <f>C31+D31</f>
        <v>10000</v>
      </c>
      <c r="F31" s="6"/>
      <c r="G31" s="6"/>
    </row>
    <row r="32" spans="1:7" x14ac:dyDescent="0.25">
      <c r="A32" s="3"/>
      <c r="B32" s="11" t="s">
        <v>27</v>
      </c>
      <c r="C32" s="19">
        <v>300</v>
      </c>
      <c r="D32" s="54"/>
      <c r="E32" s="46">
        <f>C32+D32</f>
        <v>300</v>
      </c>
      <c r="F32" s="6"/>
      <c r="G32" s="6"/>
    </row>
    <row r="33" spans="1:9" x14ac:dyDescent="0.25">
      <c r="A33" s="3"/>
      <c r="B33" s="11" t="s">
        <v>4</v>
      </c>
      <c r="C33" s="19">
        <v>200</v>
      </c>
      <c r="D33" s="54">
        <v>400</v>
      </c>
      <c r="E33" s="46">
        <f>C33+D33</f>
        <v>600</v>
      </c>
      <c r="F33" s="6"/>
      <c r="G33" s="6"/>
    </row>
    <row r="34" spans="1:9" ht="15.75" thickBot="1" x14ac:dyDescent="0.3">
      <c r="A34" s="22"/>
      <c r="B34" s="10" t="s">
        <v>42</v>
      </c>
      <c r="C34" s="35">
        <v>0</v>
      </c>
      <c r="D34" s="55">
        <v>2500</v>
      </c>
      <c r="E34" s="47">
        <f>C34+D34</f>
        <v>2500</v>
      </c>
      <c r="F34" s="6"/>
      <c r="G34" s="6"/>
    </row>
    <row r="35" spans="1:9" ht="15.75" thickBot="1" x14ac:dyDescent="0.3">
      <c r="A35" s="39" t="s">
        <v>32</v>
      </c>
      <c r="B35" s="40"/>
      <c r="C35" s="41">
        <f>SUM(C36:C40)</f>
        <v>4500</v>
      </c>
      <c r="D35" s="58">
        <f>SUM(D36:D40)</f>
        <v>3500</v>
      </c>
      <c r="E35" s="42">
        <f>SUM(E36:E40)</f>
        <v>8000</v>
      </c>
      <c r="F35" s="2"/>
      <c r="G35" s="2"/>
    </row>
    <row r="36" spans="1:9" x14ac:dyDescent="0.25">
      <c r="A36" s="7"/>
      <c r="B36" s="37" t="s">
        <v>33</v>
      </c>
      <c r="C36" s="21">
        <v>1500</v>
      </c>
      <c r="D36" s="59"/>
      <c r="E36" s="47">
        <f>C36+D36</f>
        <v>1500</v>
      </c>
      <c r="F36" s="2"/>
      <c r="G36" s="2"/>
    </row>
    <row r="37" spans="1:9" x14ac:dyDescent="0.25">
      <c r="A37" s="7"/>
      <c r="B37" s="37" t="s">
        <v>34</v>
      </c>
      <c r="C37" s="21">
        <v>1500</v>
      </c>
      <c r="D37" s="59">
        <v>2500</v>
      </c>
      <c r="E37" s="47">
        <f>C37+D37</f>
        <v>4000</v>
      </c>
      <c r="F37" s="2"/>
      <c r="G37" s="2"/>
    </row>
    <row r="38" spans="1:9" x14ac:dyDescent="0.25">
      <c r="A38" s="7"/>
      <c r="B38" s="37" t="s">
        <v>5</v>
      </c>
      <c r="C38" s="21">
        <v>0</v>
      </c>
      <c r="D38" s="59">
        <v>1000</v>
      </c>
      <c r="E38" s="47">
        <f>C38+D38</f>
        <v>1000</v>
      </c>
      <c r="F38" s="2"/>
      <c r="G38" s="2"/>
    </row>
    <row r="39" spans="1:9" x14ac:dyDescent="0.25">
      <c r="A39" s="7"/>
      <c r="B39" s="37" t="s">
        <v>35</v>
      </c>
      <c r="C39" s="21">
        <v>400</v>
      </c>
      <c r="D39" s="59"/>
      <c r="E39" s="47">
        <f>C39+D39</f>
        <v>400</v>
      </c>
      <c r="F39" s="2"/>
      <c r="G39" s="2"/>
    </row>
    <row r="40" spans="1:9" ht="23.25" thickBot="1" x14ac:dyDescent="0.3">
      <c r="A40" s="7"/>
      <c r="B40" s="38" t="s">
        <v>36</v>
      </c>
      <c r="C40" s="35">
        <v>1100</v>
      </c>
      <c r="D40" s="59"/>
      <c r="E40" s="47">
        <f>C40+D40</f>
        <v>1100</v>
      </c>
      <c r="F40" s="2"/>
      <c r="G40" s="2"/>
    </row>
    <row r="41" spans="1:9" ht="15.75" thickBot="1" x14ac:dyDescent="0.3">
      <c r="A41" s="39" t="s">
        <v>37</v>
      </c>
      <c r="B41" s="40"/>
      <c r="C41" s="41">
        <f>SUM(C42:C44)</f>
        <v>2000</v>
      </c>
      <c r="D41" s="58">
        <f t="shared" ref="D41:E41" si="5">SUM(D42:D44)</f>
        <v>100</v>
      </c>
      <c r="E41" s="42">
        <f t="shared" si="5"/>
        <v>2100</v>
      </c>
      <c r="F41" s="2"/>
      <c r="G41" s="2"/>
    </row>
    <row r="42" spans="1:9" ht="22.5" x14ac:dyDescent="0.25">
      <c r="A42" s="36"/>
      <c r="B42" s="31" t="s">
        <v>38</v>
      </c>
      <c r="C42" s="21">
        <v>950</v>
      </c>
      <c r="D42" s="59">
        <v>50</v>
      </c>
      <c r="E42" s="47">
        <f>C42+D42</f>
        <v>1000</v>
      </c>
      <c r="F42" s="6"/>
      <c r="G42" s="6"/>
    </row>
    <row r="43" spans="1:9" x14ac:dyDescent="0.25">
      <c r="A43" s="3"/>
      <c r="B43" s="30" t="s">
        <v>39</v>
      </c>
      <c r="C43" s="19">
        <v>550</v>
      </c>
      <c r="D43" s="54">
        <v>50</v>
      </c>
      <c r="E43" s="47">
        <f>C43+D43</f>
        <v>600</v>
      </c>
      <c r="F43" s="6"/>
      <c r="G43" s="6"/>
    </row>
    <row r="44" spans="1:9" ht="15.75" thickBot="1" x14ac:dyDescent="0.3">
      <c r="A44" s="3"/>
      <c r="B44" s="43" t="s">
        <v>40</v>
      </c>
      <c r="C44" s="19">
        <v>500</v>
      </c>
      <c r="D44" s="54"/>
      <c r="E44" s="47">
        <f>C44+D44</f>
        <v>500</v>
      </c>
      <c r="F44" s="6"/>
      <c r="G44" s="6"/>
    </row>
    <row r="45" spans="1:9" ht="15.75" thickBot="1" x14ac:dyDescent="0.3">
      <c r="A45" s="24" t="s">
        <v>6</v>
      </c>
      <c r="B45" s="25"/>
      <c r="C45" s="26">
        <f>C7+C11+C17+C22+C26+C29+C35+C41</f>
        <v>67000</v>
      </c>
      <c r="D45" s="52">
        <f>D7+D11+D17+D22+D26+D29+D35+D41</f>
        <v>33000</v>
      </c>
      <c r="E45" s="27">
        <f>E7+E11+E17+E22+E26+E29+E35+E41</f>
        <v>100000</v>
      </c>
    </row>
    <row r="46" spans="1:9" x14ac:dyDescent="0.25">
      <c r="I46" s="60"/>
    </row>
    <row r="47" spans="1:9" x14ac:dyDescent="0.25">
      <c r="A47" s="28"/>
    </row>
  </sheetData>
  <mergeCells count="2">
    <mergeCell ref="A5:E5"/>
    <mergeCell ref="A3:E3"/>
  </mergeCells>
  <printOptions horizontalCentered="1"/>
  <pageMargins left="0.11811023622047245" right="0.11811023622047245" top="0.59055118110236227" bottom="0.59055118110236227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Dotační fond 2017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Klíma Jan</dc:creator>
  <cp:lastModifiedBy>Matouskova Anna</cp:lastModifiedBy>
  <cp:lastPrinted>2017-01-18T14:02:53Z</cp:lastPrinted>
  <dcterms:created xsi:type="dcterms:W3CDTF">2016-03-23T13:42:17Z</dcterms:created>
  <dcterms:modified xsi:type="dcterms:W3CDTF">2017-01-24T09:08:04Z</dcterms:modified>
</cp:coreProperties>
</file>