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480" windowHeight="9750" activeTab="1"/>
  </bookViews>
  <sheets>
    <sheet name="Bilance PaV" sheetId="1" r:id="rId1"/>
    <sheet name="ZR-RO_238_17" sheetId="2" r:id="rId2"/>
  </sheets>
  <definedNames/>
  <calcPr fullCalcOnLoad="1"/>
</workbook>
</file>

<file path=xl/sharedStrings.xml><?xml version="1.0" encoding="utf-8"?>
<sst xmlns="http://schemas.openxmlformats.org/spreadsheetml/2006/main" count="445" uniqueCount="156">
  <si>
    <t>pol.</t>
  </si>
  <si>
    <t>Odbor regionálního rozvoje a evropských projektů</t>
  </si>
  <si>
    <t>926 02 - Dotační fond LK</t>
  </si>
  <si>
    <t>tis.Kč</t>
  </si>
  <si>
    <t>uk.</t>
  </si>
  <si>
    <t>č.a.</t>
  </si>
  <si>
    <t>§</t>
  </si>
  <si>
    <t>D O T A Č N Í   F O N D</t>
  </si>
  <si>
    <t>SU</t>
  </si>
  <si>
    <t>x</t>
  </si>
  <si>
    <t>nerozepsaná finanční rezerva programu</t>
  </si>
  <si>
    <t>nespecifikované rezervy</t>
  </si>
  <si>
    <t>201xx</t>
  </si>
  <si>
    <t>Program obnovy venkova</t>
  </si>
  <si>
    <t>20100000000</t>
  </si>
  <si>
    <t>neinvestiční transfery obcím</t>
  </si>
  <si>
    <t>investiční transfery obcím</t>
  </si>
  <si>
    <t xml:space="preserve">V ý d a je   c e l k e m </t>
  </si>
  <si>
    <t>5-6xxx</t>
  </si>
  <si>
    <t>5xxx</t>
  </si>
  <si>
    <t>6xxx</t>
  </si>
  <si>
    <t xml:space="preserve">     ukazatel</t>
  </si>
  <si>
    <t>v tis. Kč</t>
  </si>
  <si>
    <t xml:space="preserve">Z d r o j e  L K   c e l k e m </t>
  </si>
  <si>
    <t>8115</t>
  </si>
  <si>
    <t>8xxx</t>
  </si>
  <si>
    <t>C/ F i n a n c o v á n í</t>
  </si>
  <si>
    <t>1-4xxx</t>
  </si>
  <si>
    <t>P ř í j m y   celkem</t>
  </si>
  <si>
    <t>421x</t>
  </si>
  <si>
    <t>415x</t>
  </si>
  <si>
    <t>411x</t>
  </si>
  <si>
    <t>4112</t>
  </si>
  <si>
    <t>4xxx</t>
  </si>
  <si>
    <t>B/ Dotace a příspěvky</t>
  </si>
  <si>
    <t>3xxx</t>
  </si>
  <si>
    <t>2xxx</t>
  </si>
  <si>
    <t>1xxx</t>
  </si>
  <si>
    <t>1-3xxx</t>
  </si>
  <si>
    <t>A/ Vlastní  příjmy</t>
  </si>
  <si>
    <t xml:space="preserve">pol. </t>
  </si>
  <si>
    <t>ukazatel</t>
  </si>
  <si>
    <t>92602 - Dotační fond</t>
  </si>
  <si>
    <t>ostatní neinvest.transfery veř.rozp.územní úrovně</t>
  </si>
  <si>
    <t>42xx</t>
  </si>
  <si>
    <t>423x</t>
  </si>
  <si>
    <t>příloha č. 2 k ZR-RO 238/17</t>
  </si>
  <si>
    <t>ZR-RO č.238/17</t>
  </si>
  <si>
    <t>SR 2017</t>
  </si>
  <si>
    <t>UR 2017</t>
  </si>
  <si>
    <t>UR II 2017</t>
  </si>
  <si>
    <t>Stavební úpravy objektu OÚ Cetenov- Hrubý Lesnov</t>
  </si>
  <si>
    <t>Oprava MK v Žandově ulice Potoční  - II. etapa</t>
  </si>
  <si>
    <t>Oprava MK Bulovka</t>
  </si>
  <si>
    <t>Oprava MK Proseč pod Ještědem-Javorník u Českého Dubu</t>
  </si>
  <si>
    <t>Oprava MK 2188 a 2193/1 v obci Žernov 2017</t>
  </si>
  <si>
    <t>Oprava MK Kořenov - Příchovice</t>
  </si>
  <si>
    <t>Oprava MK Kryštofovo Údolí</t>
  </si>
  <si>
    <t>Chodník ulice Fojtecká-Nádražní Mníšek u Liberce</t>
  </si>
  <si>
    <t>Obnova MK v obci Všeň</t>
  </si>
  <si>
    <t>Rozšíření VO podél chodníku na pozemku p.č. 1519/8 v k.ú. Brniště</t>
  </si>
  <si>
    <t>Revitalizace návsi v obci Lažany</t>
  </si>
  <si>
    <t>Okružní - chodník, schodiště, VO - Hamr na Jezeře</t>
  </si>
  <si>
    <t>Oprava MK v Nové Vsi n.P.</t>
  </si>
  <si>
    <t>Rozvoj turistiky v MR Mezi kopci</t>
  </si>
  <si>
    <t>ZŠ a MŠ Krásný Les - Oprava konstrukce krovu a rekonstrukce střešní krytiny</t>
  </si>
  <si>
    <t>Oprava komunikace v kú Dalešice u JBC</t>
  </si>
  <si>
    <t>Oprava MK Křižany, p.p.č. 3117/3</t>
  </si>
  <si>
    <t>Oprava MK k OÚ k.ú.Mařenice</t>
  </si>
  <si>
    <t>Oprava cesty na Novotný kopec Poniklá</t>
  </si>
  <si>
    <t>Oprava komunikace ppč.2614/3 a ppč.2605/2 kú Příkrý</t>
  </si>
  <si>
    <t>Souvislá oprava MK 18c, 19c a 20c ve Světlé p. J.</t>
  </si>
  <si>
    <t>Oprava MK - Tatobity Dolánka II</t>
  </si>
  <si>
    <t>Oprava OK v obci Soběslavice</t>
  </si>
  <si>
    <t>Bedřichov - cesta ke kostelu</t>
  </si>
  <si>
    <t>Oprava MK - etapa 2-Nová Ves n.N.</t>
  </si>
  <si>
    <t>Obnova prostranství a přístupů k ZŠ, MŠ a OÚ Rynoltice</t>
  </si>
  <si>
    <t>Obnova a rozvoj OI na území MR Hrádecko-Chrastavsko</t>
  </si>
  <si>
    <t>Obnova a rekonstrukce reprezentativních prostor radnice v Rovensku p. T.</t>
  </si>
  <si>
    <t>II.fáze opravy OÚ Zdislava a ordinace lékaře</t>
  </si>
  <si>
    <t>Oprava fasády budovy OÚ Velenice</t>
  </si>
  <si>
    <t>Oprava MK Jestřabí v K.</t>
  </si>
  <si>
    <t>Rekonstrukce MK v obci Okna 2017</t>
  </si>
  <si>
    <t>Oprava MK od OÚ podél vodní nádrže  - Tachov</t>
  </si>
  <si>
    <t>Rekonstrukce a modernizace kulturního sálu v obci Jestřebí.</t>
  </si>
  <si>
    <t>Oprava části MK Jablonec n. J.</t>
  </si>
  <si>
    <t>Oprava povrchu komunikace ve městě Osečná - ul. Dolní selská po výstavbě kanalizace</t>
  </si>
  <si>
    <t>Stavba chodníků podél silnice I/10 v Držkově</t>
  </si>
  <si>
    <t>Oprava MK Vorklebice - Radvánice etapa II - Kobyly</t>
  </si>
  <si>
    <t>Oprava MK v části Alšovice - Pěnčín</t>
  </si>
  <si>
    <t>Oprava komunikace v obci Skalice u Č. L.</t>
  </si>
  <si>
    <t>Oprava a zpevnění částí MK asfaltovým povrchem Skuhrov</t>
  </si>
  <si>
    <t>Oprava MK v obci Studenec</t>
  </si>
  <si>
    <t>Kompletní oprava střechy budovy OÚ Vlastiboř</t>
  </si>
  <si>
    <t>Rekonstrukce komunikace v lokalitě Rd Jih SO 02 - Jednostranný chodník - Holany</t>
  </si>
  <si>
    <t>Oprava MK v obci Bradlecká Lhota</t>
  </si>
  <si>
    <t>Rekonstrukce KD - efektivní vytápění - Heřmanice</t>
  </si>
  <si>
    <t>Rekonstrukce KD v Kunraticích - II.etapa</t>
  </si>
  <si>
    <t>Oprava MK na p.č.1892/3 a 2548/1, Dolní Řasnice</t>
  </si>
  <si>
    <t>Chuchelna - kanalizace a komunikace u č.p. 113</t>
  </si>
  <si>
    <t>Úpravy veřejného prostranství Chutnovka - Mírová p.K.</t>
  </si>
  <si>
    <t>Rekonstrukce MK Svor</t>
  </si>
  <si>
    <t>VO v osadách města Dubá</t>
  </si>
  <si>
    <t>Oprava MK v MR POJIZEŘÍ</t>
  </si>
  <si>
    <t>Nové chodníky a obnova BUS zastávek pro km 12,495-14,832-Bílý Potok</t>
  </si>
  <si>
    <t>Oprava MK - Dolní Maxov - Josefův Důl</t>
  </si>
  <si>
    <t>Zřízení obrubníků podél MK na p.č.889/1 Ohrazenice u Turnova</t>
  </si>
  <si>
    <t>AC Ke školce Oldřichov v Hájích</t>
  </si>
  <si>
    <t>Izolace zdiva OÚ v obci Veselá</t>
  </si>
  <si>
    <t>Osvětlení přechodů pro chodce na silnici I/14 ve Valteřicích - Horní Branná</t>
  </si>
  <si>
    <t>Rekonstrukce OK v intravilánu obce Zlatá Olešnice</t>
  </si>
  <si>
    <t>Oprava MK v MR TÁBOR</t>
  </si>
  <si>
    <t>Oprava MK v MR JIZERA</t>
  </si>
  <si>
    <t>Oprava komunikace v k.ú. Loučná nad Nisou - Janov n.N.</t>
  </si>
  <si>
    <t>Oprava MK pod ZŠ - Jenišovice</t>
  </si>
  <si>
    <t>Oprava MK - Delišov - Mříčná</t>
  </si>
  <si>
    <t>Oprava MK Mukařov - Malá Skála</t>
  </si>
  <si>
    <t>Oprava MK - Seba - Benecko (Hampl) - Vítkovice</t>
  </si>
  <si>
    <t xml:space="preserve">Kap.934 - Lesnický fond </t>
  </si>
  <si>
    <t>Kap.932 - Fond ochrany vod</t>
  </si>
  <si>
    <t>Kap.931 - Krizový fond</t>
  </si>
  <si>
    <t>Kap.926 - Dotační fond</t>
  </si>
  <si>
    <t>Kap.925 - Sociální fond</t>
  </si>
  <si>
    <t>Kap.924 - Úvěry</t>
  </si>
  <si>
    <t>Kap.923 - Spolufinancování EU</t>
  </si>
  <si>
    <t>Kap.921 - Úč.invest.dotace ve školství</t>
  </si>
  <si>
    <t>Kap.920 - Kapitálové výdaje</t>
  </si>
  <si>
    <t>Kap.919 - Pokladní správa</t>
  </si>
  <si>
    <t>Kap.917 - Transfery</t>
  </si>
  <si>
    <t>Kap.916 - Úč.neinv.dotace ve školství</t>
  </si>
  <si>
    <t>Kap.914 - Působnosti</t>
  </si>
  <si>
    <t>Kap.913 - Příspěvkové organizace</t>
  </si>
  <si>
    <t>Kap.912 - Účelové příspěvky PO</t>
  </si>
  <si>
    <t>Kap.911 - Krajský úřad</t>
  </si>
  <si>
    <t>Kap.910 - Zastupitelstvo</t>
  </si>
  <si>
    <t>UR 2017 II.</t>
  </si>
  <si>
    <t>UR 2017 I.</t>
  </si>
  <si>
    <t>Výdajová část rozpočtu LK 2017</t>
  </si>
  <si>
    <t>3. Uhrazené splátky dlouhod.půjč.</t>
  </si>
  <si>
    <t>2. Zapojení  zákl.běžného účtu z r. 2016</t>
  </si>
  <si>
    <t>1. Zapojení fondů z r. 2016</t>
  </si>
  <si>
    <t xml:space="preserve">    Dotace od obcí</t>
  </si>
  <si>
    <t xml:space="preserve">    Dotace ze zahraničí</t>
  </si>
  <si>
    <t xml:space="preserve">    Dotace od regionální rady</t>
  </si>
  <si>
    <t xml:space="preserve">    Resort. účelové dotace (ze SR, st.f.)</t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</si>
  <si>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</si>
  <si>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 xml:space="preserve">   Dotace od obcí</t>
  </si>
  <si>
    <t xml:space="preserve">   Dotace ze zahraničí</t>
  </si>
  <si>
    <t xml:space="preserve">   Dotace od regionální rady</t>
  </si>
  <si>
    <t xml:space="preserve">   Resort. účelové dotace (ze SR, st.fondů)</t>
  </si>
  <si>
    <t xml:space="preserve">  Zákon o st.rozpočtu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</si>
  <si>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</si>
  <si>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t>3. Kapitáové příjmy</t>
  </si>
  <si>
    <t>2. Nedaňové příjmy</t>
  </si>
  <si>
    <t>1. Daňové příjmy</t>
  </si>
  <si>
    <t>Zdrojová část rozpočtu LK 2017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</si>
</sst>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#,##0.0000"/>
    <numFmt numFmtId="172" formatCode="[$-405]d\.\ mmmm\ yyyy"/>
    <numFmt numFmtId="173" formatCode="#,##0.00000"/>
    <numFmt numFmtId="174" formatCode="0.00000"/>
    <numFmt numFmtId="175" formatCode="0.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b/>
      <sz val="12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0" fontId="6" fillId="0" borderId="10" xfId="49" applyFont="1" applyBorder="1" applyAlignment="1">
      <alignment vertical="center"/>
      <protection/>
    </xf>
    <xf numFmtId="0" fontId="6" fillId="0" borderId="11" xfId="49" applyFont="1" applyBorder="1" applyAlignment="1">
      <alignment horizontal="center" vertical="center"/>
      <protection/>
    </xf>
    <xf numFmtId="0" fontId="6" fillId="0" borderId="12" xfId="49" applyFont="1" applyBorder="1" applyAlignment="1">
      <alignment horizontal="center" vertical="center"/>
      <protection/>
    </xf>
    <xf numFmtId="0" fontId="6" fillId="0" borderId="13" xfId="49" applyFont="1" applyFill="1" applyBorder="1" applyAlignment="1">
      <alignment horizontal="center"/>
      <protection/>
    </xf>
    <xf numFmtId="0" fontId="7" fillId="0" borderId="14" xfId="49" applyFont="1" applyFill="1" applyBorder="1" applyAlignment="1">
      <alignment horizontal="center"/>
      <protection/>
    </xf>
    <xf numFmtId="0" fontId="0" fillId="0" borderId="0" xfId="0" applyAlignment="1">
      <alignment wrapText="1"/>
    </xf>
    <xf numFmtId="165" fontId="0" fillId="0" borderId="0" xfId="0" applyNumberFormat="1" applyAlignment="1">
      <alignment/>
    </xf>
    <xf numFmtId="0" fontId="13" fillId="0" borderId="0" xfId="0" applyFont="1" applyAlignment="1">
      <alignment/>
    </xf>
    <xf numFmtId="174" fontId="6" fillId="0" borderId="15" xfId="49" applyNumberFormat="1" applyFont="1" applyFill="1" applyBorder="1" applyAlignment="1">
      <alignment horizontal="center" vertical="center" wrapText="1"/>
      <protection/>
    </xf>
    <xf numFmtId="174" fontId="6" fillId="0" borderId="16" xfId="49" applyNumberFormat="1" applyFont="1" applyBorder="1" applyAlignment="1">
      <alignment horizontal="center" vertical="center"/>
      <protection/>
    </xf>
    <xf numFmtId="174" fontId="6" fillId="2" borderId="17" xfId="49" applyNumberFormat="1" applyFont="1" applyFill="1" applyBorder="1">
      <alignment/>
      <protection/>
    </xf>
    <xf numFmtId="174" fontId="0" fillId="0" borderId="0" xfId="0" applyNumberFormat="1" applyAlignment="1">
      <alignment/>
    </xf>
    <xf numFmtId="0" fontId="6" fillId="0" borderId="18" xfId="49" applyFont="1" applyFill="1" applyBorder="1" applyAlignment="1">
      <alignment horizont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6" fillId="0" borderId="15" xfId="49" applyFont="1" applyFill="1" applyBorder="1" applyAlignment="1">
      <alignment horizontal="center"/>
      <protection/>
    </xf>
    <xf numFmtId="0" fontId="7" fillId="0" borderId="22" xfId="49" applyFont="1" applyFill="1" applyBorder="1" applyAlignment="1">
      <alignment horizontal="center"/>
      <protection/>
    </xf>
    <xf numFmtId="0" fontId="6" fillId="0" borderId="23" xfId="49" applyFont="1" applyFill="1" applyBorder="1" applyAlignment="1">
      <alignment horizontal="center"/>
      <protection/>
    </xf>
    <xf numFmtId="0" fontId="7" fillId="0" borderId="24" xfId="49" applyFont="1" applyFill="1" applyBorder="1" applyAlignment="1">
      <alignment horizontal="center"/>
      <protection/>
    </xf>
    <xf numFmtId="0" fontId="6" fillId="0" borderId="25" xfId="49" applyFont="1" applyFill="1" applyBorder="1" applyAlignment="1">
      <alignment horizontal="center"/>
      <protection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6" fillId="2" borderId="15" xfId="49" applyFont="1" applyFill="1" applyBorder="1" applyAlignment="1">
      <alignment horizontal="center"/>
      <protection/>
    </xf>
    <xf numFmtId="0" fontId="7" fillId="0" borderId="20" xfId="49" applyFont="1" applyFill="1" applyBorder="1" applyAlignment="1">
      <alignment horizontal="center"/>
      <protection/>
    </xf>
    <xf numFmtId="174" fontId="7" fillId="0" borderId="20" xfId="0" applyNumberFormat="1" applyFont="1" applyBorder="1" applyAlignment="1">
      <alignment wrapText="1"/>
    </xf>
    <xf numFmtId="174" fontId="7" fillId="0" borderId="13" xfId="0" applyNumberFormat="1" applyFont="1" applyBorder="1" applyAlignment="1">
      <alignment wrapText="1"/>
    </xf>
    <xf numFmtId="174" fontId="7" fillId="0" borderId="28" xfId="0" applyNumberFormat="1" applyFont="1" applyBorder="1" applyAlignment="1">
      <alignment wrapText="1"/>
    </xf>
    <xf numFmtId="174" fontId="7" fillId="0" borderId="14" xfId="0" applyNumberFormat="1" applyFont="1" applyBorder="1" applyAlignment="1">
      <alignment wrapText="1"/>
    </xf>
    <xf numFmtId="174" fontId="7" fillId="0" borderId="29" xfId="0" applyNumberFormat="1" applyFont="1" applyBorder="1" applyAlignment="1">
      <alignment wrapText="1"/>
    </xf>
    <xf numFmtId="174" fontId="7" fillId="0" borderId="19" xfId="0" applyNumberFormat="1" applyFont="1" applyBorder="1" applyAlignment="1">
      <alignment wrapText="1"/>
    </xf>
    <xf numFmtId="174" fontId="7" fillId="0" borderId="13" xfId="0" applyNumberFormat="1" applyFont="1" applyFill="1" applyBorder="1" applyAlignment="1">
      <alignment wrapText="1"/>
    </xf>
    <xf numFmtId="174" fontId="7" fillId="0" borderId="28" xfId="0" applyNumberFormat="1" applyFont="1" applyFill="1" applyBorder="1" applyAlignment="1">
      <alignment wrapText="1"/>
    </xf>
    <xf numFmtId="174" fontId="7" fillId="0" borderId="30" xfId="0" applyNumberFormat="1" applyFont="1" applyBorder="1" applyAlignment="1">
      <alignment wrapText="1"/>
    </xf>
    <xf numFmtId="174" fontId="7" fillId="0" borderId="31" xfId="0" applyNumberFormat="1" applyFont="1" applyBorder="1" applyAlignment="1">
      <alignment wrapText="1"/>
    </xf>
    <xf numFmtId="4" fontId="7" fillId="0" borderId="14" xfId="49" applyNumberFormat="1" applyFont="1" applyFill="1" applyBorder="1">
      <alignment/>
      <protection/>
    </xf>
    <xf numFmtId="174" fontId="7" fillId="0" borderId="14" xfId="0" applyNumberFormat="1" applyFont="1" applyFill="1" applyBorder="1" applyAlignment="1">
      <alignment wrapText="1"/>
    </xf>
    <xf numFmtId="174" fontId="7" fillId="0" borderId="29" xfId="0" applyNumberFormat="1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2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6" fillId="0" borderId="34" xfId="49" applyFont="1" applyBorder="1" applyAlignment="1">
      <alignment horizontal="center" vertical="center" wrapText="1"/>
      <protection/>
    </xf>
    <xf numFmtId="49" fontId="6" fillId="0" borderId="35" xfId="49" applyNumberFormat="1" applyFont="1" applyFill="1" applyBorder="1" applyAlignment="1">
      <alignment horizontal="left" wrapText="1"/>
      <protection/>
    </xf>
    <xf numFmtId="0" fontId="7" fillId="0" borderId="36" xfId="49" applyFont="1" applyFill="1" applyBorder="1" applyAlignment="1">
      <alignment horizontal="left" wrapText="1"/>
      <protection/>
    </xf>
    <xf numFmtId="0" fontId="6" fillId="0" borderId="35" xfId="0" applyNumberFormat="1" applyFont="1" applyBorder="1" applyAlignment="1">
      <alignment horizontal="left" wrapText="1"/>
    </xf>
    <xf numFmtId="0" fontId="7" fillId="0" borderId="37" xfId="0" applyNumberFormat="1" applyFont="1" applyBorder="1" applyAlignment="1">
      <alignment horizontal="left" wrapText="1"/>
    </xf>
    <xf numFmtId="0" fontId="7" fillId="0" borderId="36" xfId="0" applyNumberFormat="1" applyFont="1" applyBorder="1" applyAlignment="1">
      <alignment horizontal="left" wrapText="1"/>
    </xf>
    <xf numFmtId="0" fontId="6" fillId="0" borderId="38" xfId="0" applyNumberFormat="1" applyFont="1" applyBorder="1" applyAlignment="1">
      <alignment horizontal="left" wrapText="1"/>
    </xf>
    <xf numFmtId="0" fontId="7" fillId="0" borderId="39" xfId="0" applyNumberFormat="1" applyFont="1" applyBorder="1" applyAlignment="1">
      <alignment horizontal="left" wrapText="1"/>
    </xf>
    <xf numFmtId="0" fontId="7" fillId="0" borderId="37" xfId="49" applyFont="1" applyFill="1" applyBorder="1" applyAlignment="1">
      <alignment horizontal="left" wrapText="1"/>
      <protection/>
    </xf>
    <xf numFmtId="0" fontId="6" fillId="0" borderId="40" xfId="0" applyNumberFormat="1" applyFont="1" applyBorder="1" applyAlignment="1">
      <alignment horizontal="left" wrapText="1"/>
    </xf>
    <xf numFmtId="0" fontId="7" fillId="0" borderId="36" xfId="0" applyFont="1" applyBorder="1" applyAlignment="1">
      <alignment wrapText="1"/>
    </xf>
    <xf numFmtId="0" fontId="6" fillId="0" borderId="16" xfId="49" applyFont="1" applyBorder="1" applyAlignment="1">
      <alignment horizontal="center" vertical="center"/>
      <protection/>
    </xf>
    <xf numFmtId="166" fontId="6" fillId="0" borderId="35" xfId="49" applyNumberFormat="1" applyFont="1" applyFill="1" applyBorder="1">
      <alignment/>
      <protection/>
    </xf>
    <xf numFmtId="166" fontId="7" fillId="0" borderId="36" xfId="49" applyNumberFormat="1" applyFont="1" applyFill="1" applyBorder="1">
      <alignment/>
      <protection/>
    </xf>
    <xf numFmtId="4" fontId="7" fillId="0" borderId="40" xfId="49" applyNumberFormat="1" applyFont="1" applyFill="1" applyBorder="1">
      <alignment/>
      <protection/>
    </xf>
    <xf numFmtId="4" fontId="7" fillId="0" borderId="37" xfId="49" applyNumberFormat="1" applyFont="1" applyFill="1" applyBorder="1">
      <alignment/>
      <protection/>
    </xf>
    <xf numFmtId="4" fontId="7" fillId="0" borderId="36" xfId="49" applyNumberFormat="1" applyFont="1" applyFill="1" applyBorder="1">
      <alignment/>
      <protection/>
    </xf>
    <xf numFmtId="4" fontId="7" fillId="0" borderId="0" xfId="49" applyNumberFormat="1" applyFont="1" applyFill="1" applyBorder="1">
      <alignment/>
      <protection/>
    </xf>
    <xf numFmtId="4" fontId="7" fillId="0" borderId="27" xfId="49" applyNumberFormat="1" applyFont="1" applyFill="1" applyBorder="1">
      <alignment/>
      <protection/>
    </xf>
    <xf numFmtId="4" fontId="7" fillId="0" borderId="41" xfId="49" applyNumberFormat="1" applyFont="1" applyFill="1" applyBorder="1">
      <alignment/>
      <protection/>
    </xf>
    <xf numFmtId="0" fontId="6" fillId="0" borderId="20" xfId="49" applyFont="1" applyBorder="1" applyAlignment="1">
      <alignment horizontal="center" vertical="center" wrapText="1"/>
      <protection/>
    </xf>
    <xf numFmtId="4" fontId="6" fillId="0" borderId="13" xfId="49" applyNumberFormat="1" applyFont="1" applyFill="1" applyBorder="1">
      <alignment/>
      <protection/>
    </xf>
    <xf numFmtId="4" fontId="7" fillId="0" borderId="11" xfId="49" applyNumberFormat="1" applyFont="1" applyFill="1" applyBorder="1">
      <alignment/>
      <protection/>
    </xf>
    <xf numFmtId="4" fontId="7" fillId="0" borderId="20" xfId="49" applyNumberFormat="1" applyFont="1" applyFill="1" applyBorder="1">
      <alignment/>
      <protection/>
    </xf>
    <xf numFmtId="4" fontId="7" fillId="0" borderId="42" xfId="49" applyNumberFormat="1" applyFont="1" applyFill="1" applyBorder="1">
      <alignment/>
      <protection/>
    </xf>
    <xf numFmtId="4" fontId="7" fillId="0" borderId="33" xfId="49" applyNumberFormat="1" applyFont="1" applyFill="1" applyBorder="1">
      <alignment/>
      <protection/>
    </xf>
    <xf numFmtId="0" fontId="6" fillId="2" borderId="34" xfId="49" applyFont="1" applyFill="1" applyBorder="1" applyAlignment="1">
      <alignment horizontal="left" wrapText="1"/>
      <protection/>
    </xf>
    <xf numFmtId="4" fontId="6" fillId="2" borderId="11" xfId="49" applyNumberFormat="1" applyFont="1" applyFill="1" applyBorder="1">
      <alignment/>
      <protection/>
    </xf>
    <xf numFmtId="166" fontId="6" fillId="2" borderId="40" xfId="49" applyNumberFormat="1" applyFont="1" applyFill="1" applyBorder="1">
      <alignment/>
      <protection/>
    </xf>
    <xf numFmtId="175" fontId="6" fillId="2" borderId="15" xfId="49" applyNumberFormat="1" applyFont="1" applyFill="1" applyBorder="1">
      <alignment/>
      <protection/>
    </xf>
    <xf numFmtId="175" fontId="7" fillId="0" borderId="16" xfId="49" applyNumberFormat="1" applyFont="1" applyFill="1" applyBorder="1">
      <alignment/>
      <protection/>
    </xf>
    <xf numFmtId="175" fontId="7" fillId="0" borderId="43" xfId="49" applyNumberFormat="1" applyFont="1" applyFill="1" applyBorder="1">
      <alignment/>
      <protection/>
    </xf>
    <xf numFmtId="174" fontId="6" fillId="2" borderId="19" xfId="49" applyNumberFormat="1" applyFont="1" applyFill="1" applyBorder="1">
      <alignment/>
      <protection/>
    </xf>
    <xf numFmtId="174" fontId="7" fillId="0" borderId="14" xfId="49" applyNumberFormat="1" applyFont="1" applyFill="1" applyBorder="1">
      <alignment/>
      <protection/>
    </xf>
    <xf numFmtId="0" fontId="7" fillId="0" borderId="37" xfId="0" applyNumberFormat="1" applyFont="1" applyFill="1" applyBorder="1" applyAlignment="1">
      <alignment horizontal="left" wrapText="1"/>
    </xf>
    <xf numFmtId="0" fontId="6" fillId="0" borderId="38" xfId="0" applyNumberFormat="1" applyFont="1" applyFill="1" applyBorder="1" applyAlignment="1">
      <alignment horizontal="left" wrapText="1"/>
    </xf>
    <xf numFmtId="174" fontId="7" fillId="0" borderId="33" xfId="0" applyNumberFormat="1" applyFont="1" applyBorder="1" applyAlignment="1">
      <alignment wrapText="1"/>
    </xf>
    <xf numFmtId="174" fontId="7" fillId="0" borderId="44" xfId="0" applyNumberFormat="1" applyFont="1" applyBorder="1" applyAlignment="1">
      <alignment wrapText="1"/>
    </xf>
    <xf numFmtId="4" fontId="7" fillId="0" borderId="13" xfId="49" applyNumberFormat="1" applyFont="1" applyFill="1" applyBorder="1">
      <alignment/>
      <protection/>
    </xf>
    <xf numFmtId="0" fontId="6" fillId="0" borderId="13" xfId="0" applyNumberFormat="1" applyFont="1" applyBorder="1" applyAlignment="1">
      <alignment horizontal="left" wrapText="1"/>
    </xf>
    <xf numFmtId="0" fontId="7" fillId="0" borderId="41" xfId="0" applyNumberFormat="1" applyFont="1" applyBorder="1" applyAlignment="1">
      <alignment horizontal="left" wrapText="1"/>
    </xf>
    <xf numFmtId="0" fontId="0" fillId="0" borderId="0" xfId="47">
      <alignment/>
      <protection/>
    </xf>
    <xf numFmtId="4" fontId="0" fillId="0" borderId="0" xfId="47" applyNumberFormat="1">
      <alignment/>
      <protection/>
    </xf>
    <xf numFmtId="4" fontId="8" fillId="0" borderId="45" xfId="47" applyNumberFormat="1" applyFont="1" applyBorder="1" applyAlignment="1">
      <alignment horizontal="right" vertical="center" wrapText="1"/>
      <protection/>
    </xf>
    <xf numFmtId="4" fontId="8" fillId="0" borderId="32" xfId="47" applyNumberFormat="1" applyFont="1" applyBorder="1" applyAlignment="1">
      <alignment horizontal="right" vertical="center" wrapText="1"/>
      <protection/>
    </xf>
    <xf numFmtId="0" fontId="8" fillId="0" borderId="32" xfId="47" applyFont="1" applyBorder="1" applyAlignment="1">
      <alignment horizontal="right" vertical="center" wrapText="1"/>
      <protection/>
    </xf>
    <xf numFmtId="0" fontId="8" fillId="0" borderId="46" xfId="47" applyFont="1" applyBorder="1" applyAlignment="1">
      <alignment horizontal="left" vertical="center" wrapText="1"/>
      <protection/>
    </xf>
    <xf numFmtId="4" fontId="9" fillId="0" borderId="31" xfId="47" applyNumberFormat="1" applyFont="1" applyBorder="1" applyAlignment="1">
      <alignment horizontal="right" vertical="center" wrapText="1"/>
      <protection/>
    </xf>
    <xf numFmtId="4" fontId="9" fillId="0" borderId="19" xfId="47" applyNumberFormat="1" applyFont="1" applyBorder="1" applyAlignment="1">
      <alignment horizontal="right" vertical="center" wrapText="1"/>
      <protection/>
    </xf>
    <xf numFmtId="4" fontId="9" fillId="0" borderId="47" xfId="47" applyNumberFormat="1" applyFont="1" applyBorder="1" applyAlignment="1">
      <alignment horizontal="right" vertical="center" wrapText="1"/>
      <protection/>
    </xf>
    <xf numFmtId="0" fontId="9" fillId="0" borderId="47" xfId="47" applyFont="1" applyBorder="1" applyAlignment="1">
      <alignment horizontal="right" vertical="center" wrapText="1"/>
      <protection/>
    </xf>
    <xf numFmtId="0" fontId="9" fillId="0" borderId="48" xfId="47" applyFont="1" applyBorder="1" applyAlignment="1">
      <alignment horizontal="left" vertical="center" wrapText="1"/>
      <protection/>
    </xf>
    <xf numFmtId="0" fontId="9" fillId="0" borderId="19" xfId="47" applyFont="1" applyBorder="1" applyAlignment="1">
      <alignment horizontal="right" vertical="center" wrapText="1"/>
      <protection/>
    </xf>
    <xf numFmtId="0" fontId="9" fillId="0" borderId="49" xfId="47" applyFont="1" applyBorder="1" applyAlignment="1">
      <alignment horizontal="left" vertical="center" wrapText="1"/>
      <protection/>
    </xf>
    <xf numFmtId="0" fontId="10" fillId="33" borderId="45" xfId="47" applyFont="1" applyFill="1" applyBorder="1" applyAlignment="1">
      <alignment horizontal="center" vertical="center" wrapText="1"/>
      <protection/>
    </xf>
    <xf numFmtId="0" fontId="10" fillId="33" borderId="32" xfId="47" applyFont="1" applyFill="1" applyBorder="1" applyAlignment="1">
      <alignment horizontal="center" vertical="center" wrapText="1"/>
      <protection/>
    </xf>
    <xf numFmtId="0" fontId="10" fillId="33" borderId="46" xfId="47" applyFont="1" applyFill="1" applyBorder="1" applyAlignment="1">
      <alignment horizontal="center" vertical="center" wrapText="1"/>
      <protection/>
    </xf>
    <xf numFmtId="164" fontId="11" fillId="0" borderId="41" xfId="47" applyNumberFormat="1" applyFont="1" applyFill="1" applyBorder="1" applyAlignment="1">
      <alignment horizontal="right"/>
      <protection/>
    </xf>
    <xf numFmtId="0" fontId="11" fillId="0" borderId="0" xfId="47" applyFont="1" applyFill="1" applyBorder="1">
      <alignment/>
      <protection/>
    </xf>
    <xf numFmtId="0" fontId="8" fillId="0" borderId="46" xfId="47" applyFont="1" applyBorder="1" applyAlignment="1">
      <alignment vertical="center" wrapText="1"/>
      <protection/>
    </xf>
    <xf numFmtId="4" fontId="9" fillId="0" borderId="30" xfId="47" applyNumberFormat="1" applyFont="1" applyBorder="1" applyAlignment="1">
      <alignment horizontal="right" vertical="center" wrapText="1"/>
      <protection/>
    </xf>
    <xf numFmtId="4" fontId="9" fillId="0" borderId="20" xfId="47" applyNumberFormat="1" applyFont="1" applyBorder="1" applyAlignment="1">
      <alignment horizontal="right" vertical="center" wrapText="1"/>
      <protection/>
    </xf>
    <xf numFmtId="0" fontId="9" fillId="0" borderId="20" xfId="47" applyFont="1" applyBorder="1" applyAlignment="1">
      <alignment horizontal="right" vertical="center" wrapText="1"/>
      <protection/>
    </xf>
    <xf numFmtId="0" fontId="9" fillId="0" borderId="50" xfId="47" applyFont="1" applyBorder="1" applyAlignment="1">
      <alignment vertical="center" wrapText="1"/>
      <protection/>
    </xf>
    <xf numFmtId="4" fontId="9" fillId="0" borderId="51" xfId="47" applyNumberFormat="1" applyFont="1" applyBorder="1" applyAlignment="1">
      <alignment horizontal="right" vertical="center" wrapText="1"/>
      <protection/>
    </xf>
    <xf numFmtId="0" fontId="9" fillId="0" borderId="48" xfId="47" applyFont="1" applyBorder="1" applyAlignment="1">
      <alignment vertical="center" wrapText="1"/>
      <protection/>
    </xf>
    <xf numFmtId="4" fontId="8" fillId="0" borderId="51" xfId="47" applyNumberFormat="1" applyFont="1" applyBorder="1" applyAlignment="1">
      <alignment horizontal="right" vertical="center" wrapText="1"/>
      <protection/>
    </xf>
    <xf numFmtId="4" fontId="8" fillId="0" borderId="47" xfId="47" applyNumberFormat="1" applyFont="1" applyBorder="1" applyAlignment="1">
      <alignment horizontal="right" vertical="center" wrapText="1"/>
      <protection/>
    </xf>
    <xf numFmtId="0" fontId="8" fillId="0" borderId="47" xfId="47" applyFont="1" applyBorder="1" applyAlignment="1">
      <alignment horizontal="right" vertical="center" wrapText="1"/>
      <protection/>
    </xf>
    <xf numFmtId="0" fontId="8" fillId="0" borderId="48" xfId="47" applyFont="1" applyBorder="1" applyAlignment="1">
      <alignment vertical="center" wrapText="1"/>
      <protection/>
    </xf>
    <xf numFmtId="4" fontId="9" fillId="0" borderId="51" xfId="47" applyNumberFormat="1" applyFont="1" applyBorder="1" applyAlignment="1">
      <alignment vertical="center"/>
      <protection/>
    </xf>
    <xf numFmtId="4" fontId="9" fillId="0" borderId="47" xfId="47" applyNumberFormat="1" applyFont="1" applyBorder="1" applyAlignment="1">
      <alignment vertical="center"/>
      <protection/>
    </xf>
    <xf numFmtId="4" fontId="8" fillId="0" borderId="31" xfId="47" applyNumberFormat="1" applyFont="1" applyBorder="1" applyAlignment="1">
      <alignment horizontal="right" vertical="center" wrapText="1"/>
      <protection/>
    </xf>
    <xf numFmtId="4" fontId="8" fillId="0" borderId="19" xfId="47" applyNumberFormat="1" applyFont="1" applyBorder="1" applyAlignment="1">
      <alignment horizontal="right" vertical="center" wrapText="1"/>
      <protection/>
    </xf>
    <xf numFmtId="0" fontId="8" fillId="0" borderId="19" xfId="47" applyFont="1" applyBorder="1" applyAlignment="1">
      <alignment horizontal="right" vertical="center" wrapText="1"/>
      <protection/>
    </xf>
    <xf numFmtId="0" fontId="8" fillId="0" borderId="49" xfId="47" applyFont="1" applyBorder="1" applyAlignment="1">
      <alignment vertical="center" wrapText="1"/>
      <protection/>
    </xf>
    <xf numFmtId="0" fontId="11" fillId="0" borderId="0" xfId="47" applyFont="1" applyFill="1" applyAlignment="1">
      <alignment horizontal="right"/>
      <protection/>
    </xf>
    <xf numFmtId="0" fontId="11" fillId="0" borderId="0" xfId="47" applyFont="1" applyFill="1">
      <alignment/>
      <protection/>
    </xf>
    <xf numFmtId="0" fontId="12" fillId="33" borderId="41" xfId="47" applyFont="1" applyFill="1" applyBorder="1" applyAlignment="1">
      <alignment horizontal="center"/>
      <protection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49" fontId="6" fillId="0" borderId="35" xfId="49" applyNumberFormat="1" applyFont="1" applyFill="1" applyBorder="1" applyAlignment="1">
      <alignment horizontal="center"/>
      <protection/>
    </xf>
    <xf numFmtId="0" fontId="0" fillId="0" borderId="15" xfId="49" applyFont="1" applyBorder="1" applyAlignment="1">
      <alignment horizontal="center" vertical="center" textRotation="90" wrapText="1"/>
      <protection/>
    </xf>
    <xf numFmtId="0" fontId="0" fillId="0" borderId="54" xfId="49" applyFont="1" applyBorder="1" applyAlignment="1">
      <alignment horizontal="center" vertical="center" textRotation="90" wrapText="1"/>
      <protection/>
    </xf>
    <xf numFmtId="0" fontId="6" fillId="0" borderId="55" xfId="0" applyFont="1" applyFill="1" applyBorder="1" applyAlignment="1">
      <alignment horizontal="center"/>
    </xf>
    <xf numFmtId="165" fontId="0" fillId="0" borderId="0" xfId="0" applyNumberFormat="1" applyAlignment="1">
      <alignment horizontal="right"/>
    </xf>
    <xf numFmtId="0" fontId="4" fillId="0" borderId="0" xfId="48" applyFont="1" applyAlignment="1">
      <alignment horizontal="center" wrapText="1"/>
      <protection/>
    </xf>
    <xf numFmtId="0" fontId="5" fillId="0" borderId="0" xfId="0" applyFont="1" applyAlignment="1">
      <alignment horizontal="center"/>
    </xf>
    <xf numFmtId="0" fontId="6" fillId="0" borderId="56" xfId="49" applyFont="1" applyBorder="1" applyAlignment="1">
      <alignment horizontal="center" vertical="center"/>
      <protection/>
    </xf>
    <xf numFmtId="0" fontId="6" fillId="0" borderId="57" xfId="49" applyFont="1" applyBorder="1" applyAlignment="1">
      <alignment horizontal="center" vertical="center"/>
      <protection/>
    </xf>
    <xf numFmtId="49" fontId="6" fillId="2" borderId="34" xfId="49" applyNumberFormat="1" applyFont="1" applyFill="1" applyBorder="1" applyAlignment="1">
      <alignment horizontal="center"/>
      <protection/>
    </xf>
    <xf numFmtId="49" fontId="6" fillId="2" borderId="16" xfId="49" applyNumberFormat="1" applyFont="1" applyFill="1" applyBorder="1" applyAlignment="1">
      <alignment horizontal="center"/>
      <protection/>
    </xf>
    <xf numFmtId="0" fontId="6" fillId="0" borderId="58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0" fontId="6" fillId="0" borderId="60" xfId="49" applyFont="1" applyFill="1" applyBorder="1" applyAlignment="1">
      <alignment horizontal="center"/>
      <protection/>
    </xf>
    <xf numFmtId="0" fontId="6" fillId="0" borderId="27" xfId="49" applyFont="1" applyFill="1" applyBorder="1" applyAlignment="1">
      <alignment horizont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Rozpočet 2007 - tabulky" xfId="48"/>
    <cellStyle name="normální_Rozpis výdajů 03 bez PO 2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J30" sqref="J30"/>
    </sheetView>
  </sheetViews>
  <sheetFormatPr defaultColWidth="9.140625" defaultRowHeight="12.75"/>
  <cols>
    <col min="1" max="1" width="36.57421875" style="96" bestFit="1" customWidth="1"/>
    <col min="2" max="2" width="7.28125" style="96" customWidth="1"/>
    <col min="3" max="3" width="13.8515625" style="96" customWidth="1"/>
    <col min="4" max="4" width="10.00390625" style="96" bestFit="1" customWidth="1"/>
    <col min="5" max="5" width="14.140625" style="96" customWidth="1"/>
    <col min="6" max="9" width="9.140625" style="96" customWidth="1"/>
    <col min="10" max="10" width="11.7109375" style="96" bestFit="1" customWidth="1"/>
    <col min="11" max="16384" width="9.140625" style="96" customWidth="1"/>
  </cols>
  <sheetData>
    <row r="1" spans="1:5" ht="13.5" thickBot="1">
      <c r="A1" s="133" t="s">
        <v>155</v>
      </c>
      <c r="B1" s="133"/>
      <c r="C1" s="132"/>
      <c r="D1" s="132"/>
      <c r="E1" s="131" t="s">
        <v>22</v>
      </c>
    </row>
    <row r="2" spans="1:5" ht="24.75" thickBot="1">
      <c r="A2" s="111" t="s">
        <v>41</v>
      </c>
      <c r="B2" s="110" t="s">
        <v>40</v>
      </c>
      <c r="C2" s="109" t="s">
        <v>136</v>
      </c>
      <c r="D2" s="109" t="s">
        <v>47</v>
      </c>
      <c r="E2" s="109" t="s">
        <v>135</v>
      </c>
    </row>
    <row r="3" spans="1:5" ht="15" customHeight="1">
      <c r="A3" s="130" t="s">
        <v>39</v>
      </c>
      <c r="B3" s="129" t="s">
        <v>38</v>
      </c>
      <c r="C3" s="128">
        <f>C4+C5+C6</f>
        <v>2757273.83</v>
      </c>
      <c r="D3" s="128">
        <f>D4+D5+D6</f>
        <v>0</v>
      </c>
      <c r="E3" s="127">
        <f aca="true" t="shared" si="0" ref="E3:E10">C3+D3</f>
        <v>2757273.83</v>
      </c>
    </row>
    <row r="4" spans="1:10" ht="15" customHeight="1">
      <c r="A4" s="120" t="s">
        <v>154</v>
      </c>
      <c r="B4" s="105" t="s">
        <v>37</v>
      </c>
      <c r="C4" s="104">
        <v>2669964.72</v>
      </c>
      <c r="D4" s="126">
        <v>0</v>
      </c>
      <c r="E4" s="125">
        <f t="shared" si="0"/>
        <v>2669964.72</v>
      </c>
      <c r="J4" s="97"/>
    </row>
    <row r="5" spans="1:5" ht="15" customHeight="1">
      <c r="A5" s="120" t="s">
        <v>153</v>
      </c>
      <c r="B5" s="105" t="s">
        <v>36</v>
      </c>
      <c r="C5" s="104">
        <v>87309.10999999999</v>
      </c>
      <c r="D5" s="103">
        <v>0</v>
      </c>
      <c r="E5" s="125">
        <f t="shared" si="0"/>
        <v>87309.10999999999</v>
      </c>
    </row>
    <row r="6" spans="1:5" ht="15" customHeight="1">
      <c r="A6" s="120" t="s">
        <v>152</v>
      </c>
      <c r="B6" s="105" t="s">
        <v>35</v>
      </c>
      <c r="C6" s="104">
        <v>0</v>
      </c>
      <c r="D6" s="104">
        <v>0</v>
      </c>
      <c r="E6" s="125">
        <f t="shared" si="0"/>
        <v>0</v>
      </c>
    </row>
    <row r="7" spans="1:5" ht="15" customHeight="1">
      <c r="A7" s="124" t="s">
        <v>34</v>
      </c>
      <c r="B7" s="105" t="s">
        <v>33</v>
      </c>
      <c r="C7" s="122">
        <f>C8+C14</f>
        <v>4749968</v>
      </c>
      <c r="D7" s="122">
        <f>D8+D14</f>
        <v>0</v>
      </c>
      <c r="E7" s="121">
        <f t="shared" si="0"/>
        <v>4749968</v>
      </c>
    </row>
    <row r="8" spans="1:5" ht="15" customHeight="1">
      <c r="A8" s="120" t="s">
        <v>151</v>
      </c>
      <c r="B8" s="105" t="s">
        <v>31</v>
      </c>
      <c r="C8" s="104">
        <f>C9+C10+C12+C13+C11</f>
        <v>4697544.97</v>
      </c>
      <c r="D8" s="104">
        <f>D9+D10+D12+D13</f>
        <v>0</v>
      </c>
      <c r="E8" s="119">
        <f t="shared" si="0"/>
        <v>4697544.97</v>
      </c>
    </row>
    <row r="9" spans="1:5" ht="15" customHeight="1">
      <c r="A9" s="120" t="s">
        <v>150</v>
      </c>
      <c r="B9" s="105" t="s">
        <v>32</v>
      </c>
      <c r="C9" s="104">
        <v>67590.7</v>
      </c>
      <c r="D9" s="104">
        <v>0</v>
      </c>
      <c r="E9" s="119">
        <f t="shared" si="0"/>
        <v>67590.7</v>
      </c>
    </row>
    <row r="10" spans="1:5" ht="15" customHeight="1">
      <c r="A10" s="120" t="s">
        <v>149</v>
      </c>
      <c r="B10" s="105" t="s">
        <v>31</v>
      </c>
      <c r="C10" s="104">
        <v>4603821.199999999</v>
      </c>
      <c r="D10" s="104">
        <v>0</v>
      </c>
      <c r="E10" s="119">
        <f t="shared" si="0"/>
        <v>4603821.199999999</v>
      </c>
    </row>
    <row r="11" spans="1:5" ht="15" customHeight="1">
      <c r="A11" s="120" t="s">
        <v>148</v>
      </c>
      <c r="B11" s="105">
        <v>4123</v>
      </c>
      <c r="C11" s="104">
        <v>0</v>
      </c>
      <c r="D11" s="104">
        <v>0</v>
      </c>
      <c r="E11" s="119">
        <f>SUM(C11:D11)</f>
        <v>0</v>
      </c>
    </row>
    <row r="12" spans="1:5" ht="15" customHeight="1">
      <c r="A12" s="120" t="s">
        <v>147</v>
      </c>
      <c r="B12" s="105" t="s">
        <v>30</v>
      </c>
      <c r="C12" s="104">
        <v>0</v>
      </c>
      <c r="D12" s="104">
        <v>0</v>
      </c>
      <c r="E12" s="119">
        <f>SUM(C12:D12)</f>
        <v>0</v>
      </c>
    </row>
    <row r="13" spans="1:5" ht="15" customHeight="1">
      <c r="A13" s="120" t="s">
        <v>146</v>
      </c>
      <c r="B13" s="105">
        <v>4121</v>
      </c>
      <c r="C13" s="104">
        <f>31370-5236.93</f>
        <v>26133.07</v>
      </c>
      <c r="D13" s="104">
        <v>0</v>
      </c>
      <c r="E13" s="119">
        <f>SUM(C13:D13)</f>
        <v>26133.07</v>
      </c>
    </row>
    <row r="14" spans="1:5" ht="15" customHeight="1">
      <c r="A14" s="120" t="s">
        <v>145</v>
      </c>
      <c r="B14" s="105" t="s">
        <v>44</v>
      </c>
      <c r="C14" s="104">
        <f>C15+C16+C17+C18</f>
        <v>52423.03</v>
      </c>
      <c r="D14" s="104">
        <f>D15+D17+D18</f>
        <v>0</v>
      </c>
      <c r="E14" s="119">
        <f>C14+D14</f>
        <v>52423.03</v>
      </c>
    </row>
    <row r="15" spans="1:5" ht="15" customHeight="1">
      <c r="A15" s="120" t="s">
        <v>144</v>
      </c>
      <c r="B15" s="105" t="s">
        <v>29</v>
      </c>
      <c r="C15" s="104">
        <v>48216.15</v>
      </c>
      <c r="D15" s="104">
        <v>0</v>
      </c>
      <c r="E15" s="119">
        <f>C15+D15</f>
        <v>48216.15</v>
      </c>
    </row>
    <row r="16" spans="1:5" ht="15" customHeight="1">
      <c r="A16" s="120" t="s">
        <v>143</v>
      </c>
      <c r="B16" s="105">
        <v>4223</v>
      </c>
      <c r="C16" s="104">
        <v>0</v>
      </c>
      <c r="D16" s="104">
        <v>0</v>
      </c>
      <c r="E16" s="119">
        <f>SUM(C16:D16)</f>
        <v>0</v>
      </c>
    </row>
    <row r="17" spans="1:5" ht="15" customHeight="1">
      <c r="A17" s="120" t="s">
        <v>142</v>
      </c>
      <c r="B17" s="105" t="s">
        <v>45</v>
      </c>
      <c r="C17" s="104">
        <v>0</v>
      </c>
      <c r="D17" s="104">
        <v>0</v>
      </c>
      <c r="E17" s="119">
        <f>SUM(C17:D17)</f>
        <v>0</v>
      </c>
    </row>
    <row r="18" spans="1:5" ht="15" customHeight="1">
      <c r="A18" s="120" t="s">
        <v>141</v>
      </c>
      <c r="B18" s="105">
        <v>4221</v>
      </c>
      <c r="C18" s="104">
        <v>4206.88</v>
      </c>
      <c r="D18" s="104">
        <v>0</v>
      </c>
      <c r="E18" s="119">
        <f>SUM(C18:D18)</f>
        <v>4206.88</v>
      </c>
    </row>
    <row r="19" spans="1:5" ht="15" customHeight="1">
      <c r="A19" s="124" t="s">
        <v>28</v>
      </c>
      <c r="B19" s="123" t="s">
        <v>27</v>
      </c>
      <c r="C19" s="122">
        <f>C3+C7</f>
        <v>7507241.83</v>
      </c>
      <c r="D19" s="122">
        <f>D3+D7</f>
        <v>0</v>
      </c>
      <c r="E19" s="121">
        <f>C19+D19</f>
        <v>7507241.83</v>
      </c>
    </row>
    <row r="20" spans="1:5" ht="15" customHeight="1">
      <c r="A20" s="124" t="s">
        <v>26</v>
      </c>
      <c r="B20" s="123" t="s">
        <v>25</v>
      </c>
      <c r="C20" s="122">
        <f>SUM(C21:C23)</f>
        <v>1742695.9900000002</v>
      </c>
      <c r="D20" s="122">
        <f>SUM(D21:D23)</f>
        <v>0</v>
      </c>
      <c r="E20" s="121">
        <f>C20+D20</f>
        <v>1742695.9900000002</v>
      </c>
    </row>
    <row r="21" spans="1:5" ht="15" customHeight="1">
      <c r="A21" s="120" t="s">
        <v>140</v>
      </c>
      <c r="B21" s="105" t="s">
        <v>24</v>
      </c>
      <c r="C21" s="104">
        <v>100564.53000000001</v>
      </c>
      <c r="D21" s="104">
        <v>0</v>
      </c>
      <c r="E21" s="119">
        <f>C21+D21</f>
        <v>100564.53000000001</v>
      </c>
    </row>
    <row r="22" spans="1:5" ht="15" customHeight="1">
      <c r="A22" s="120" t="s">
        <v>139</v>
      </c>
      <c r="B22" s="105">
        <v>8115</v>
      </c>
      <c r="C22" s="104">
        <v>1739006.4600000002</v>
      </c>
      <c r="D22" s="104">
        <v>0</v>
      </c>
      <c r="E22" s="119">
        <f>SUM(C22:D22)</f>
        <v>1739006.4600000002</v>
      </c>
    </row>
    <row r="23" spans="1:5" ht="15" customHeight="1" thickBot="1">
      <c r="A23" s="118" t="s">
        <v>138</v>
      </c>
      <c r="B23" s="117">
        <v>-8124</v>
      </c>
      <c r="C23" s="116">
        <v>-96875</v>
      </c>
      <c r="D23" s="116">
        <v>0</v>
      </c>
      <c r="E23" s="115">
        <f>C23+D23</f>
        <v>-96875</v>
      </c>
    </row>
    <row r="24" spans="1:5" ht="15" customHeight="1" thickBot="1">
      <c r="A24" s="114" t="s">
        <v>23</v>
      </c>
      <c r="B24" s="100"/>
      <c r="C24" s="99">
        <f>C3+C7+C20</f>
        <v>9249937.82</v>
      </c>
      <c r="D24" s="99">
        <f>D19+D20</f>
        <v>0</v>
      </c>
      <c r="E24" s="98">
        <f>C24+D24</f>
        <v>9249937.82</v>
      </c>
    </row>
    <row r="25" spans="1:5" ht="13.5" thickBot="1">
      <c r="A25" s="133" t="s">
        <v>137</v>
      </c>
      <c r="B25" s="133"/>
      <c r="C25" s="113"/>
      <c r="D25" s="113"/>
      <c r="E25" s="112" t="s">
        <v>22</v>
      </c>
    </row>
    <row r="26" spans="1:5" ht="24.75" thickBot="1">
      <c r="A26" s="111" t="s">
        <v>21</v>
      </c>
      <c r="B26" s="110" t="s">
        <v>0</v>
      </c>
      <c r="C26" s="109" t="s">
        <v>136</v>
      </c>
      <c r="D26" s="109" t="s">
        <v>47</v>
      </c>
      <c r="E26" s="109" t="s">
        <v>135</v>
      </c>
    </row>
    <row r="27" spans="1:5" ht="15" customHeight="1">
      <c r="A27" s="108" t="s">
        <v>134</v>
      </c>
      <c r="B27" s="107" t="s">
        <v>19</v>
      </c>
      <c r="C27" s="103">
        <v>29496.96</v>
      </c>
      <c r="D27" s="103">
        <v>0</v>
      </c>
      <c r="E27" s="102">
        <f>C27+D27</f>
        <v>29496.96</v>
      </c>
    </row>
    <row r="28" spans="1:5" ht="15" customHeight="1">
      <c r="A28" s="106" t="s">
        <v>133</v>
      </c>
      <c r="B28" s="105" t="s">
        <v>19</v>
      </c>
      <c r="C28" s="104">
        <v>260591.53</v>
      </c>
      <c r="D28" s="103">
        <v>0</v>
      </c>
      <c r="E28" s="102">
        <f>C28+D28</f>
        <v>260591.53</v>
      </c>
    </row>
    <row r="29" spans="1:5" ht="15" customHeight="1">
      <c r="A29" s="106" t="s">
        <v>132</v>
      </c>
      <c r="B29" s="105" t="s">
        <v>18</v>
      </c>
      <c r="C29" s="104">
        <v>146075.74</v>
      </c>
      <c r="D29" s="103">
        <v>0</v>
      </c>
      <c r="E29" s="102">
        <f>SUM(C29:D29)</f>
        <v>146075.74</v>
      </c>
    </row>
    <row r="30" spans="1:5" ht="15" customHeight="1">
      <c r="A30" s="106" t="s">
        <v>131</v>
      </c>
      <c r="B30" s="105" t="s">
        <v>19</v>
      </c>
      <c r="C30" s="104">
        <v>1024670</v>
      </c>
      <c r="D30" s="103">
        <v>0</v>
      </c>
      <c r="E30" s="102">
        <f aca="true" t="shared" si="1" ref="E30:E43">C30+D30</f>
        <v>1024670</v>
      </c>
    </row>
    <row r="31" spans="1:5" ht="15" customHeight="1">
      <c r="A31" s="106" t="s">
        <v>130</v>
      </c>
      <c r="B31" s="105" t="s">
        <v>19</v>
      </c>
      <c r="C31" s="104">
        <v>782745.3</v>
      </c>
      <c r="D31" s="103">
        <v>0</v>
      </c>
      <c r="E31" s="102">
        <f t="shared" si="1"/>
        <v>782745.3</v>
      </c>
    </row>
    <row r="32" spans="1:5" ht="15" customHeight="1">
      <c r="A32" s="106" t="s">
        <v>129</v>
      </c>
      <c r="B32" s="105" t="s">
        <v>19</v>
      </c>
      <c r="C32" s="104">
        <v>4136508.83</v>
      </c>
      <c r="D32" s="103">
        <v>0</v>
      </c>
      <c r="E32" s="102">
        <f t="shared" si="1"/>
        <v>4136508.83</v>
      </c>
    </row>
    <row r="33" spans="1:5" ht="15" customHeight="1">
      <c r="A33" s="106" t="s">
        <v>128</v>
      </c>
      <c r="B33" s="105" t="s">
        <v>18</v>
      </c>
      <c r="C33" s="104">
        <v>526381.04</v>
      </c>
      <c r="D33" s="103">
        <v>0</v>
      </c>
      <c r="E33" s="102">
        <f t="shared" si="1"/>
        <v>526381.04</v>
      </c>
    </row>
    <row r="34" spans="1:5" ht="15" customHeight="1">
      <c r="A34" s="106" t="s">
        <v>127</v>
      </c>
      <c r="B34" s="105" t="s">
        <v>19</v>
      </c>
      <c r="C34" s="104">
        <v>12074</v>
      </c>
      <c r="D34" s="103">
        <v>0</v>
      </c>
      <c r="E34" s="102">
        <f t="shared" si="1"/>
        <v>12074</v>
      </c>
    </row>
    <row r="35" spans="1:5" ht="15" customHeight="1">
      <c r="A35" s="106" t="s">
        <v>126</v>
      </c>
      <c r="B35" s="105" t="s">
        <v>18</v>
      </c>
      <c r="C35" s="104">
        <v>916234.5800000001</v>
      </c>
      <c r="D35" s="103">
        <v>0</v>
      </c>
      <c r="E35" s="102">
        <f t="shared" si="1"/>
        <v>916234.5800000001</v>
      </c>
    </row>
    <row r="36" spans="1:5" ht="15" customHeight="1">
      <c r="A36" s="106" t="s">
        <v>125</v>
      </c>
      <c r="B36" s="105" t="s">
        <v>20</v>
      </c>
      <c r="C36" s="104">
        <v>0</v>
      </c>
      <c r="D36" s="103">
        <v>0</v>
      </c>
      <c r="E36" s="102">
        <f t="shared" si="1"/>
        <v>0</v>
      </c>
    </row>
    <row r="37" spans="1:5" ht="15" customHeight="1">
      <c r="A37" s="106" t="s">
        <v>124</v>
      </c>
      <c r="B37" s="105" t="s">
        <v>18</v>
      </c>
      <c r="C37" s="104">
        <v>1146588.2600000002</v>
      </c>
      <c r="D37" s="103">
        <v>0</v>
      </c>
      <c r="E37" s="102">
        <f t="shared" si="1"/>
        <v>1146588.2600000002</v>
      </c>
    </row>
    <row r="38" spans="1:5" ht="15" customHeight="1">
      <c r="A38" s="106" t="s">
        <v>123</v>
      </c>
      <c r="B38" s="105" t="s">
        <v>18</v>
      </c>
      <c r="C38" s="104">
        <v>17500</v>
      </c>
      <c r="D38" s="103">
        <v>0</v>
      </c>
      <c r="E38" s="102">
        <f t="shared" si="1"/>
        <v>17500</v>
      </c>
    </row>
    <row r="39" spans="1:5" ht="15" customHeight="1">
      <c r="A39" s="106" t="s">
        <v>122</v>
      </c>
      <c r="B39" s="105" t="s">
        <v>19</v>
      </c>
      <c r="C39" s="104">
        <v>9541.25</v>
      </c>
      <c r="D39" s="103">
        <v>0</v>
      </c>
      <c r="E39" s="102">
        <f t="shared" si="1"/>
        <v>9541.25</v>
      </c>
    </row>
    <row r="40" spans="1:5" ht="15" customHeight="1">
      <c r="A40" s="106" t="s">
        <v>121</v>
      </c>
      <c r="B40" s="105" t="s">
        <v>18</v>
      </c>
      <c r="C40" s="104">
        <v>139946.22</v>
      </c>
      <c r="D40" s="103">
        <v>0</v>
      </c>
      <c r="E40" s="102">
        <f t="shared" si="1"/>
        <v>139946.22</v>
      </c>
    </row>
    <row r="41" spans="1:5" ht="15" customHeight="1">
      <c r="A41" s="106" t="s">
        <v>120</v>
      </c>
      <c r="B41" s="105" t="s">
        <v>18</v>
      </c>
      <c r="C41" s="104">
        <v>11471.73</v>
      </c>
      <c r="D41" s="103">
        <v>0</v>
      </c>
      <c r="E41" s="102">
        <f t="shared" si="1"/>
        <v>11471.73</v>
      </c>
    </row>
    <row r="42" spans="1:5" ht="15" customHeight="1">
      <c r="A42" s="106" t="s">
        <v>119</v>
      </c>
      <c r="B42" s="105" t="s">
        <v>18</v>
      </c>
      <c r="C42" s="104">
        <v>79990.17</v>
      </c>
      <c r="D42" s="103">
        <v>0</v>
      </c>
      <c r="E42" s="102">
        <f t="shared" si="1"/>
        <v>79990.17</v>
      </c>
    </row>
    <row r="43" spans="1:5" ht="15" customHeight="1" thickBot="1">
      <c r="A43" s="106" t="s">
        <v>118</v>
      </c>
      <c r="B43" s="105" t="s">
        <v>18</v>
      </c>
      <c r="C43" s="104">
        <v>10122.21</v>
      </c>
      <c r="D43" s="103">
        <v>0</v>
      </c>
      <c r="E43" s="102">
        <f t="shared" si="1"/>
        <v>10122.21</v>
      </c>
    </row>
    <row r="44" spans="1:5" ht="15" customHeight="1" thickBot="1">
      <c r="A44" s="101" t="s">
        <v>17</v>
      </c>
      <c r="B44" s="100"/>
      <c r="C44" s="99">
        <f>C27+C28+C30+C31+C32+C33+C34+C35+C36+C37+C38+C39+C40+C41+C42+C43+C29</f>
        <v>9249937.820000002</v>
      </c>
      <c r="D44" s="99">
        <f>SUM(D27:D43)</f>
        <v>0</v>
      </c>
      <c r="E44" s="98">
        <f>SUM(E27:E43)</f>
        <v>9249937.820000002</v>
      </c>
    </row>
    <row r="45" spans="3:5" ht="12.75">
      <c r="C45" s="97"/>
      <c r="E45" s="97"/>
    </row>
    <row r="47" ht="12.75">
      <c r="C47" s="97"/>
    </row>
  </sheetData>
  <sheetProtection/>
  <mergeCells count="2">
    <mergeCell ref="A1:B1"/>
    <mergeCell ref="A25:B2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2"/>
  <sheetViews>
    <sheetView tabSelected="1" workbookViewId="0" topLeftCell="A1">
      <selection activeCell="B8" sqref="A8:IV8"/>
    </sheetView>
  </sheetViews>
  <sheetFormatPr defaultColWidth="9.140625" defaultRowHeight="12.75"/>
  <cols>
    <col min="1" max="2" width="3.140625" style="0" customWidth="1"/>
    <col min="3" max="3" width="9.28125" style="0" customWidth="1"/>
    <col min="4" max="5" width="4.7109375" style="0" customWidth="1"/>
    <col min="6" max="6" width="5.7109375" style="0" customWidth="1"/>
    <col min="7" max="7" width="45.00390625" style="10" customWidth="1"/>
    <col min="8" max="8" width="11.00390625" style="10" customWidth="1"/>
    <col min="9" max="9" width="12.421875" style="0" customWidth="1"/>
    <col min="10" max="10" width="13.140625" style="11" customWidth="1"/>
    <col min="11" max="11" width="12.57421875" style="11" customWidth="1"/>
    <col min="13" max="13" width="23.421875" style="0" customWidth="1"/>
    <col min="14" max="14" width="10.140625" style="0" bestFit="1" customWidth="1"/>
  </cols>
  <sheetData>
    <row r="1" spans="1:11" ht="12.75">
      <c r="A1" s="154" t="s">
        <v>46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5.75" customHeight="1">
      <c r="A2" s="155" t="s">
        <v>1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15.75">
      <c r="A3" s="156" t="s">
        <v>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ht="16.5" thickBot="1">
      <c r="A4" s="1"/>
      <c r="B4" s="1"/>
      <c r="C4" s="1"/>
      <c r="D4" s="1"/>
      <c r="E4" s="1"/>
      <c r="F4" s="1"/>
      <c r="G4" s="2"/>
      <c r="H4" s="2"/>
      <c r="I4" s="1"/>
      <c r="J4" s="3"/>
      <c r="K4" s="4" t="s">
        <v>3</v>
      </c>
    </row>
    <row r="5" spans="1:11" ht="23.25" customHeight="1" thickBot="1">
      <c r="A5" s="151" t="s">
        <v>42</v>
      </c>
      <c r="B5" s="5" t="s">
        <v>4</v>
      </c>
      <c r="C5" s="157" t="s">
        <v>5</v>
      </c>
      <c r="D5" s="158"/>
      <c r="E5" s="6" t="s">
        <v>6</v>
      </c>
      <c r="F5" s="7" t="s">
        <v>0</v>
      </c>
      <c r="G5" s="55" t="s">
        <v>7</v>
      </c>
      <c r="H5" s="75" t="s">
        <v>48</v>
      </c>
      <c r="I5" s="66" t="s">
        <v>49</v>
      </c>
      <c r="J5" s="13" t="s">
        <v>47</v>
      </c>
      <c r="K5" s="14" t="s">
        <v>50</v>
      </c>
    </row>
    <row r="6" spans="1:11" ht="13.5" thickBot="1">
      <c r="A6" s="152"/>
      <c r="B6" s="34"/>
      <c r="C6" s="159" t="s">
        <v>12</v>
      </c>
      <c r="D6" s="160"/>
      <c r="E6" s="34" t="s">
        <v>9</v>
      </c>
      <c r="F6" s="34" t="s">
        <v>9</v>
      </c>
      <c r="G6" s="81" t="s">
        <v>13</v>
      </c>
      <c r="H6" s="82">
        <v>14000</v>
      </c>
      <c r="I6" s="83">
        <v>21766</v>
      </c>
      <c r="J6" s="15">
        <v>0</v>
      </c>
      <c r="K6" s="84">
        <f>I6+J6</f>
        <v>21766</v>
      </c>
    </row>
    <row r="7" spans="1:13" ht="12.75">
      <c r="A7" s="152"/>
      <c r="B7" s="27" t="s">
        <v>8</v>
      </c>
      <c r="C7" s="150" t="s">
        <v>14</v>
      </c>
      <c r="D7" s="150"/>
      <c r="E7" s="8" t="s">
        <v>9</v>
      </c>
      <c r="F7" s="8" t="s">
        <v>9</v>
      </c>
      <c r="G7" s="56" t="s">
        <v>10</v>
      </c>
      <c r="H7" s="76">
        <v>14000</v>
      </c>
      <c r="I7" s="67">
        <v>21766</v>
      </c>
      <c r="J7" s="87">
        <f>-(J10+J12+J14+J16+J18+J20+J22+J24+J26+J28+J30+J32+J34+J36+J38+J40+J42+J44+J46+J48+J50+J52+J54+J56+J58+J60+J62+J64+J66+J68+J70+J72+J74+J76+J78+J80+J82+J84+J86+J88+J90+J92+J94+J96+J98+J100+J102+J104+J106+J108+J110+J112+J114+J116+J118+J120+J122+J124+J126+J128+J130+J132+J134+J136+J138+J140+J142)</f>
        <v>-21765.84367</v>
      </c>
      <c r="K7" s="85">
        <f>I7+J7</f>
        <v>0.156330000001617</v>
      </c>
      <c r="M7" s="16"/>
    </row>
    <row r="8" spans="1:20" ht="13.5" thickBot="1">
      <c r="A8" s="152"/>
      <c r="B8" s="30"/>
      <c r="C8" s="164"/>
      <c r="D8" s="165"/>
      <c r="E8" s="9">
        <v>3636</v>
      </c>
      <c r="F8" s="9">
        <v>5901</v>
      </c>
      <c r="G8" s="57" t="s">
        <v>11</v>
      </c>
      <c r="H8" s="46">
        <v>14000</v>
      </c>
      <c r="I8" s="68">
        <v>21766</v>
      </c>
      <c r="J8" s="88">
        <f>-SUM(J9:J142)/2</f>
        <v>-21765.843670000006</v>
      </c>
      <c r="K8" s="86">
        <f>I8+J8</f>
        <v>0.15632999999434105</v>
      </c>
      <c r="T8" s="12"/>
    </row>
    <row r="9" spans="1:11" ht="12.75">
      <c r="A9" s="152"/>
      <c r="B9" s="31" t="s">
        <v>8</v>
      </c>
      <c r="C9" s="142">
        <v>20102322014</v>
      </c>
      <c r="D9" s="142"/>
      <c r="E9" s="22" t="s">
        <v>9</v>
      </c>
      <c r="F9" s="23" t="s">
        <v>9</v>
      </c>
      <c r="G9" s="61" t="s">
        <v>51</v>
      </c>
      <c r="H9" s="79">
        <v>0</v>
      </c>
      <c r="I9" s="72">
        <v>0</v>
      </c>
      <c r="J9" s="41">
        <v>400</v>
      </c>
      <c r="K9" s="45">
        <v>400</v>
      </c>
    </row>
    <row r="10" spans="1:11" ht="13.5" thickBot="1">
      <c r="A10" s="152"/>
      <c r="B10" s="28"/>
      <c r="C10" s="149"/>
      <c r="D10" s="149"/>
      <c r="E10" s="24">
        <v>3639</v>
      </c>
      <c r="F10" s="25">
        <v>6341</v>
      </c>
      <c r="G10" s="59" t="s">
        <v>16</v>
      </c>
      <c r="H10" s="78">
        <v>0</v>
      </c>
      <c r="I10" s="70">
        <v>0</v>
      </c>
      <c r="J10" s="36">
        <v>400</v>
      </c>
      <c r="K10" s="44">
        <v>400</v>
      </c>
    </row>
    <row r="11" spans="1:11" ht="12.75">
      <c r="A11" s="152"/>
      <c r="B11" s="29" t="s">
        <v>8</v>
      </c>
      <c r="C11" s="134">
        <v>20102334011</v>
      </c>
      <c r="D11" s="134"/>
      <c r="E11" s="18" t="s">
        <v>9</v>
      </c>
      <c r="F11" s="19" t="s">
        <v>9</v>
      </c>
      <c r="G11" s="58" t="s">
        <v>52</v>
      </c>
      <c r="H11" s="77">
        <v>0</v>
      </c>
      <c r="I11" s="69">
        <v>0</v>
      </c>
      <c r="J11" s="37">
        <v>300</v>
      </c>
      <c r="K11" s="38">
        <v>300</v>
      </c>
    </row>
    <row r="12" spans="1:11" ht="13.5" thickBot="1">
      <c r="A12" s="152"/>
      <c r="B12" s="30"/>
      <c r="C12" s="135"/>
      <c r="D12" s="135"/>
      <c r="E12" s="20">
        <v>2212</v>
      </c>
      <c r="F12" s="21">
        <v>5321</v>
      </c>
      <c r="G12" s="60" t="s">
        <v>15</v>
      </c>
      <c r="H12" s="46">
        <v>0</v>
      </c>
      <c r="I12" s="71">
        <v>0</v>
      </c>
      <c r="J12" s="39">
        <v>300</v>
      </c>
      <c r="K12" s="40">
        <v>300</v>
      </c>
    </row>
    <row r="13" spans="1:11" ht="12.75" customHeight="1">
      <c r="A13" s="152"/>
      <c r="B13" s="31" t="s">
        <v>8</v>
      </c>
      <c r="C13" s="143">
        <v>20102342013</v>
      </c>
      <c r="D13" s="161">
        <v>20101424035</v>
      </c>
      <c r="E13" s="22" t="s">
        <v>9</v>
      </c>
      <c r="F13" s="23" t="s">
        <v>9</v>
      </c>
      <c r="G13" s="61" t="s">
        <v>53</v>
      </c>
      <c r="H13" s="79">
        <v>0</v>
      </c>
      <c r="I13" s="72">
        <v>0</v>
      </c>
      <c r="J13" s="41">
        <v>300</v>
      </c>
      <c r="K13" s="45">
        <v>300</v>
      </c>
    </row>
    <row r="14" spans="1:11" ht="13.5" thickBot="1">
      <c r="A14" s="152"/>
      <c r="B14" s="28"/>
      <c r="C14" s="145"/>
      <c r="D14" s="145"/>
      <c r="E14" s="24">
        <v>2212</v>
      </c>
      <c r="F14" s="25">
        <v>5321</v>
      </c>
      <c r="G14" s="59" t="s">
        <v>15</v>
      </c>
      <c r="H14" s="78">
        <v>0</v>
      </c>
      <c r="I14" s="70">
        <v>0</v>
      </c>
      <c r="J14" s="36">
        <v>300</v>
      </c>
      <c r="K14" s="44">
        <v>300</v>
      </c>
    </row>
    <row r="15" spans="1:11" ht="22.5">
      <c r="A15" s="152"/>
      <c r="B15" s="29" t="s">
        <v>8</v>
      </c>
      <c r="C15" s="136">
        <v>20102352042</v>
      </c>
      <c r="D15" s="153"/>
      <c r="E15" s="18" t="s">
        <v>9</v>
      </c>
      <c r="F15" s="19" t="s">
        <v>9</v>
      </c>
      <c r="G15" s="58" t="s">
        <v>54</v>
      </c>
      <c r="H15" s="77">
        <v>0</v>
      </c>
      <c r="I15" s="69">
        <v>0</v>
      </c>
      <c r="J15" s="37">
        <v>300</v>
      </c>
      <c r="K15" s="38">
        <v>300</v>
      </c>
    </row>
    <row r="16" spans="1:11" ht="13.5" thickBot="1">
      <c r="A16" s="152"/>
      <c r="B16" s="30"/>
      <c r="C16" s="138"/>
      <c r="D16" s="138"/>
      <c r="E16" s="20">
        <v>2212</v>
      </c>
      <c r="F16" s="21">
        <v>5321</v>
      </c>
      <c r="G16" s="60" t="s">
        <v>15</v>
      </c>
      <c r="H16" s="46">
        <v>0</v>
      </c>
      <c r="I16" s="71">
        <v>0</v>
      </c>
      <c r="J16" s="39">
        <v>300</v>
      </c>
      <c r="K16" s="40">
        <v>300</v>
      </c>
    </row>
    <row r="17" spans="1:11" ht="12.75">
      <c r="A17" s="152"/>
      <c r="B17" s="29" t="s">
        <v>8</v>
      </c>
      <c r="C17" s="136">
        <v>20102365065</v>
      </c>
      <c r="D17" s="153"/>
      <c r="E17" s="18" t="s">
        <v>9</v>
      </c>
      <c r="F17" s="19" t="s">
        <v>9</v>
      </c>
      <c r="G17" s="58" t="s">
        <v>55</v>
      </c>
      <c r="H17" s="77">
        <v>0</v>
      </c>
      <c r="I17" s="69">
        <v>0</v>
      </c>
      <c r="J17" s="37">
        <v>400</v>
      </c>
      <c r="K17" s="38">
        <v>400</v>
      </c>
    </row>
    <row r="18" spans="1:11" ht="13.5" thickBot="1">
      <c r="A18" s="152"/>
      <c r="B18" s="30"/>
      <c r="C18" s="140"/>
      <c r="D18" s="148"/>
      <c r="E18" s="20">
        <v>2212</v>
      </c>
      <c r="F18" s="21">
        <v>5321</v>
      </c>
      <c r="G18" s="62" t="s">
        <v>15</v>
      </c>
      <c r="H18" s="46">
        <v>0</v>
      </c>
      <c r="I18" s="73">
        <v>0</v>
      </c>
      <c r="J18" s="39">
        <v>400</v>
      </c>
      <c r="K18" s="40">
        <v>400</v>
      </c>
    </row>
    <row r="19" spans="1:11" ht="21.75" customHeight="1">
      <c r="A19" s="152"/>
      <c r="B19" s="31" t="s">
        <v>8</v>
      </c>
      <c r="C19" s="142">
        <v>20102373019</v>
      </c>
      <c r="D19" s="142"/>
      <c r="E19" s="22" t="s">
        <v>9</v>
      </c>
      <c r="F19" s="23" t="s">
        <v>9</v>
      </c>
      <c r="G19" s="61" t="s">
        <v>56</v>
      </c>
      <c r="H19" s="79">
        <v>0</v>
      </c>
      <c r="I19" s="72">
        <v>0</v>
      </c>
      <c r="J19" s="41">
        <v>300</v>
      </c>
      <c r="K19" s="45">
        <v>300</v>
      </c>
    </row>
    <row r="20" spans="1:11" ht="13.5" thickBot="1">
      <c r="A20" s="152"/>
      <c r="B20" s="30"/>
      <c r="C20" s="149"/>
      <c r="D20" s="149"/>
      <c r="E20" s="24">
        <v>2212</v>
      </c>
      <c r="F20" s="25">
        <v>5321</v>
      </c>
      <c r="G20" s="59" t="s">
        <v>15</v>
      </c>
      <c r="H20" s="78">
        <v>0</v>
      </c>
      <c r="I20" s="70">
        <v>0</v>
      </c>
      <c r="J20" s="36">
        <v>300</v>
      </c>
      <c r="K20" s="44">
        <v>300</v>
      </c>
    </row>
    <row r="21" spans="1:11" ht="12.75">
      <c r="A21" s="152"/>
      <c r="B21" s="31" t="s">
        <v>8</v>
      </c>
      <c r="C21" s="134">
        <v>20102382030</v>
      </c>
      <c r="D21" s="134"/>
      <c r="E21" s="18" t="s">
        <v>9</v>
      </c>
      <c r="F21" s="19" t="s">
        <v>9</v>
      </c>
      <c r="G21" s="58" t="s">
        <v>57</v>
      </c>
      <c r="H21" s="77">
        <v>0</v>
      </c>
      <c r="I21" s="69">
        <v>0</v>
      </c>
      <c r="J21" s="37">
        <v>300</v>
      </c>
      <c r="K21" s="38">
        <v>300</v>
      </c>
    </row>
    <row r="22" spans="1:11" ht="13.5" thickBot="1">
      <c r="A22" s="152"/>
      <c r="B22" s="28"/>
      <c r="C22" s="135"/>
      <c r="D22" s="135"/>
      <c r="E22" s="20">
        <v>2212</v>
      </c>
      <c r="F22" s="21">
        <v>6341</v>
      </c>
      <c r="G22" s="60" t="s">
        <v>16</v>
      </c>
      <c r="H22" s="46">
        <v>0</v>
      </c>
      <c r="I22" s="71">
        <v>0</v>
      </c>
      <c r="J22" s="39">
        <v>300</v>
      </c>
      <c r="K22" s="40">
        <v>300</v>
      </c>
    </row>
    <row r="23" spans="1:11" ht="12.75">
      <c r="A23" s="152"/>
      <c r="B23" s="29" t="s">
        <v>8</v>
      </c>
      <c r="C23" s="136">
        <v>20102392035</v>
      </c>
      <c r="D23" s="137">
        <v>20101424035</v>
      </c>
      <c r="E23" s="18" t="s">
        <v>9</v>
      </c>
      <c r="F23" s="19" t="s">
        <v>9</v>
      </c>
      <c r="G23" s="58" t="s">
        <v>58</v>
      </c>
      <c r="H23" s="77">
        <v>0</v>
      </c>
      <c r="I23" s="69">
        <v>0</v>
      </c>
      <c r="J23" s="37">
        <v>300</v>
      </c>
      <c r="K23" s="38">
        <v>300</v>
      </c>
    </row>
    <row r="24" spans="1:11" ht="13.5" thickBot="1">
      <c r="A24" s="152"/>
      <c r="B24" s="28"/>
      <c r="C24" s="146"/>
      <c r="D24" s="147"/>
      <c r="E24" s="24">
        <v>2219</v>
      </c>
      <c r="F24" s="25">
        <v>6341</v>
      </c>
      <c r="G24" s="59" t="s">
        <v>16</v>
      </c>
      <c r="H24" s="78">
        <v>0</v>
      </c>
      <c r="I24" s="70">
        <v>0</v>
      </c>
      <c r="J24" s="36">
        <v>300</v>
      </c>
      <c r="K24" s="44">
        <v>300</v>
      </c>
    </row>
    <row r="25" spans="1:11" ht="12.75">
      <c r="A25" s="152"/>
      <c r="B25" s="29" t="s">
        <v>8</v>
      </c>
      <c r="C25" s="136">
        <v>20102405062</v>
      </c>
      <c r="D25" s="137"/>
      <c r="E25" s="18" t="s">
        <v>9</v>
      </c>
      <c r="F25" s="19" t="s">
        <v>9</v>
      </c>
      <c r="G25" s="58" t="s">
        <v>59</v>
      </c>
      <c r="H25" s="77">
        <v>0</v>
      </c>
      <c r="I25" s="69">
        <v>0</v>
      </c>
      <c r="J25" s="37">
        <v>300</v>
      </c>
      <c r="K25" s="38">
        <v>300</v>
      </c>
    </row>
    <row r="26" spans="1:11" ht="13.5" thickBot="1">
      <c r="A26" s="152"/>
      <c r="B26" s="28"/>
      <c r="C26" s="145"/>
      <c r="D26" s="145"/>
      <c r="E26" s="24">
        <v>2212</v>
      </c>
      <c r="F26" s="25">
        <v>5329</v>
      </c>
      <c r="G26" s="59" t="s">
        <v>15</v>
      </c>
      <c r="H26" s="78">
        <v>0</v>
      </c>
      <c r="I26" s="70">
        <v>0</v>
      </c>
      <c r="J26" s="36">
        <v>300</v>
      </c>
      <c r="K26" s="44">
        <v>300</v>
      </c>
    </row>
    <row r="27" spans="1:11" ht="22.5">
      <c r="A27" s="152"/>
      <c r="B27" s="29" t="s">
        <v>8</v>
      </c>
      <c r="C27" s="136">
        <v>20102414016</v>
      </c>
      <c r="D27" s="137"/>
      <c r="E27" s="18" t="s">
        <v>9</v>
      </c>
      <c r="F27" s="19" t="s">
        <v>9</v>
      </c>
      <c r="G27" s="58" t="s">
        <v>60</v>
      </c>
      <c r="H27" s="77">
        <v>0</v>
      </c>
      <c r="I27" s="69">
        <v>0</v>
      </c>
      <c r="J27" s="37">
        <v>100</v>
      </c>
      <c r="K27" s="38">
        <v>100</v>
      </c>
    </row>
    <row r="28" spans="1:11" ht="13.5" thickBot="1">
      <c r="A28" s="152"/>
      <c r="B28" s="30"/>
      <c r="C28" s="138"/>
      <c r="D28" s="138"/>
      <c r="E28" s="9">
        <v>3631</v>
      </c>
      <c r="F28" s="9">
        <v>6341</v>
      </c>
      <c r="G28" s="60" t="s">
        <v>16</v>
      </c>
      <c r="H28" s="46">
        <v>0</v>
      </c>
      <c r="I28" s="71">
        <v>0</v>
      </c>
      <c r="J28" s="39">
        <v>100</v>
      </c>
      <c r="K28" s="40">
        <v>100</v>
      </c>
    </row>
    <row r="29" spans="1:11" ht="12.75">
      <c r="A29" s="152"/>
      <c r="B29" s="29" t="s">
        <v>8</v>
      </c>
      <c r="C29" s="134">
        <v>20102422034</v>
      </c>
      <c r="D29" s="134"/>
      <c r="E29" s="18" t="s">
        <v>9</v>
      </c>
      <c r="F29" s="19" t="s">
        <v>9</v>
      </c>
      <c r="G29" s="58" t="s">
        <v>61</v>
      </c>
      <c r="H29" s="77">
        <v>0</v>
      </c>
      <c r="I29" s="69">
        <v>0</v>
      </c>
      <c r="J29" s="37">
        <v>300</v>
      </c>
      <c r="K29" s="38">
        <v>300</v>
      </c>
    </row>
    <row r="30" spans="1:11" ht="13.5" thickBot="1">
      <c r="A30" s="152"/>
      <c r="B30" s="30"/>
      <c r="C30" s="135"/>
      <c r="D30" s="135"/>
      <c r="E30" s="20">
        <v>3636</v>
      </c>
      <c r="F30" s="21">
        <v>5321</v>
      </c>
      <c r="G30" s="60" t="s">
        <v>15</v>
      </c>
      <c r="H30" s="46">
        <v>0</v>
      </c>
      <c r="I30" s="71">
        <v>0</v>
      </c>
      <c r="J30" s="39">
        <v>300</v>
      </c>
      <c r="K30" s="40">
        <v>300</v>
      </c>
    </row>
    <row r="31" spans="1:11" ht="12.75">
      <c r="A31" s="152"/>
      <c r="B31" s="29" t="s">
        <v>8</v>
      </c>
      <c r="C31" s="134">
        <v>20102434019</v>
      </c>
      <c r="D31" s="134"/>
      <c r="E31" s="18" t="s">
        <v>9</v>
      </c>
      <c r="F31" s="19" t="s">
        <v>9</v>
      </c>
      <c r="G31" s="58" t="s">
        <v>62</v>
      </c>
      <c r="H31" s="77">
        <v>0</v>
      </c>
      <c r="I31" s="69">
        <v>0</v>
      </c>
      <c r="J31" s="37">
        <v>300</v>
      </c>
      <c r="K31" s="38">
        <v>300</v>
      </c>
    </row>
    <row r="32" spans="1:11" ht="13.5" thickBot="1">
      <c r="A32" s="152"/>
      <c r="B32" s="30"/>
      <c r="C32" s="135"/>
      <c r="D32" s="135"/>
      <c r="E32" s="20">
        <v>3636</v>
      </c>
      <c r="F32" s="21">
        <v>5321</v>
      </c>
      <c r="G32" s="60" t="s">
        <v>15</v>
      </c>
      <c r="H32" s="46">
        <v>0</v>
      </c>
      <c r="I32" s="71">
        <v>0</v>
      </c>
      <c r="J32" s="39">
        <v>300</v>
      </c>
      <c r="K32" s="40">
        <v>300</v>
      </c>
    </row>
    <row r="33" spans="1:11" ht="12.75">
      <c r="A33" s="152"/>
      <c r="B33" s="29" t="s">
        <v>8</v>
      </c>
      <c r="C33" s="136">
        <v>20102445039</v>
      </c>
      <c r="D33" s="137">
        <v>20101424035</v>
      </c>
      <c r="E33" s="18" t="s">
        <v>9</v>
      </c>
      <c r="F33" s="19" t="s">
        <v>9</v>
      </c>
      <c r="G33" s="58" t="s">
        <v>63</v>
      </c>
      <c r="H33" s="77">
        <v>0</v>
      </c>
      <c r="I33" s="69">
        <v>0</v>
      </c>
      <c r="J33" s="37">
        <v>300</v>
      </c>
      <c r="K33" s="38">
        <v>300</v>
      </c>
    </row>
    <row r="34" spans="1:11" ht="13.5" thickBot="1">
      <c r="A34" s="152"/>
      <c r="B34" s="28"/>
      <c r="C34" s="145"/>
      <c r="D34" s="145"/>
      <c r="E34" s="24">
        <v>2212</v>
      </c>
      <c r="F34" s="25">
        <v>5321</v>
      </c>
      <c r="G34" s="59" t="s">
        <v>15</v>
      </c>
      <c r="H34" s="78">
        <v>0</v>
      </c>
      <c r="I34" s="70">
        <v>0</v>
      </c>
      <c r="J34" s="36">
        <v>300</v>
      </c>
      <c r="K34" s="44">
        <v>300</v>
      </c>
    </row>
    <row r="35" spans="1:11" ht="14.25" customHeight="1">
      <c r="A35" s="152"/>
      <c r="B35" s="17" t="s">
        <v>8</v>
      </c>
      <c r="C35" s="137">
        <v>20102452111</v>
      </c>
      <c r="D35" s="137"/>
      <c r="E35" s="18" t="s">
        <v>9</v>
      </c>
      <c r="F35" s="19" t="s">
        <v>9</v>
      </c>
      <c r="G35" s="58" t="s">
        <v>64</v>
      </c>
      <c r="H35" s="77">
        <v>0</v>
      </c>
      <c r="I35" s="69">
        <v>0</v>
      </c>
      <c r="J35" s="37">
        <v>1000</v>
      </c>
      <c r="K35" s="38">
        <v>1000</v>
      </c>
    </row>
    <row r="36" spans="1:11" ht="13.5" thickBot="1">
      <c r="A36" s="152"/>
      <c r="B36" s="30"/>
      <c r="C36" s="138"/>
      <c r="D36" s="138"/>
      <c r="E36" s="20">
        <v>2212</v>
      </c>
      <c r="F36" s="21">
        <v>5329</v>
      </c>
      <c r="G36" s="60" t="s">
        <v>43</v>
      </c>
      <c r="H36" s="46">
        <v>0</v>
      </c>
      <c r="I36" s="71">
        <v>0</v>
      </c>
      <c r="J36" s="39">
        <v>1000</v>
      </c>
      <c r="K36" s="40">
        <v>1000</v>
      </c>
    </row>
    <row r="37" spans="1:11" ht="22.5">
      <c r="A37" s="152"/>
      <c r="B37" s="29" t="s">
        <v>8</v>
      </c>
      <c r="C37" s="136">
        <v>20102462029</v>
      </c>
      <c r="D37" s="137"/>
      <c r="E37" s="18" t="s">
        <v>9</v>
      </c>
      <c r="F37" s="19" t="s">
        <v>9</v>
      </c>
      <c r="G37" s="58" t="s">
        <v>65</v>
      </c>
      <c r="H37" s="77">
        <v>0</v>
      </c>
      <c r="I37" s="69">
        <v>0</v>
      </c>
      <c r="J37" s="37">
        <v>300</v>
      </c>
      <c r="K37" s="38">
        <v>300</v>
      </c>
    </row>
    <row r="38" spans="1:11" ht="13.5" thickBot="1">
      <c r="A38" s="152"/>
      <c r="B38" s="30"/>
      <c r="C38" s="138"/>
      <c r="D38" s="138"/>
      <c r="E38" s="20">
        <v>3299</v>
      </c>
      <c r="F38" s="21">
        <v>5321</v>
      </c>
      <c r="G38" s="60" t="s">
        <v>15</v>
      </c>
      <c r="H38" s="46">
        <v>0</v>
      </c>
      <c r="I38" s="71">
        <v>0</v>
      </c>
      <c r="J38" s="39">
        <v>300</v>
      </c>
      <c r="K38" s="40">
        <v>300</v>
      </c>
    </row>
    <row r="39" spans="1:11" ht="12.75">
      <c r="A39" s="152"/>
      <c r="B39" s="29" t="s">
        <v>8</v>
      </c>
      <c r="C39" s="134">
        <v>20102473010</v>
      </c>
      <c r="D39" s="134"/>
      <c r="E39" s="18" t="s">
        <v>9</v>
      </c>
      <c r="F39" s="19" t="s">
        <v>9</v>
      </c>
      <c r="G39" s="58" t="s">
        <v>66</v>
      </c>
      <c r="H39" s="77">
        <v>0</v>
      </c>
      <c r="I39" s="69">
        <v>0</v>
      </c>
      <c r="J39" s="37">
        <v>400</v>
      </c>
      <c r="K39" s="38">
        <v>400</v>
      </c>
    </row>
    <row r="40" spans="1:11" ht="13.5" thickBot="1">
      <c r="A40" s="152"/>
      <c r="B40" s="30"/>
      <c r="C40" s="135"/>
      <c r="D40" s="135"/>
      <c r="E40" s="20">
        <v>2212</v>
      </c>
      <c r="F40" s="21">
        <v>5321</v>
      </c>
      <c r="G40" s="60" t="s">
        <v>15</v>
      </c>
      <c r="H40" s="46">
        <v>0</v>
      </c>
      <c r="I40" s="71">
        <v>0</v>
      </c>
      <c r="J40" s="39">
        <v>400</v>
      </c>
      <c r="K40" s="40">
        <v>400</v>
      </c>
    </row>
    <row r="41" spans="1:11" ht="12.75">
      <c r="A41" s="152"/>
      <c r="B41" s="31" t="s">
        <v>8</v>
      </c>
      <c r="C41" s="142">
        <v>20102482031</v>
      </c>
      <c r="D41" s="142"/>
      <c r="E41" s="22" t="s">
        <v>9</v>
      </c>
      <c r="F41" s="23" t="s">
        <v>9</v>
      </c>
      <c r="G41" s="61" t="s">
        <v>67</v>
      </c>
      <c r="H41" s="79">
        <v>0</v>
      </c>
      <c r="I41" s="72">
        <v>0</v>
      </c>
      <c r="J41" s="41">
        <v>231.887</v>
      </c>
      <c r="K41" s="45">
        <v>231.887</v>
      </c>
    </row>
    <row r="42" spans="1:11" ht="13.5" customHeight="1" thickBot="1">
      <c r="A42" s="152"/>
      <c r="B42" s="28"/>
      <c r="C42" s="149"/>
      <c r="D42" s="149"/>
      <c r="E42" s="24">
        <v>2212</v>
      </c>
      <c r="F42" s="25">
        <v>5321</v>
      </c>
      <c r="G42" s="59" t="s">
        <v>15</v>
      </c>
      <c r="H42" s="78">
        <v>0</v>
      </c>
      <c r="I42" s="70">
        <v>0</v>
      </c>
      <c r="J42" s="36">
        <v>231.887</v>
      </c>
      <c r="K42" s="44">
        <v>231.887</v>
      </c>
    </row>
    <row r="43" spans="1:11" ht="12.75">
      <c r="A43" s="152"/>
      <c r="B43" s="29" t="s">
        <v>8</v>
      </c>
      <c r="C43" s="136">
        <v>20102494033</v>
      </c>
      <c r="D43" s="137">
        <v>20101424035</v>
      </c>
      <c r="E43" s="18" t="s">
        <v>9</v>
      </c>
      <c r="F43" s="19" t="s">
        <v>9</v>
      </c>
      <c r="G43" s="58" t="s">
        <v>68</v>
      </c>
      <c r="H43" s="77">
        <v>0</v>
      </c>
      <c r="I43" s="69">
        <v>0</v>
      </c>
      <c r="J43" s="37">
        <v>110.448</v>
      </c>
      <c r="K43" s="38">
        <v>110.448</v>
      </c>
    </row>
    <row r="44" spans="1:11" ht="13.5" thickBot="1">
      <c r="A44" s="152"/>
      <c r="B44" s="30"/>
      <c r="C44" s="138"/>
      <c r="D44" s="138"/>
      <c r="E44" s="20">
        <v>2212</v>
      </c>
      <c r="F44" s="21">
        <v>5321</v>
      </c>
      <c r="G44" s="60" t="s">
        <v>15</v>
      </c>
      <c r="H44" s="46">
        <v>0</v>
      </c>
      <c r="I44" s="71">
        <v>0</v>
      </c>
      <c r="J44" s="39">
        <v>110.448</v>
      </c>
      <c r="K44" s="40">
        <v>110.448</v>
      </c>
    </row>
    <row r="45" spans="1:11" ht="12.75">
      <c r="A45" s="152"/>
      <c r="B45" s="31" t="s">
        <v>8</v>
      </c>
      <c r="C45" s="143">
        <v>20102505044</v>
      </c>
      <c r="D45" s="144"/>
      <c r="E45" s="22" t="s">
        <v>9</v>
      </c>
      <c r="F45" s="23" t="s">
        <v>9</v>
      </c>
      <c r="G45" s="61" t="s">
        <v>69</v>
      </c>
      <c r="H45" s="79">
        <v>0</v>
      </c>
      <c r="I45" s="72">
        <v>0</v>
      </c>
      <c r="J45" s="41">
        <v>300</v>
      </c>
      <c r="K45" s="45">
        <v>300</v>
      </c>
    </row>
    <row r="46" spans="1:11" ht="13.5" thickBot="1">
      <c r="A46" s="152"/>
      <c r="B46" s="28"/>
      <c r="C46" s="145"/>
      <c r="D46" s="145"/>
      <c r="E46" s="24">
        <v>2212</v>
      </c>
      <c r="F46" s="25">
        <v>5321</v>
      </c>
      <c r="G46" s="59" t="s">
        <v>15</v>
      </c>
      <c r="H46" s="78">
        <v>0</v>
      </c>
      <c r="I46" s="70">
        <v>0</v>
      </c>
      <c r="J46" s="36">
        <v>300</v>
      </c>
      <c r="K46" s="44">
        <v>300</v>
      </c>
    </row>
    <row r="47" spans="1:11" ht="12.75">
      <c r="A47" s="152"/>
      <c r="B47" s="29" t="s">
        <v>8</v>
      </c>
      <c r="C47" s="136">
        <v>20102515046</v>
      </c>
      <c r="D47" s="137"/>
      <c r="E47" s="18" t="s">
        <v>9</v>
      </c>
      <c r="F47" s="19" t="s">
        <v>9</v>
      </c>
      <c r="G47" s="58" t="s">
        <v>70</v>
      </c>
      <c r="H47" s="77">
        <v>0</v>
      </c>
      <c r="I47" s="69">
        <v>0</v>
      </c>
      <c r="J47" s="37">
        <v>400</v>
      </c>
      <c r="K47" s="38">
        <v>400</v>
      </c>
    </row>
    <row r="48" spans="1:11" ht="13.5" thickBot="1">
      <c r="A48" s="152"/>
      <c r="B48" s="30"/>
      <c r="C48" s="138"/>
      <c r="D48" s="138"/>
      <c r="E48" s="20">
        <v>2212</v>
      </c>
      <c r="F48" s="21">
        <v>5321</v>
      </c>
      <c r="G48" s="60" t="s">
        <v>15</v>
      </c>
      <c r="H48" s="46">
        <v>0</v>
      </c>
      <c r="I48" s="71">
        <v>0</v>
      </c>
      <c r="J48" s="39">
        <v>400</v>
      </c>
      <c r="K48" s="40">
        <v>400</v>
      </c>
    </row>
    <row r="49" spans="1:11" ht="12.75">
      <c r="A49" s="152"/>
      <c r="B49" s="29" t="s">
        <v>8</v>
      </c>
      <c r="C49" s="134">
        <v>20102522048</v>
      </c>
      <c r="D49" s="134"/>
      <c r="E49" s="18" t="s">
        <v>9</v>
      </c>
      <c r="F49" s="19" t="s">
        <v>9</v>
      </c>
      <c r="G49" s="58" t="s">
        <v>71</v>
      </c>
      <c r="H49" s="77">
        <v>0</v>
      </c>
      <c r="I49" s="69">
        <v>0</v>
      </c>
      <c r="J49" s="37">
        <v>300</v>
      </c>
      <c r="K49" s="38">
        <v>300</v>
      </c>
    </row>
    <row r="50" spans="1:11" ht="13.5" thickBot="1">
      <c r="A50" s="152"/>
      <c r="B50" s="30"/>
      <c r="C50" s="135"/>
      <c r="D50" s="135"/>
      <c r="E50" s="20">
        <v>2212</v>
      </c>
      <c r="F50" s="21">
        <v>5321</v>
      </c>
      <c r="G50" s="60" t="s">
        <v>15</v>
      </c>
      <c r="H50" s="46">
        <v>0</v>
      </c>
      <c r="I50" s="71">
        <v>0</v>
      </c>
      <c r="J50" s="39">
        <v>300</v>
      </c>
      <c r="K50" s="40">
        <v>300</v>
      </c>
    </row>
    <row r="51" spans="1:11" ht="18" customHeight="1">
      <c r="A51" s="152"/>
      <c r="B51" s="31" t="s">
        <v>8</v>
      </c>
      <c r="C51" s="142">
        <v>20102535057</v>
      </c>
      <c r="D51" s="142"/>
      <c r="E51" s="22" t="s">
        <v>9</v>
      </c>
      <c r="F51" s="23" t="s">
        <v>9</v>
      </c>
      <c r="G51" s="90" t="s">
        <v>72</v>
      </c>
      <c r="H51" s="79">
        <v>0</v>
      </c>
      <c r="I51" s="72">
        <v>0</v>
      </c>
      <c r="J51" s="41">
        <v>300</v>
      </c>
      <c r="K51" s="45">
        <v>300</v>
      </c>
    </row>
    <row r="52" spans="1:11" ht="13.5" thickBot="1">
      <c r="A52" s="152"/>
      <c r="B52" s="28"/>
      <c r="C52" s="149"/>
      <c r="D52" s="149"/>
      <c r="E52" s="24">
        <v>2212</v>
      </c>
      <c r="F52" s="25">
        <v>5321</v>
      </c>
      <c r="G52" s="89" t="s">
        <v>15</v>
      </c>
      <c r="H52" s="78">
        <v>0</v>
      </c>
      <c r="I52" s="70">
        <v>0</v>
      </c>
      <c r="J52" s="36">
        <v>300</v>
      </c>
      <c r="K52" s="44">
        <v>300</v>
      </c>
    </row>
    <row r="53" spans="1:11" ht="12.75">
      <c r="A53" s="26"/>
      <c r="B53" s="29" t="s">
        <v>8</v>
      </c>
      <c r="C53" s="136">
        <v>20102542046</v>
      </c>
      <c r="D53" s="137">
        <v>20101424035</v>
      </c>
      <c r="E53" s="18" t="s">
        <v>9</v>
      </c>
      <c r="F53" s="19" t="s">
        <v>9</v>
      </c>
      <c r="G53" s="58" t="s">
        <v>73</v>
      </c>
      <c r="H53" s="77">
        <v>0</v>
      </c>
      <c r="I53" s="69">
        <v>0</v>
      </c>
      <c r="J53" s="37">
        <v>300</v>
      </c>
      <c r="K53" s="38">
        <v>300</v>
      </c>
    </row>
    <row r="54" spans="1:11" ht="13.5" thickBot="1">
      <c r="A54" s="26"/>
      <c r="B54" s="28"/>
      <c r="C54" s="145"/>
      <c r="D54" s="145"/>
      <c r="E54" s="24">
        <v>2212</v>
      </c>
      <c r="F54" s="25">
        <v>5321</v>
      </c>
      <c r="G54" s="59" t="s">
        <v>15</v>
      </c>
      <c r="H54" s="78">
        <v>0</v>
      </c>
      <c r="I54" s="70">
        <v>0</v>
      </c>
      <c r="J54" s="36">
        <v>300</v>
      </c>
      <c r="K54" s="44">
        <v>300</v>
      </c>
    </row>
    <row r="55" spans="1:11" ht="12.75">
      <c r="A55" s="26"/>
      <c r="B55" s="17" t="s">
        <v>8</v>
      </c>
      <c r="C55" s="137">
        <v>20102553009</v>
      </c>
      <c r="D55" s="137"/>
      <c r="E55" s="18" t="s">
        <v>9</v>
      </c>
      <c r="F55" s="19" t="s">
        <v>9</v>
      </c>
      <c r="G55" s="58" t="s">
        <v>74</v>
      </c>
      <c r="H55" s="77">
        <v>0</v>
      </c>
      <c r="I55" s="69">
        <v>0</v>
      </c>
      <c r="J55" s="37">
        <v>179.5</v>
      </c>
      <c r="K55" s="38">
        <v>179.5</v>
      </c>
    </row>
    <row r="56" spans="1:11" ht="13.5" thickBot="1">
      <c r="A56" s="26"/>
      <c r="B56" s="28"/>
      <c r="C56" s="145"/>
      <c r="D56" s="145"/>
      <c r="E56" s="24">
        <v>2212</v>
      </c>
      <c r="F56" s="25">
        <v>6341</v>
      </c>
      <c r="G56" s="59" t="s">
        <v>16</v>
      </c>
      <c r="H56" s="78">
        <v>0</v>
      </c>
      <c r="I56" s="70">
        <v>0</v>
      </c>
      <c r="J56" s="36">
        <v>179.5</v>
      </c>
      <c r="K56" s="44">
        <v>179.5</v>
      </c>
    </row>
    <row r="57" spans="1:11" ht="12.75">
      <c r="A57" s="26"/>
      <c r="B57" s="17" t="s">
        <v>8</v>
      </c>
      <c r="C57" s="137">
        <v>20102563023</v>
      </c>
      <c r="D57" s="137"/>
      <c r="E57" s="18" t="s">
        <v>9</v>
      </c>
      <c r="F57" s="19" t="s">
        <v>9</v>
      </c>
      <c r="G57" s="58" t="s">
        <v>116</v>
      </c>
      <c r="H57" s="77">
        <v>0</v>
      </c>
      <c r="I57" s="69">
        <v>0</v>
      </c>
      <c r="J57" s="37">
        <v>300</v>
      </c>
      <c r="K57" s="38">
        <v>300</v>
      </c>
    </row>
    <row r="58" spans="1:11" ht="13.5" thickBot="1">
      <c r="A58" s="26"/>
      <c r="B58" s="30"/>
      <c r="C58" s="138"/>
      <c r="D58" s="138"/>
      <c r="E58" s="20">
        <v>2212</v>
      </c>
      <c r="F58" s="21">
        <v>5321</v>
      </c>
      <c r="G58" s="60" t="s">
        <v>15</v>
      </c>
      <c r="H58" s="46">
        <v>0</v>
      </c>
      <c r="I58" s="71">
        <v>0</v>
      </c>
      <c r="J58" s="39">
        <v>300</v>
      </c>
      <c r="K58" s="40">
        <v>300</v>
      </c>
    </row>
    <row r="59" spans="1:11" ht="12.75">
      <c r="A59" s="26"/>
      <c r="B59" s="29" t="s">
        <v>8</v>
      </c>
      <c r="C59" s="134">
        <v>20102573025</v>
      </c>
      <c r="D59" s="134"/>
      <c r="E59" s="18" t="s">
        <v>9</v>
      </c>
      <c r="F59" s="19" t="s">
        <v>9</v>
      </c>
      <c r="G59" s="58" t="s">
        <v>75</v>
      </c>
      <c r="H59" s="77">
        <v>0</v>
      </c>
      <c r="I59" s="69">
        <v>0</v>
      </c>
      <c r="J59" s="37">
        <v>300</v>
      </c>
      <c r="K59" s="38">
        <v>300</v>
      </c>
    </row>
    <row r="60" spans="1:11" ht="13.5" thickBot="1">
      <c r="A60" s="26"/>
      <c r="B60" s="30"/>
      <c r="C60" s="135"/>
      <c r="D60" s="135"/>
      <c r="E60" s="20">
        <v>2212</v>
      </c>
      <c r="F60" s="21">
        <v>5321</v>
      </c>
      <c r="G60" s="60" t="s">
        <v>15</v>
      </c>
      <c r="H60" s="46">
        <v>0</v>
      </c>
      <c r="I60" s="71">
        <v>0</v>
      </c>
      <c r="J60" s="39">
        <v>300</v>
      </c>
      <c r="K60" s="40">
        <v>300</v>
      </c>
    </row>
    <row r="61" spans="1:11" ht="13.5" customHeight="1">
      <c r="A61" s="26"/>
      <c r="B61" s="31" t="s">
        <v>8</v>
      </c>
      <c r="C61" s="142">
        <v>20102582045</v>
      </c>
      <c r="D61" s="142"/>
      <c r="E61" s="22" t="s">
        <v>9</v>
      </c>
      <c r="F61" s="23" t="s">
        <v>9</v>
      </c>
      <c r="G61" s="61" t="s">
        <v>76</v>
      </c>
      <c r="H61" s="79">
        <v>0</v>
      </c>
      <c r="I61" s="72">
        <v>0</v>
      </c>
      <c r="J61" s="41">
        <v>217.91417</v>
      </c>
      <c r="K61" s="45">
        <v>217.91417</v>
      </c>
    </row>
    <row r="62" spans="1:11" ht="13.5" thickBot="1">
      <c r="A62" s="26"/>
      <c r="B62" s="28"/>
      <c r="C62" s="149"/>
      <c r="D62" s="149"/>
      <c r="E62" s="24">
        <v>2219</v>
      </c>
      <c r="F62" s="25">
        <v>6341</v>
      </c>
      <c r="G62" s="59" t="s">
        <v>16</v>
      </c>
      <c r="H62" s="78">
        <v>0</v>
      </c>
      <c r="I62" s="70">
        <v>0</v>
      </c>
      <c r="J62" s="36">
        <v>217.91417</v>
      </c>
      <c r="K62" s="44">
        <v>217.91417</v>
      </c>
    </row>
    <row r="63" spans="1:11" ht="17.25" customHeight="1">
      <c r="A63" s="26"/>
      <c r="B63" s="29" t="s">
        <v>8</v>
      </c>
      <c r="C63" s="136">
        <v>20102592106</v>
      </c>
      <c r="D63" s="137">
        <v>20101424035</v>
      </c>
      <c r="E63" s="18" t="s">
        <v>9</v>
      </c>
      <c r="F63" s="19" t="s">
        <v>9</v>
      </c>
      <c r="G63" s="58" t="s">
        <v>77</v>
      </c>
      <c r="H63" s="77">
        <v>0</v>
      </c>
      <c r="I63" s="69">
        <v>0</v>
      </c>
      <c r="J63" s="37">
        <v>300</v>
      </c>
      <c r="K63" s="38">
        <v>300</v>
      </c>
    </row>
    <row r="64" spans="1:11" ht="13.5" thickBot="1">
      <c r="A64" s="26"/>
      <c r="B64" s="30"/>
      <c r="C64" s="138"/>
      <c r="D64" s="138"/>
      <c r="E64" s="20">
        <v>3636</v>
      </c>
      <c r="F64" s="21">
        <v>5329</v>
      </c>
      <c r="G64" s="62" t="s">
        <v>43</v>
      </c>
      <c r="H64" s="46">
        <v>0</v>
      </c>
      <c r="I64" s="71">
        <v>0</v>
      </c>
      <c r="J64" s="39">
        <v>300</v>
      </c>
      <c r="K64" s="40">
        <v>300</v>
      </c>
    </row>
    <row r="65" spans="1:11" ht="23.25" thickBot="1">
      <c r="A65" s="26"/>
      <c r="B65" s="29" t="s">
        <v>8</v>
      </c>
      <c r="C65" s="162">
        <v>20102605007</v>
      </c>
      <c r="D65" s="162"/>
      <c r="E65" s="18" t="s">
        <v>9</v>
      </c>
      <c r="F65" s="19" t="s">
        <v>9</v>
      </c>
      <c r="G65" s="58" t="s">
        <v>78</v>
      </c>
      <c r="H65" s="77">
        <v>0</v>
      </c>
      <c r="I65" s="69">
        <v>0</v>
      </c>
      <c r="J65" s="37">
        <v>300</v>
      </c>
      <c r="K65" s="38">
        <v>300</v>
      </c>
    </row>
    <row r="66" spans="1:11" ht="13.5" thickBot="1">
      <c r="A66" s="26"/>
      <c r="B66" s="30"/>
      <c r="C66" s="163"/>
      <c r="D66" s="163"/>
      <c r="E66" s="20">
        <v>3639</v>
      </c>
      <c r="F66" s="21">
        <v>5321</v>
      </c>
      <c r="G66" s="60" t="s">
        <v>15</v>
      </c>
      <c r="H66" s="46">
        <v>0</v>
      </c>
      <c r="I66" s="71">
        <v>0</v>
      </c>
      <c r="J66" s="39">
        <v>300</v>
      </c>
      <c r="K66" s="40">
        <v>300</v>
      </c>
    </row>
    <row r="67" spans="1:11" ht="12.75">
      <c r="A67" s="26"/>
      <c r="B67" s="29" t="s">
        <v>8</v>
      </c>
      <c r="C67" s="136">
        <v>20102612056</v>
      </c>
      <c r="D67" s="137"/>
      <c r="E67" s="18" t="s">
        <v>9</v>
      </c>
      <c r="F67" s="19" t="s">
        <v>9</v>
      </c>
      <c r="G67" s="58" t="s">
        <v>79</v>
      </c>
      <c r="H67" s="77">
        <v>0</v>
      </c>
      <c r="I67" s="69">
        <v>0</v>
      </c>
      <c r="J67" s="37">
        <v>386.9465</v>
      </c>
      <c r="K67" s="38">
        <v>386.9465</v>
      </c>
    </row>
    <row r="68" spans="1:11" ht="13.5" thickBot="1">
      <c r="A68" s="26"/>
      <c r="B68" s="30"/>
      <c r="C68" s="138"/>
      <c r="D68" s="138"/>
      <c r="E68" s="20">
        <v>3639</v>
      </c>
      <c r="F68" s="21">
        <v>5321</v>
      </c>
      <c r="G68" s="60" t="s">
        <v>15</v>
      </c>
      <c r="H68" s="46">
        <v>0</v>
      </c>
      <c r="I68" s="71">
        <v>0</v>
      </c>
      <c r="J68" s="39">
        <v>386.9465</v>
      </c>
      <c r="K68" s="40">
        <v>386.9465</v>
      </c>
    </row>
    <row r="69" spans="1:11" ht="12.75">
      <c r="A69" s="26"/>
      <c r="B69" s="31" t="s">
        <v>8</v>
      </c>
      <c r="C69" s="142">
        <v>20102624055</v>
      </c>
      <c r="D69" s="142"/>
      <c r="E69" s="22" t="s">
        <v>9</v>
      </c>
      <c r="F69" s="23" t="s">
        <v>9</v>
      </c>
      <c r="G69" s="61" t="s">
        <v>80</v>
      </c>
      <c r="H69" s="79">
        <v>0</v>
      </c>
      <c r="I69" s="72">
        <v>0</v>
      </c>
      <c r="J69" s="41">
        <v>400</v>
      </c>
      <c r="K69" s="45">
        <v>400</v>
      </c>
    </row>
    <row r="70" spans="1:11" ht="13.5" thickBot="1">
      <c r="A70" s="26"/>
      <c r="B70" s="28"/>
      <c r="C70" s="149"/>
      <c r="D70" s="149"/>
      <c r="E70" s="24">
        <v>3639</v>
      </c>
      <c r="F70" s="25">
        <v>6341</v>
      </c>
      <c r="G70" s="59" t="s">
        <v>16</v>
      </c>
      <c r="H70" s="78">
        <v>0</v>
      </c>
      <c r="I70" s="70">
        <v>0</v>
      </c>
      <c r="J70" s="36">
        <v>400</v>
      </c>
      <c r="K70" s="44">
        <v>400</v>
      </c>
    </row>
    <row r="71" spans="1:11" ht="12.75">
      <c r="A71" s="26"/>
      <c r="B71" s="29" t="s">
        <v>8</v>
      </c>
      <c r="C71" s="134">
        <v>20102635025</v>
      </c>
      <c r="D71" s="134"/>
      <c r="E71" s="18" t="s">
        <v>9</v>
      </c>
      <c r="F71" s="19" t="s">
        <v>9</v>
      </c>
      <c r="G71" s="58" t="s">
        <v>81</v>
      </c>
      <c r="H71" s="77">
        <v>0</v>
      </c>
      <c r="I71" s="69">
        <v>0</v>
      </c>
      <c r="J71" s="37">
        <v>400</v>
      </c>
      <c r="K71" s="38">
        <v>400</v>
      </c>
    </row>
    <row r="72" spans="1:11" ht="13.5" thickBot="1">
      <c r="A72" s="26"/>
      <c r="B72" s="30"/>
      <c r="C72" s="135"/>
      <c r="D72" s="135"/>
      <c r="E72" s="20">
        <v>2212</v>
      </c>
      <c r="F72" s="21">
        <v>5321</v>
      </c>
      <c r="G72" s="60" t="s">
        <v>15</v>
      </c>
      <c r="H72" s="46">
        <v>0</v>
      </c>
      <c r="I72" s="71">
        <v>0</v>
      </c>
      <c r="J72" s="39">
        <v>400</v>
      </c>
      <c r="K72" s="40">
        <v>400</v>
      </c>
    </row>
    <row r="73" spans="1:11" ht="12.75">
      <c r="A73" s="26"/>
      <c r="B73" s="29" t="s">
        <v>8</v>
      </c>
      <c r="C73" s="136">
        <v>20102644036</v>
      </c>
      <c r="D73" s="137">
        <v>20101424035</v>
      </c>
      <c r="E73" s="18" t="s">
        <v>9</v>
      </c>
      <c r="F73" s="19" t="s">
        <v>9</v>
      </c>
      <c r="G73" s="58" t="s">
        <v>82</v>
      </c>
      <c r="H73" s="77">
        <v>0</v>
      </c>
      <c r="I73" s="69">
        <v>0</v>
      </c>
      <c r="J73" s="37">
        <v>152.346</v>
      </c>
      <c r="K73" s="38">
        <v>152.346</v>
      </c>
    </row>
    <row r="74" spans="1:11" ht="13.5" thickBot="1">
      <c r="A74" s="26"/>
      <c r="B74" s="30"/>
      <c r="C74" s="138"/>
      <c r="D74" s="138"/>
      <c r="E74" s="20">
        <v>2212</v>
      </c>
      <c r="F74" s="21">
        <v>5321</v>
      </c>
      <c r="G74" s="60" t="s">
        <v>15</v>
      </c>
      <c r="H74" s="46">
        <v>0</v>
      </c>
      <c r="I74" s="71">
        <v>0</v>
      </c>
      <c r="J74" s="39">
        <v>152.346</v>
      </c>
      <c r="K74" s="40">
        <v>152.346</v>
      </c>
    </row>
    <row r="75" spans="1:11" ht="12.75">
      <c r="A75" s="26"/>
      <c r="B75" s="31" t="s">
        <v>8</v>
      </c>
      <c r="C75" s="143">
        <v>20102654053</v>
      </c>
      <c r="D75" s="144"/>
      <c r="E75" s="22" t="s">
        <v>9</v>
      </c>
      <c r="F75" s="23" t="s">
        <v>9</v>
      </c>
      <c r="G75" s="61" t="s">
        <v>83</v>
      </c>
      <c r="H75" s="79">
        <v>0</v>
      </c>
      <c r="I75" s="72">
        <v>0</v>
      </c>
      <c r="J75" s="41">
        <v>249.996</v>
      </c>
      <c r="K75" s="45">
        <v>249.996</v>
      </c>
    </row>
    <row r="76" spans="1:11" ht="13.5" thickBot="1">
      <c r="A76" s="26"/>
      <c r="B76" s="28"/>
      <c r="C76" s="145"/>
      <c r="D76" s="145"/>
      <c r="E76" s="24">
        <v>2212</v>
      </c>
      <c r="F76" s="25">
        <v>5321</v>
      </c>
      <c r="G76" s="59" t="s">
        <v>15</v>
      </c>
      <c r="H76" s="78">
        <v>0</v>
      </c>
      <c r="I76" s="70">
        <v>0</v>
      </c>
      <c r="J76" s="36">
        <v>249.996</v>
      </c>
      <c r="K76" s="44">
        <v>249.996</v>
      </c>
    </row>
    <row r="77" spans="1:11" ht="22.5">
      <c r="A77" s="26"/>
      <c r="B77" s="29" t="s">
        <v>8</v>
      </c>
      <c r="C77" s="136">
        <v>20102664026</v>
      </c>
      <c r="D77" s="137"/>
      <c r="E77" s="18" t="s">
        <v>9</v>
      </c>
      <c r="F77" s="19" t="s">
        <v>9</v>
      </c>
      <c r="G77" s="58" t="s">
        <v>84</v>
      </c>
      <c r="H77" s="77">
        <v>0</v>
      </c>
      <c r="I77" s="69">
        <v>0</v>
      </c>
      <c r="J77" s="37">
        <v>300</v>
      </c>
      <c r="K77" s="38">
        <v>300</v>
      </c>
    </row>
    <row r="78" spans="1:11" ht="13.5" thickBot="1">
      <c r="A78" s="26"/>
      <c r="B78" s="30"/>
      <c r="C78" s="138"/>
      <c r="D78" s="138"/>
      <c r="E78" s="20">
        <v>3639</v>
      </c>
      <c r="F78" s="21">
        <v>5321</v>
      </c>
      <c r="G78" s="60" t="s">
        <v>15</v>
      </c>
      <c r="H78" s="46">
        <v>0</v>
      </c>
      <c r="I78" s="71">
        <v>0</v>
      </c>
      <c r="J78" s="39">
        <v>300</v>
      </c>
      <c r="K78" s="40">
        <v>300</v>
      </c>
    </row>
    <row r="79" spans="1:11" ht="12.75">
      <c r="A79" s="26"/>
      <c r="B79" s="31" t="s">
        <v>8</v>
      </c>
      <c r="C79" s="142">
        <v>20102675003</v>
      </c>
      <c r="D79" s="142"/>
      <c r="E79" s="22" t="s">
        <v>9</v>
      </c>
      <c r="F79" s="23" t="s">
        <v>9</v>
      </c>
      <c r="G79" s="61" t="s">
        <v>85</v>
      </c>
      <c r="H79" s="79">
        <v>0</v>
      </c>
      <c r="I79" s="72">
        <v>0</v>
      </c>
      <c r="J79" s="41">
        <v>300</v>
      </c>
      <c r="K79" s="45">
        <v>300</v>
      </c>
    </row>
    <row r="80" spans="1:11" ht="13.5" thickBot="1">
      <c r="A80" s="26"/>
      <c r="B80" s="28"/>
      <c r="C80" s="149"/>
      <c r="D80" s="149"/>
      <c r="E80" s="24">
        <v>2212</v>
      </c>
      <c r="F80" s="25">
        <v>5321</v>
      </c>
      <c r="G80" s="59" t="s">
        <v>15</v>
      </c>
      <c r="H80" s="78">
        <v>0</v>
      </c>
      <c r="I80" s="70">
        <v>0</v>
      </c>
      <c r="J80" s="36">
        <v>300</v>
      </c>
      <c r="K80" s="44">
        <v>300</v>
      </c>
    </row>
    <row r="81" spans="1:11" ht="22.5">
      <c r="A81" s="26"/>
      <c r="B81" s="29" t="s">
        <v>8</v>
      </c>
      <c r="C81" s="134">
        <v>20102682038</v>
      </c>
      <c r="D81" s="134"/>
      <c r="E81" s="18" t="s">
        <v>9</v>
      </c>
      <c r="F81" s="19" t="s">
        <v>9</v>
      </c>
      <c r="G81" s="58" t="s">
        <v>86</v>
      </c>
      <c r="H81" s="77">
        <v>0</v>
      </c>
      <c r="I81" s="69">
        <v>0</v>
      </c>
      <c r="J81" s="37">
        <v>300</v>
      </c>
      <c r="K81" s="38">
        <v>300</v>
      </c>
    </row>
    <row r="82" spans="1:11" ht="13.5" thickBot="1">
      <c r="A82" s="26"/>
      <c r="B82" s="30"/>
      <c r="C82" s="135"/>
      <c r="D82" s="135"/>
      <c r="E82" s="20">
        <v>2212</v>
      </c>
      <c r="F82" s="21">
        <v>5321</v>
      </c>
      <c r="G82" s="60" t="s">
        <v>15</v>
      </c>
      <c r="H82" s="46">
        <v>0</v>
      </c>
      <c r="I82" s="71">
        <v>0</v>
      </c>
      <c r="J82" s="39">
        <v>300</v>
      </c>
      <c r="K82" s="40">
        <v>300</v>
      </c>
    </row>
    <row r="83" spans="1:11" ht="12.75">
      <c r="A83" s="26"/>
      <c r="B83" s="31" t="s">
        <v>8</v>
      </c>
      <c r="C83" s="143">
        <v>20102693011</v>
      </c>
      <c r="D83" s="144">
        <v>20101424035</v>
      </c>
      <c r="E83" s="22" t="s">
        <v>9</v>
      </c>
      <c r="F83" s="23" t="s">
        <v>9</v>
      </c>
      <c r="G83" s="61" t="s">
        <v>87</v>
      </c>
      <c r="H83" s="79">
        <v>0</v>
      </c>
      <c r="I83" s="72">
        <v>0</v>
      </c>
      <c r="J83" s="41">
        <v>300</v>
      </c>
      <c r="K83" s="45">
        <v>300</v>
      </c>
    </row>
    <row r="84" spans="1:11" ht="13.5" thickBot="1">
      <c r="A84" s="26"/>
      <c r="B84" s="28"/>
      <c r="C84" s="145"/>
      <c r="D84" s="145"/>
      <c r="E84" s="24">
        <v>2219</v>
      </c>
      <c r="F84" s="25">
        <v>5321</v>
      </c>
      <c r="G84" s="59" t="s">
        <v>15</v>
      </c>
      <c r="H84" s="78">
        <v>0</v>
      </c>
      <c r="I84" s="70">
        <v>0</v>
      </c>
      <c r="J84" s="36">
        <v>300</v>
      </c>
      <c r="K84" s="44">
        <v>300</v>
      </c>
    </row>
    <row r="85" spans="1:11" ht="12.75">
      <c r="A85" s="26"/>
      <c r="B85" s="29" t="s">
        <v>8</v>
      </c>
      <c r="C85" s="136">
        <v>20102702028</v>
      </c>
      <c r="D85" s="137"/>
      <c r="E85" s="18" t="s">
        <v>9</v>
      </c>
      <c r="F85" s="19" t="s">
        <v>9</v>
      </c>
      <c r="G85" s="58" t="s">
        <v>88</v>
      </c>
      <c r="H85" s="77">
        <v>0</v>
      </c>
      <c r="I85" s="69">
        <v>0</v>
      </c>
      <c r="J85" s="37">
        <v>300</v>
      </c>
      <c r="K85" s="38">
        <v>300</v>
      </c>
    </row>
    <row r="86" spans="1:11" ht="13.5" thickBot="1">
      <c r="A86" s="26"/>
      <c r="B86" s="30"/>
      <c r="C86" s="138"/>
      <c r="D86" s="138"/>
      <c r="E86" s="20">
        <v>2212</v>
      </c>
      <c r="F86" s="21">
        <v>5321</v>
      </c>
      <c r="G86" s="60" t="s">
        <v>15</v>
      </c>
      <c r="H86" s="46">
        <v>0</v>
      </c>
      <c r="I86" s="71">
        <v>0</v>
      </c>
      <c r="J86" s="39">
        <v>300</v>
      </c>
      <c r="K86" s="40">
        <v>300</v>
      </c>
    </row>
    <row r="87" spans="1:11" ht="12.75">
      <c r="A87" s="26"/>
      <c r="B87" s="31" t="s">
        <v>8</v>
      </c>
      <c r="C87" s="143">
        <v>20102713026</v>
      </c>
      <c r="D87" s="144"/>
      <c r="E87" s="22" t="s">
        <v>9</v>
      </c>
      <c r="F87" s="23" t="s">
        <v>9</v>
      </c>
      <c r="G87" s="61" t="s">
        <v>89</v>
      </c>
      <c r="H87" s="79">
        <v>0</v>
      </c>
      <c r="I87" s="72">
        <v>0</v>
      </c>
      <c r="J87" s="41">
        <v>300</v>
      </c>
      <c r="K87" s="45">
        <v>300</v>
      </c>
    </row>
    <row r="88" spans="1:11" ht="13.5" thickBot="1">
      <c r="A88" s="26"/>
      <c r="B88" s="28"/>
      <c r="C88" s="145"/>
      <c r="D88" s="145"/>
      <c r="E88" s="35">
        <v>2212</v>
      </c>
      <c r="F88" s="35">
        <v>5321</v>
      </c>
      <c r="G88" s="59" t="s">
        <v>15</v>
      </c>
      <c r="H88" s="78">
        <v>0</v>
      </c>
      <c r="I88" s="70">
        <v>0</v>
      </c>
      <c r="J88" s="36">
        <v>300</v>
      </c>
      <c r="K88" s="44">
        <v>300</v>
      </c>
    </row>
    <row r="89" spans="1:11" ht="12.75">
      <c r="A89" s="26"/>
      <c r="B89" s="29" t="s">
        <v>8</v>
      </c>
      <c r="C89" s="134">
        <v>20102724044</v>
      </c>
      <c r="D89" s="134"/>
      <c r="E89" s="18" t="s">
        <v>9</v>
      </c>
      <c r="F89" s="19" t="s">
        <v>9</v>
      </c>
      <c r="G89" s="58" t="s">
        <v>90</v>
      </c>
      <c r="H89" s="77">
        <v>0</v>
      </c>
      <c r="I89" s="69">
        <v>0</v>
      </c>
      <c r="J89" s="37">
        <v>300</v>
      </c>
      <c r="K89" s="38">
        <v>300</v>
      </c>
    </row>
    <row r="90" spans="1:11" ht="13.5" thickBot="1">
      <c r="A90" s="26"/>
      <c r="B90" s="30"/>
      <c r="C90" s="135"/>
      <c r="D90" s="135"/>
      <c r="E90" s="20">
        <v>2212</v>
      </c>
      <c r="F90" s="21">
        <v>5321</v>
      </c>
      <c r="G90" s="60" t="s">
        <v>15</v>
      </c>
      <c r="H90" s="46">
        <v>0</v>
      </c>
      <c r="I90" s="71">
        <v>0</v>
      </c>
      <c r="J90" s="39">
        <v>300</v>
      </c>
      <c r="K90" s="40">
        <v>300</v>
      </c>
    </row>
    <row r="91" spans="1:11" ht="22.5">
      <c r="A91" s="26"/>
      <c r="B91" s="31" t="s">
        <v>8</v>
      </c>
      <c r="C91" s="142">
        <v>20102733031</v>
      </c>
      <c r="D91" s="142"/>
      <c r="E91" s="22" t="s">
        <v>9</v>
      </c>
      <c r="F91" s="23" t="s">
        <v>9</v>
      </c>
      <c r="G91" s="61" t="s">
        <v>91</v>
      </c>
      <c r="H91" s="79">
        <v>0</v>
      </c>
      <c r="I91" s="72">
        <v>0</v>
      </c>
      <c r="J91" s="41">
        <v>70.663</v>
      </c>
      <c r="K91" s="45">
        <v>70.663</v>
      </c>
    </row>
    <row r="92" spans="1:11" ht="13.5" thickBot="1">
      <c r="A92" s="26"/>
      <c r="B92" s="30"/>
      <c r="C92" s="149"/>
      <c r="D92" s="149"/>
      <c r="E92" s="24">
        <v>2212</v>
      </c>
      <c r="F92" s="25">
        <v>6341</v>
      </c>
      <c r="G92" s="59" t="s">
        <v>16</v>
      </c>
      <c r="H92" s="78">
        <v>0</v>
      </c>
      <c r="I92" s="70">
        <v>0</v>
      </c>
      <c r="J92" s="36">
        <v>70.663</v>
      </c>
      <c r="K92" s="44">
        <v>70.663</v>
      </c>
    </row>
    <row r="93" spans="1:11" ht="12.75">
      <c r="A93" s="26"/>
      <c r="B93" s="31" t="s">
        <v>8</v>
      </c>
      <c r="C93" s="136">
        <v>20102745054</v>
      </c>
      <c r="D93" s="137">
        <v>20101424035</v>
      </c>
      <c r="E93" s="18" t="s">
        <v>9</v>
      </c>
      <c r="F93" s="19" t="s">
        <v>9</v>
      </c>
      <c r="G93" s="58" t="s">
        <v>92</v>
      </c>
      <c r="H93" s="77">
        <v>0</v>
      </c>
      <c r="I93" s="69">
        <v>0</v>
      </c>
      <c r="J93" s="37">
        <v>300</v>
      </c>
      <c r="K93" s="38">
        <v>300</v>
      </c>
    </row>
    <row r="94" spans="1:11" ht="13.5" thickBot="1">
      <c r="A94" s="26"/>
      <c r="B94" s="28"/>
      <c r="C94" s="145"/>
      <c r="D94" s="145"/>
      <c r="E94" s="24">
        <v>2212</v>
      </c>
      <c r="F94" s="25">
        <v>6341</v>
      </c>
      <c r="G94" s="59" t="s">
        <v>16</v>
      </c>
      <c r="H94" s="78">
        <v>0</v>
      </c>
      <c r="I94" s="70">
        <v>0</v>
      </c>
      <c r="J94" s="36">
        <v>300</v>
      </c>
      <c r="K94" s="44">
        <v>300</v>
      </c>
    </row>
    <row r="95" spans="1:11" ht="12.75">
      <c r="A95" s="26"/>
      <c r="B95" s="29" t="s">
        <v>8</v>
      </c>
      <c r="C95" s="136">
        <v>20102753032</v>
      </c>
      <c r="D95" s="137"/>
      <c r="E95" s="49" t="s">
        <v>9</v>
      </c>
      <c r="F95" s="50" t="s">
        <v>9</v>
      </c>
      <c r="G95" s="94" t="s">
        <v>93</v>
      </c>
      <c r="H95" s="93">
        <v>0</v>
      </c>
      <c r="I95" s="93">
        <v>0</v>
      </c>
      <c r="J95" s="37">
        <v>290</v>
      </c>
      <c r="K95" s="38">
        <v>290</v>
      </c>
    </row>
    <row r="96" spans="1:11" ht="13.5" thickBot="1">
      <c r="A96" s="26"/>
      <c r="B96" s="30"/>
      <c r="C96" s="138"/>
      <c r="D96" s="138"/>
      <c r="E96" s="20">
        <v>3639</v>
      </c>
      <c r="F96" s="21">
        <v>5321</v>
      </c>
      <c r="G96" s="95" t="s">
        <v>15</v>
      </c>
      <c r="H96" s="80">
        <v>0</v>
      </c>
      <c r="I96" s="74">
        <v>0</v>
      </c>
      <c r="J96" s="91">
        <v>290</v>
      </c>
      <c r="K96" s="40">
        <v>290</v>
      </c>
    </row>
    <row r="97" spans="1:11" ht="23.25" thickBot="1">
      <c r="A97" s="26"/>
      <c r="B97" s="17" t="s">
        <v>8</v>
      </c>
      <c r="C97" s="137">
        <v>20102764020</v>
      </c>
      <c r="D97" s="137"/>
      <c r="E97" s="51" t="s">
        <v>9</v>
      </c>
      <c r="F97" s="52" t="s">
        <v>9</v>
      </c>
      <c r="G97" s="94" t="s">
        <v>94</v>
      </c>
      <c r="H97" s="93">
        <v>0</v>
      </c>
      <c r="I97" s="93">
        <v>0</v>
      </c>
      <c r="J97" s="37">
        <v>300</v>
      </c>
      <c r="K97" s="38">
        <v>300</v>
      </c>
    </row>
    <row r="98" spans="1:11" ht="13.5" thickBot="1">
      <c r="A98" s="26"/>
      <c r="B98" s="30"/>
      <c r="C98" s="138"/>
      <c r="D98" s="138"/>
      <c r="E98" s="53">
        <v>2219</v>
      </c>
      <c r="F98" s="54">
        <v>6341</v>
      </c>
      <c r="G98" s="95" t="s">
        <v>16</v>
      </c>
      <c r="H98" s="80">
        <v>0</v>
      </c>
      <c r="I98" s="74">
        <v>0</v>
      </c>
      <c r="J98" s="91">
        <v>300</v>
      </c>
      <c r="K98" s="92">
        <v>300</v>
      </c>
    </row>
    <row r="99" spans="1:11" ht="12.75">
      <c r="A99" s="26"/>
      <c r="B99" s="29" t="s">
        <v>8</v>
      </c>
      <c r="C99" s="134">
        <v>20102775014</v>
      </c>
      <c r="D99" s="134"/>
      <c r="E99" s="18" t="s">
        <v>9</v>
      </c>
      <c r="F99" s="19" t="s">
        <v>9</v>
      </c>
      <c r="G99" s="58" t="s">
        <v>95</v>
      </c>
      <c r="H99" s="77">
        <v>0</v>
      </c>
      <c r="I99" s="69">
        <v>0</v>
      </c>
      <c r="J99" s="37">
        <v>356.026</v>
      </c>
      <c r="K99" s="38">
        <v>356.026</v>
      </c>
    </row>
    <row r="100" spans="1:11" ht="13.5" thickBot="1">
      <c r="A100" s="26"/>
      <c r="B100" s="30"/>
      <c r="C100" s="135"/>
      <c r="D100" s="135"/>
      <c r="E100" s="20">
        <v>2212</v>
      </c>
      <c r="F100" s="21">
        <v>5321</v>
      </c>
      <c r="G100" s="60" t="s">
        <v>15</v>
      </c>
      <c r="H100" s="46">
        <v>0</v>
      </c>
      <c r="I100" s="71">
        <v>0</v>
      </c>
      <c r="J100" s="39">
        <v>356.026</v>
      </c>
      <c r="K100" s="40">
        <v>356.026</v>
      </c>
    </row>
    <row r="101" spans="1:11" ht="12.75">
      <c r="A101" s="26"/>
      <c r="B101" s="29" t="s">
        <v>8</v>
      </c>
      <c r="C101" s="134">
        <v>20102782021</v>
      </c>
      <c r="D101" s="134"/>
      <c r="E101" s="18" t="s">
        <v>9</v>
      </c>
      <c r="F101" s="19" t="s">
        <v>9</v>
      </c>
      <c r="G101" s="58" t="s">
        <v>96</v>
      </c>
      <c r="H101" s="77">
        <v>0</v>
      </c>
      <c r="I101" s="69">
        <v>0</v>
      </c>
      <c r="J101" s="37">
        <v>96</v>
      </c>
      <c r="K101" s="38">
        <v>96</v>
      </c>
    </row>
    <row r="102" spans="1:11" ht="13.5" thickBot="1">
      <c r="A102" s="26"/>
      <c r="B102" s="30"/>
      <c r="C102" s="135"/>
      <c r="D102" s="135"/>
      <c r="E102" s="20">
        <v>3639</v>
      </c>
      <c r="F102" s="21">
        <v>6341</v>
      </c>
      <c r="G102" s="60" t="s">
        <v>16</v>
      </c>
      <c r="H102" s="46">
        <v>0</v>
      </c>
      <c r="I102" s="71">
        <v>0</v>
      </c>
      <c r="J102" s="39">
        <v>96</v>
      </c>
      <c r="K102" s="40">
        <v>96</v>
      </c>
    </row>
    <row r="103" spans="1:11" ht="12.75">
      <c r="A103" s="26"/>
      <c r="B103" s="29" t="s">
        <v>8</v>
      </c>
      <c r="C103" s="136">
        <v>20102792032</v>
      </c>
      <c r="D103" s="137">
        <v>20101424035</v>
      </c>
      <c r="E103" s="18" t="s">
        <v>9</v>
      </c>
      <c r="F103" s="19" t="s">
        <v>9</v>
      </c>
      <c r="G103" s="58" t="s">
        <v>97</v>
      </c>
      <c r="H103" s="77">
        <v>0</v>
      </c>
      <c r="I103" s="69">
        <v>0</v>
      </c>
      <c r="J103" s="37">
        <v>300</v>
      </c>
      <c r="K103" s="38">
        <v>300</v>
      </c>
    </row>
    <row r="104" spans="1:11" ht="13.5" thickBot="1">
      <c r="A104" s="26"/>
      <c r="B104" s="30"/>
      <c r="C104" s="138"/>
      <c r="D104" s="138"/>
      <c r="E104" s="20">
        <v>3639</v>
      </c>
      <c r="F104" s="21">
        <v>6341</v>
      </c>
      <c r="G104" s="60" t="s">
        <v>16</v>
      </c>
      <c r="H104" s="46">
        <v>0</v>
      </c>
      <c r="I104" s="71">
        <v>0</v>
      </c>
      <c r="J104" s="39">
        <v>300</v>
      </c>
      <c r="K104" s="40">
        <v>300</v>
      </c>
    </row>
    <row r="105" spans="1:11" ht="12.75">
      <c r="A105" s="26"/>
      <c r="B105" s="29" t="s">
        <v>8</v>
      </c>
      <c r="C105" s="136">
        <v>20102802019</v>
      </c>
      <c r="D105" s="137"/>
      <c r="E105" s="18" t="s">
        <v>9</v>
      </c>
      <c r="F105" s="19" t="s">
        <v>9</v>
      </c>
      <c r="G105" s="58" t="s">
        <v>98</v>
      </c>
      <c r="H105" s="77">
        <v>0</v>
      </c>
      <c r="I105" s="69">
        <v>0</v>
      </c>
      <c r="J105" s="37">
        <v>300</v>
      </c>
      <c r="K105" s="38">
        <v>300</v>
      </c>
    </row>
    <row r="106" spans="1:11" ht="13.5" thickBot="1">
      <c r="A106" s="26"/>
      <c r="B106" s="30"/>
      <c r="C106" s="138"/>
      <c r="D106" s="138"/>
      <c r="E106" s="20">
        <v>2212</v>
      </c>
      <c r="F106" s="21">
        <v>6341</v>
      </c>
      <c r="G106" s="60" t="s">
        <v>16</v>
      </c>
      <c r="H106" s="46">
        <v>0</v>
      </c>
      <c r="I106" s="71">
        <v>0</v>
      </c>
      <c r="J106" s="39">
        <v>300</v>
      </c>
      <c r="K106" s="40">
        <v>300</v>
      </c>
    </row>
    <row r="107" spans="1:11" ht="12.75">
      <c r="A107" s="26"/>
      <c r="B107" s="29" t="s">
        <v>8</v>
      </c>
      <c r="C107" s="136">
        <v>20102815023</v>
      </c>
      <c r="D107" s="137"/>
      <c r="E107" s="18" t="s">
        <v>9</v>
      </c>
      <c r="F107" s="19" t="s">
        <v>9</v>
      </c>
      <c r="G107" s="58" t="s">
        <v>99</v>
      </c>
      <c r="H107" s="77">
        <v>0</v>
      </c>
      <c r="I107" s="69">
        <v>0</v>
      </c>
      <c r="J107" s="37">
        <v>300</v>
      </c>
      <c r="K107" s="38">
        <v>300</v>
      </c>
    </row>
    <row r="108" spans="1:11" ht="13.5" thickBot="1">
      <c r="A108" s="26"/>
      <c r="B108" s="30"/>
      <c r="C108" s="138"/>
      <c r="D108" s="138"/>
      <c r="E108" s="20">
        <v>2219</v>
      </c>
      <c r="F108" s="21">
        <v>6341</v>
      </c>
      <c r="G108" s="60" t="s">
        <v>16</v>
      </c>
      <c r="H108" s="46">
        <v>0</v>
      </c>
      <c r="I108" s="71">
        <v>0</v>
      </c>
      <c r="J108" s="39">
        <v>300</v>
      </c>
      <c r="K108" s="40">
        <v>300</v>
      </c>
    </row>
    <row r="109" spans="1:11" ht="12.75">
      <c r="A109" s="26"/>
      <c r="B109" s="31" t="s">
        <v>8</v>
      </c>
      <c r="C109" s="142">
        <v>20102825036</v>
      </c>
      <c r="D109" s="142"/>
      <c r="E109" s="22" t="s">
        <v>9</v>
      </c>
      <c r="F109" s="23" t="s">
        <v>9</v>
      </c>
      <c r="G109" s="61" t="s">
        <v>100</v>
      </c>
      <c r="H109" s="79">
        <v>0</v>
      </c>
      <c r="I109" s="72">
        <v>0</v>
      </c>
      <c r="J109" s="41">
        <v>300</v>
      </c>
      <c r="K109" s="45">
        <v>300</v>
      </c>
    </row>
    <row r="110" spans="1:11" ht="13.5" thickBot="1">
      <c r="A110" s="26"/>
      <c r="B110" s="28"/>
      <c r="C110" s="149"/>
      <c r="D110" s="149"/>
      <c r="E110" s="24">
        <v>3631</v>
      </c>
      <c r="F110" s="25">
        <v>6341</v>
      </c>
      <c r="G110" s="59" t="s">
        <v>16</v>
      </c>
      <c r="H110" s="78">
        <v>0</v>
      </c>
      <c r="I110" s="70">
        <v>0</v>
      </c>
      <c r="J110" s="36">
        <v>300</v>
      </c>
      <c r="K110" s="44">
        <v>300</v>
      </c>
    </row>
    <row r="111" spans="1:11" ht="12.75">
      <c r="A111" s="26"/>
      <c r="B111" s="29" t="s">
        <v>8</v>
      </c>
      <c r="C111" s="134">
        <v>20102834052</v>
      </c>
      <c r="D111" s="134"/>
      <c r="E111" s="18" t="s">
        <v>9</v>
      </c>
      <c r="F111" s="19" t="s">
        <v>9</v>
      </c>
      <c r="G111" s="58" t="s">
        <v>101</v>
      </c>
      <c r="H111" s="77">
        <v>0</v>
      </c>
      <c r="I111" s="69">
        <v>0</v>
      </c>
      <c r="J111" s="37">
        <v>154.723</v>
      </c>
      <c r="K111" s="38">
        <v>154.723</v>
      </c>
    </row>
    <row r="112" spans="1:11" ht="13.5" thickBot="1">
      <c r="A112" s="26"/>
      <c r="B112" s="28"/>
      <c r="C112" s="149"/>
      <c r="D112" s="149"/>
      <c r="E112" s="24">
        <v>2212</v>
      </c>
      <c r="F112" s="25">
        <v>6341</v>
      </c>
      <c r="G112" s="59" t="s">
        <v>16</v>
      </c>
      <c r="H112" s="78">
        <v>0</v>
      </c>
      <c r="I112" s="70">
        <v>0</v>
      </c>
      <c r="J112" s="36">
        <v>154.723</v>
      </c>
      <c r="K112" s="44">
        <v>154.723</v>
      </c>
    </row>
    <row r="113" spans="1:11" ht="12.75">
      <c r="A113" s="26"/>
      <c r="B113" s="17" t="s">
        <v>8</v>
      </c>
      <c r="C113" s="137">
        <v>20102844004</v>
      </c>
      <c r="D113" s="137">
        <v>20101424035</v>
      </c>
      <c r="E113" s="18" t="s">
        <v>9</v>
      </c>
      <c r="F113" s="19" t="s">
        <v>9</v>
      </c>
      <c r="G113" s="58" t="s">
        <v>102</v>
      </c>
      <c r="H113" s="77">
        <v>0</v>
      </c>
      <c r="I113" s="69">
        <v>0</v>
      </c>
      <c r="J113" s="37">
        <v>300</v>
      </c>
      <c r="K113" s="38">
        <v>300</v>
      </c>
    </row>
    <row r="114" spans="1:11" ht="13.5" thickBot="1">
      <c r="A114" s="26"/>
      <c r="B114" s="30"/>
      <c r="C114" s="138"/>
      <c r="D114" s="138"/>
      <c r="E114" s="20">
        <v>3631</v>
      </c>
      <c r="F114" s="9">
        <v>6341</v>
      </c>
      <c r="G114" s="60" t="s">
        <v>16</v>
      </c>
      <c r="H114" s="46">
        <v>0</v>
      </c>
      <c r="I114" s="71">
        <v>0</v>
      </c>
      <c r="J114" s="39">
        <v>300</v>
      </c>
      <c r="K114" s="40">
        <v>300</v>
      </c>
    </row>
    <row r="115" spans="1:11" ht="12.75">
      <c r="A115" s="26"/>
      <c r="B115" s="29" t="s">
        <v>8</v>
      </c>
      <c r="C115" s="136">
        <v>20102855108</v>
      </c>
      <c r="D115" s="137"/>
      <c r="E115" s="18" t="s">
        <v>9</v>
      </c>
      <c r="F115" s="19" t="s">
        <v>9</v>
      </c>
      <c r="G115" s="58" t="s">
        <v>103</v>
      </c>
      <c r="H115" s="77">
        <v>0</v>
      </c>
      <c r="I115" s="69">
        <v>0</v>
      </c>
      <c r="J115" s="37">
        <v>1000</v>
      </c>
      <c r="K115" s="38">
        <v>1000</v>
      </c>
    </row>
    <row r="116" spans="1:11" ht="13.5" thickBot="1">
      <c r="A116" s="26"/>
      <c r="B116" s="30"/>
      <c r="C116" s="138"/>
      <c r="D116" s="138"/>
      <c r="E116" s="20">
        <v>2212</v>
      </c>
      <c r="F116" s="21">
        <v>5329</v>
      </c>
      <c r="G116" s="60" t="s">
        <v>43</v>
      </c>
      <c r="H116" s="46">
        <v>0</v>
      </c>
      <c r="I116" s="71">
        <v>0</v>
      </c>
      <c r="J116" s="39">
        <v>1000</v>
      </c>
      <c r="K116" s="40">
        <v>1000</v>
      </c>
    </row>
    <row r="117" spans="1:11" ht="22.5">
      <c r="A117" s="26"/>
      <c r="B117" s="31" t="s">
        <v>8</v>
      </c>
      <c r="C117" s="143">
        <v>20102862012</v>
      </c>
      <c r="D117" s="144"/>
      <c r="E117" s="22" t="s">
        <v>9</v>
      </c>
      <c r="F117" s="23" t="s">
        <v>9</v>
      </c>
      <c r="G117" s="61" t="s">
        <v>104</v>
      </c>
      <c r="H117" s="79">
        <v>0</v>
      </c>
      <c r="I117" s="72">
        <v>0</v>
      </c>
      <c r="J117" s="41">
        <v>300</v>
      </c>
      <c r="K117" s="45">
        <v>300</v>
      </c>
    </row>
    <row r="118" spans="1:11" ht="13.5" thickBot="1">
      <c r="A118" s="26"/>
      <c r="B118" s="28"/>
      <c r="C118" s="146"/>
      <c r="D118" s="147"/>
      <c r="E118" s="24">
        <v>2219</v>
      </c>
      <c r="F118" s="25">
        <v>6341</v>
      </c>
      <c r="G118" s="59" t="s">
        <v>16</v>
      </c>
      <c r="H118" s="78">
        <v>0</v>
      </c>
      <c r="I118" s="70">
        <v>0</v>
      </c>
      <c r="J118" s="36">
        <v>300</v>
      </c>
      <c r="K118" s="44">
        <v>300</v>
      </c>
    </row>
    <row r="119" spans="1:11" ht="12.75">
      <c r="A119" s="26"/>
      <c r="B119" s="29" t="s">
        <v>8</v>
      </c>
      <c r="C119" s="134">
        <v>20102873017</v>
      </c>
      <c r="D119" s="134"/>
      <c r="E119" s="18" t="s">
        <v>9</v>
      </c>
      <c r="F119" s="19" t="s">
        <v>9</v>
      </c>
      <c r="G119" s="58" t="s">
        <v>105</v>
      </c>
      <c r="H119" s="77">
        <v>0</v>
      </c>
      <c r="I119" s="69">
        <v>0</v>
      </c>
      <c r="J119" s="37">
        <v>300</v>
      </c>
      <c r="K119" s="38">
        <v>300</v>
      </c>
    </row>
    <row r="120" spans="1:11" ht="13.5" thickBot="1">
      <c r="A120" s="26"/>
      <c r="B120" s="30"/>
      <c r="C120" s="135"/>
      <c r="D120" s="135"/>
      <c r="E120" s="20">
        <v>2212</v>
      </c>
      <c r="F120" s="21">
        <v>5321</v>
      </c>
      <c r="G120" s="60" t="s">
        <v>15</v>
      </c>
      <c r="H120" s="46">
        <v>0</v>
      </c>
      <c r="I120" s="71">
        <v>0</v>
      </c>
      <c r="J120" s="39">
        <v>300</v>
      </c>
      <c r="K120" s="40">
        <v>300</v>
      </c>
    </row>
    <row r="121" spans="1:11" ht="22.5">
      <c r="A121" s="26"/>
      <c r="B121" s="31" t="s">
        <v>8</v>
      </c>
      <c r="C121" s="142">
        <v>20102885040</v>
      </c>
      <c r="D121" s="142"/>
      <c r="E121" s="22" t="s">
        <v>9</v>
      </c>
      <c r="F121" s="23" t="s">
        <v>9</v>
      </c>
      <c r="G121" s="61" t="s">
        <v>106</v>
      </c>
      <c r="H121" s="79">
        <v>0</v>
      </c>
      <c r="I121" s="72">
        <v>0</v>
      </c>
      <c r="J121" s="41">
        <v>190</v>
      </c>
      <c r="K121" s="45">
        <v>190</v>
      </c>
    </row>
    <row r="122" spans="1:11" ht="13.5" thickBot="1">
      <c r="A122" s="26"/>
      <c r="B122" s="28"/>
      <c r="C122" s="149"/>
      <c r="D122" s="149"/>
      <c r="E122" s="24">
        <v>2219</v>
      </c>
      <c r="F122" s="25">
        <v>6341</v>
      </c>
      <c r="G122" s="59" t="s">
        <v>16</v>
      </c>
      <c r="H122" s="78">
        <v>0</v>
      </c>
      <c r="I122" s="70">
        <v>0</v>
      </c>
      <c r="J122" s="36">
        <v>190</v>
      </c>
      <c r="K122" s="44">
        <v>190</v>
      </c>
    </row>
    <row r="123" spans="1:11" ht="12.75">
      <c r="A123" s="26"/>
      <c r="B123" s="29" t="s">
        <v>8</v>
      </c>
      <c r="C123" s="136">
        <v>20102892037</v>
      </c>
      <c r="D123" s="137">
        <v>20101424035</v>
      </c>
      <c r="E123" s="18" t="s">
        <v>9</v>
      </c>
      <c r="F123" s="19" t="s">
        <v>9</v>
      </c>
      <c r="G123" s="58" t="s">
        <v>107</v>
      </c>
      <c r="H123" s="77">
        <v>0</v>
      </c>
      <c r="I123" s="69">
        <v>0</v>
      </c>
      <c r="J123" s="37">
        <v>300</v>
      </c>
      <c r="K123" s="38">
        <v>300</v>
      </c>
    </row>
    <row r="124" spans="1:11" ht="13.5" thickBot="1">
      <c r="A124" s="26"/>
      <c r="B124" s="28"/>
      <c r="C124" s="146"/>
      <c r="D124" s="147"/>
      <c r="E124" s="24">
        <v>2212</v>
      </c>
      <c r="F124" s="25">
        <v>6341</v>
      </c>
      <c r="G124" s="59" t="s">
        <v>16</v>
      </c>
      <c r="H124" s="78">
        <v>0</v>
      </c>
      <c r="I124" s="70">
        <v>0</v>
      </c>
      <c r="J124" s="36">
        <v>300</v>
      </c>
      <c r="K124" s="44">
        <v>300</v>
      </c>
    </row>
    <row r="125" spans="1:11" ht="12.75">
      <c r="A125" s="26"/>
      <c r="B125" s="29" t="s">
        <v>8</v>
      </c>
      <c r="C125" s="136">
        <v>20102905059</v>
      </c>
      <c r="D125" s="137"/>
      <c r="E125" s="18" t="s">
        <v>9</v>
      </c>
      <c r="F125" s="19" t="s">
        <v>9</v>
      </c>
      <c r="G125" s="58" t="s">
        <v>108</v>
      </c>
      <c r="H125" s="77">
        <v>0</v>
      </c>
      <c r="I125" s="69">
        <v>0</v>
      </c>
      <c r="J125" s="42">
        <v>400</v>
      </c>
      <c r="K125" s="43">
        <v>400</v>
      </c>
    </row>
    <row r="126" spans="1:11" ht="13.5" thickBot="1">
      <c r="A126" s="26"/>
      <c r="B126" s="30"/>
      <c r="C126" s="138"/>
      <c r="D126" s="138"/>
      <c r="E126" s="20">
        <v>3639</v>
      </c>
      <c r="F126" s="21">
        <v>6341</v>
      </c>
      <c r="G126" s="60" t="s">
        <v>16</v>
      </c>
      <c r="H126" s="46">
        <v>0</v>
      </c>
      <c r="I126" s="71">
        <v>0</v>
      </c>
      <c r="J126" s="47">
        <v>400</v>
      </c>
      <c r="K126" s="48">
        <v>400</v>
      </c>
    </row>
    <row r="127" spans="1:11" ht="22.5">
      <c r="A127" s="26"/>
      <c r="B127" s="29" t="s">
        <v>8</v>
      </c>
      <c r="C127" s="136">
        <v>20102915021</v>
      </c>
      <c r="D127" s="137"/>
      <c r="E127" s="18" t="s">
        <v>9</v>
      </c>
      <c r="F127" s="19" t="s">
        <v>9</v>
      </c>
      <c r="G127" s="58" t="s">
        <v>109</v>
      </c>
      <c r="H127" s="77">
        <v>0</v>
      </c>
      <c r="I127" s="69">
        <v>0</v>
      </c>
      <c r="J127" s="42">
        <v>140</v>
      </c>
      <c r="K127" s="43">
        <v>140</v>
      </c>
    </row>
    <row r="128" spans="1:11" ht="13.5" thickBot="1">
      <c r="A128" s="26"/>
      <c r="B128" s="30"/>
      <c r="C128" s="140"/>
      <c r="D128" s="148"/>
      <c r="E128" s="20">
        <v>3631</v>
      </c>
      <c r="F128" s="21">
        <v>6341</v>
      </c>
      <c r="G128" s="60" t="s">
        <v>16</v>
      </c>
      <c r="H128" s="46">
        <v>0</v>
      </c>
      <c r="I128" s="71">
        <v>0</v>
      </c>
      <c r="J128" s="39">
        <v>140</v>
      </c>
      <c r="K128" s="40">
        <v>140</v>
      </c>
    </row>
    <row r="129" spans="1:11" ht="12.75">
      <c r="A129" s="26"/>
      <c r="B129" s="31" t="s">
        <v>8</v>
      </c>
      <c r="C129" s="134">
        <v>20102923034</v>
      </c>
      <c r="D129" s="134"/>
      <c r="E129" s="18" t="s">
        <v>9</v>
      </c>
      <c r="F129" s="19" t="s">
        <v>9</v>
      </c>
      <c r="G129" s="58" t="s">
        <v>110</v>
      </c>
      <c r="H129" s="77">
        <v>0</v>
      </c>
      <c r="I129" s="69">
        <v>0</v>
      </c>
      <c r="J129" s="37">
        <v>300</v>
      </c>
      <c r="K129" s="38">
        <v>300</v>
      </c>
    </row>
    <row r="130" spans="1:11" ht="13.5" thickBot="1">
      <c r="A130" s="26"/>
      <c r="B130" s="28"/>
      <c r="C130" s="135"/>
      <c r="D130" s="135"/>
      <c r="E130" s="20">
        <v>2212</v>
      </c>
      <c r="F130" s="21">
        <v>6341</v>
      </c>
      <c r="G130" s="60" t="s">
        <v>16</v>
      </c>
      <c r="H130" s="46">
        <v>0</v>
      </c>
      <c r="I130" s="71">
        <v>0</v>
      </c>
      <c r="J130" s="39">
        <v>300</v>
      </c>
      <c r="K130" s="40">
        <v>300</v>
      </c>
    </row>
    <row r="131" spans="1:11" ht="12.75">
      <c r="A131" s="26"/>
      <c r="B131" s="29" t="s">
        <v>8</v>
      </c>
      <c r="C131" s="134">
        <v>20102935111</v>
      </c>
      <c r="D131" s="134"/>
      <c r="E131" s="18" t="s">
        <v>9</v>
      </c>
      <c r="F131" s="19" t="s">
        <v>9</v>
      </c>
      <c r="G131" s="58" t="s">
        <v>111</v>
      </c>
      <c r="H131" s="77">
        <v>0</v>
      </c>
      <c r="I131" s="69">
        <v>0</v>
      </c>
      <c r="J131" s="37">
        <v>994.394</v>
      </c>
      <c r="K131" s="38">
        <v>994.394</v>
      </c>
    </row>
    <row r="132" spans="1:11" ht="13.5" thickBot="1">
      <c r="A132" s="26"/>
      <c r="B132" s="30"/>
      <c r="C132" s="135"/>
      <c r="D132" s="135"/>
      <c r="E132" s="20">
        <v>2212</v>
      </c>
      <c r="F132" s="21">
        <v>5329</v>
      </c>
      <c r="G132" s="60" t="s">
        <v>43</v>
      </c>
      <c r="H132" s="46">
        <v>0</v>
      </c>
      <c r="I132" s="71">
        <v>0</v>
      </c>
      <c r="J132" s="39">
        <v>994.394</v>
      </c>
      <c r="K132" s="40">
        <v>994.394</v>
      </c>
    </row>
    <row r="133" spans="1:11" ht="12.75">
      <c r="A133" s="26"/>
      <c r="B133" s="31" t="s">
        <v>8</v>
      </c>
      <c r="C133" s="143">
        <v>20102942103</v>
      </c>
      <c r="D133" s="144">
        <v>20101424035</v>
      </c>
      <c r="E133" s="22" t="s">
        <v>9</v>
      </c>
      <c r="F133" s="23" t="s">
        <v>9</v>
      </c>
      <c r="G133" s="61" t="s">
        <v>112</v>
      </c>
      <c r="H133" s="79">
        <v>0</v>
      </c>
      <c r="I133" s="72">
        <v>0</v>
      </c>
      <c r="J133" s="41">
        <v>1000</v>
      </c>
      <c r="K133" s="45">
        <v>1000</v>
      </c>
    </row>
    <row r="134" spans="1:11" ht="13.5" thickBot="1">
      <c r="A134" s="26"/>
      <c r="B134" s="28"/>
      <c r="C134" s="145"/>
      <c r="D134" s="145"/>
      <c r="E134" s="24">
        <v>2212</v>
      </c>
      <c r="F134" s="25">
        <v>5329</v>
      </c>
      <c r="G134" s="63" t="s">
        <v>43</v>
      </c>
      <c r="H134" s="78">
        <v>0</v>
      </c>
      <c r="I134" s="70">
        <v>0</v>
      </c>
      <c r="J134" s="36">
        <v>1000</v>
      </c>
      <c r="K134" s="44">
        <v>1000</v>
      </c>
    </row>
    <row r="135" spans="1:11" ht="14.25" customHeight="1">
      <c r="A135" s="26"/>
      <c r="B135" s="29" t="s">
        <v>8</v>
      </c>
      <c r="C135" s="136">
        <v>20102953013</v>
      </c>
      <c r="D135" s="137"/>
      <c r="E135" s="18" t="s">
        <v>9</v>
      </c>
      <c r="F135" s="19" t="s">
        <v>9</v>
      </c>
      <c r="G135" s="58" t="s">
        <v>113</v>
      </c>
      <c r="H135" s="77">
        <v>0</v>
      </c>
      <c r="I135" s="69">
        <v>0</v>
      </c>
      <c r="J135" s="37">
        <v>75</v>
      </c>
      <c r="K135" s="38">
        <v>75</v>
      </c>
    </row>
    <row r="136" spans="1:11" ht="13.5" thickBot="1">
      <c r="A136" s="26"/>
      <c r="B136" s="30"/>
      <c r="C136" s="138"/>
      <c r="D136" s="138"/>
      <c r="E136" s="20">
        <v>2212</v>
      </c>
      <c r="F136" s="21">
        <v>5321</v>
      </c>
      <c r="G136" s="60" t="s">
        <v>15</v>
      </c>
      <c r="H136" s="46">
        <v>0</v>
      </c>
      <c r="I136" s="71">
        <v>0</v>
      </c>
      <c r="J136" s="39">
        <v>75</v>
      </c>
      <c r="K136" s="40">
        <v>75</v>
      </c>
    </row>
    <row r="137" spans="1:11" ht="12.75">
      <c r="A137" s="26"/>
      <c r="B137" s="29" t="s">
        <v>8</v>
      </c>
      <c r="C137" s="136">
        <v>20102963014</v>
      </c>
      <c r="D137" s="139"/>
      <c r="E137" s="32" t="s">
        <v>9</v>
      </c>
      <c r="F137" s="19" t="s">
        <v>9</v>
      </c>
      <c r="G137" s="64" t="s">
        <v>114</v>
      </c>
      <c r="H137" s="77">
        <v>0</v>
      </c>
      <c r="I137" s="69">
        <v>0</v>
      </c>
      <c r="J137" s="37">
        <v>300</v>
      </c>
      <c r="K137" s="38">
        <v>300</v>
      </c>
    </row>
    <row r="138" spans="1:11" ht="13.5" thickBot="1">
      <c r="A138" s="26"/>
      <c r="B138" s="30"/>
      <c r="C138" s="140"/>
      <c r="D138" s="141"/>
      <c r="E138" s="33">
        <v>2212</v>
      </c>
      <c r="F138" s="21">
        <v>5321</v>
      </c>
      <c r="G138" s="60" t="s">
        <v>15</v>
      </c>
      <c r="H138" s="46">
        <v>0</v>
      </c>
      <c r="I138" s="71">
        <v>0</v>
      </c>
      <c r="J138" s="39">
        <v>300</v>
      </c>
      <c r="K138" s="40">
        <v>300</v>
      </c>
    </row>
    <row r="139" spans="1:11" ht="12.75">
      <c r="A139" s="26"/>
      <c r="B139" s="29" t="s">
        <v>8</v>
      </c>
      <c r="C139" s="142">
        <v>20102975038</v>
      </c>
      <c r="D139" s="142"/>
      <c r="E139" s="18" t="s">
        <v>9</v>
      </c>
      <c r="F139" s="19" t="s">
        <v>9</v>
      </c>
      <c r="G139" s="58" t="s">
        <v>115</v>
      </c>
      <c r="H139" s="77">
        <v>0</v>
      </c>
      <c r="I139" s="69">
        <v>0</v>
      </c>
      <c r="J139" s="37">
        <v>300</v>
      </c>
      <c r="K139" s="38">
        <v>300</v>
      </c>
    </row>
    <row r="140" spans="1:11" ht="13.5" thickBot="1">
      <c r="A140" s="26"/>
      <c r="B140" s="30"/>
      <c r="C140" s="135"/>
      <c r="D140" s="135"/>
      <c r="E140" s="20">
        <v>2212</v>
      </c>
      <c r="F140" s="21">
        <v>6341</v>
      </c>
      <c r="G140" s="60" t="s">
        <v>16</v>
      </c>
      <c r="H140" s="46">
        <v>0</v>
      </c>
      <c r="I140" s="71">
        <v>0</v>
      </c>
      <c r="J140" s="39">
        <v>300</v>
      </c>
      <c r="K140" s="40">
        <v>300</v>
      </c>
    </row>
    <row r="141" spans="1:11" ht="12.75">
      <c r="A141" s="26"/>
      <c r="B141" s="29" t="s">
        <v>8</v>
      </c>
      <c r="C141" s="134">
        <v>20102985061</v>
      </c>
      <c r="D141" s="134"/>
      <c r="E141" s="18" t="s">
        <v>9</v>
      </c>
      <c r="F141" s="19" t="s">
        <v>9</v>
      </c>
      <c r="G141" s="64" t="s">
        <v>117</v>
      </c>
      <c r="H141" s="77">
        <v>0</v>
      </c>
      <c r="I141" s="69">
        <v>0</v>
      </c>
      <c r="J141" s="37">
        <v>270</v>
      </c>
      <c r="K141" s="38">
        <v>270</v>
      </c>
    </row>
    <row r="142" spans="1:11" ht="13.5" thickBot="1">
      <c r="A142" s="26"/>
      <c r="B142" s="30"/>
      <c r="C142" s="135"/>
      <c r="D142" s="135"/>
      <c r="E142" s="20">
        <v>2212</v>
      </c>
      <c r="F142" s="21">
        <v>6341</v>
      </c>
      <c r="G142" s="65" t="s">
        <v>16</v>
      </c>
      <c r="H142" s="46">
        <v>0</v>
      </c>
      <c r="I142" s="71">
        <v>0</v>
      </c>
      <c r="J142" s="39">
        <v>270</v>
      </c>
      <c r="K142" s="40">
        <v>270</v>
      </c>
    </row>
  </sheetData>
  <sheetProtection/>
  <mergeCells count="142">
    <mergeCell ref="C78:D78"/>
    <mergeCell ref="C79:D79"/>
    <mergeCell ref="C63:D63"/>
    <mergeCell ref="C64:D64"/>
    <mergeCell ref="C65:D65"/>
    <mergeCell ref="C66:D66"/>
    <mergeCell ref="C67:D67"/>
    <mergeCell ref="C68:D68"/>
    <mergeCell ref="C80:D80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52:D52"/>
    <mergeCell ref="C46:D46"/>
    <mergeCell ref="C47:D47"/>
    <mergeCell ref="C48:D48"/>
    <mergeCell ref="C49:D49"/>
    <mergeCell ref="C50:D50"/>
    <mergeCell ref="C39:D39"/>
    <mergeCell ref="C51:D51"/>
    <mergeCell ref="C30:D30"/>
    <mergeCell ref="C41:D41"/>
    <mergeCell ref="C42:D42"/>
    <mergeCell ref="C43:D43"/>
    <mergeCell ref="C44:D44"/>
    <mergeCell ref="C45:D45"/>
    <mergeCell ref="C35:D35"/>
    <mergeCell ref="C36:D36"/>
    <mergeCell ref="C31:D31"/>
    <mergeCell ref="C38:D38"/>
    <mergeCell ref="C25:D25"/>
    <mergeCell ref="C32:D32"/>
    <mergeCell ref="C33:D33"/>
    <mergeCell ref="C34:D34"/>
    <mergeCell ref="C37:D37"/>
    <mergeCell ref="C13:D13"/>
    <mergeCell ref="C40:D40"/>
    <mergeCell ref="C26:D26"/>
    <mergeCell ref="C27:D27"/>
    <mergeCell ref="C28:D28"/>
    <mergeCell ref="C29:D29"/>
    <mergeCell ref="C16:D16"/>
    <mergeCell ref="C17:D17"/>
    <mergeCell ref="C18:D18"/>
    <mergeCell ref="C19:D19"/>
    <mergeCell ref="A1:K1"/>
    <mergeCell ref="A2:K2"/>
    <mergeCell ref="A3:K3"/>
    <mergeCell ref="C5:D5"/>
    <mergeCell ref="C6:D6"/>
    <mergeCell ref="C20:D20"/>
    <mergeCell ref="C9:D9"/>
    <mergeCell ref="C10:D10"/>
    <mergeCell ref="C11:D11"/>
    <mergeCell ref="C12:D12"/>
    <mergeCell ref="C7:D7"/>
    <mergeCell ref="A5:A52"/>
    <mergeCell ref="C8:D8"/>
    <mergeCell ref="C14:D14"/>
    <mergeCell ref="C15:D15"/>
    <mergeCell ref="C21:D21"/>
    <mergeCell ref="C22:D22"/>
    <mergeCell ref="C23:D23"/>
    <mergeCell ref="C24:D24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41:D141"/>
    <mergeCell ref="C142:D142"/>
    <mergeCell ref="C135:D135"/>
    <mergeCell ref="C136:D136"/>
    <mergeCell ref="C137:D137"/>
    <mergeCell ref="C138:D138"/>
    <mergeCell ref="C139:D139"/>
    <mergeCell ref="C140:D140"/>
  </mergeCells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Suchankova Jitka</cp:lastModifiedBy>
  <cp:lastPrinted>2015-04-30T07:51:17Z</cp:lastPrinted>
  <dcterms:created xsi:type="dcterms:W3CDTF">2007-12-18T12:40:54Z</dcterms:created>
  <dcterms:modified xsi:type="dcterms:W3CDTF">2017-08-01T13:21:10Z</dcterms:modified>
  <cp:category/>
  <cp:version/>
  <cp:contentType/>
  <cp:contentStatus/>
</cp:coreProperties>
</file>